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6.xml" ContentType="application/vnd.openxmlformats-officedocument.drawing+xml"/>
  <Override PartName="/xl/charts/chart4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IY/Fed adults/Air control/"/>
    </mc:Choice>
  </mc:AlternateContent>
  <xr:revisionPtr revIDLastSave="0" documentId="13_ncr:1_{F8437A1F-11E9-E847-B0FF-D6BDE40E56FE}" xr6:coauthVersionLast="47" xr6:coauthVersionMax="47" xr10:uidLastSave="{00000000-0000-0000-0000-000000000000}"/>
  <bookViews>
    <workbookView xWindow="8720" yWindow="1080" windowWidth="31620" windowHeight="19520" tabRatio="926" activeTab="16" xr2:uid="{00000000-000D-0000-FFFF-FFFF00000000}"/>
  </bookViews>
  <sheets>
    <sheet name="info" sheetId="113" r:id="rId1"/>
    <sheet name="6160" sheetId="116" r:id="rId2"/>
    <sheet name="6161" sheetId="120" r:id="rId3"/>
    <sheet name="6164" sheetId="94" r:id="rId4"/>
    <sheet name="6168" sheetId="95" r:id="rId5"/>
    <sheet name="6187" sheetId="105" r:id="rId6"/>
    <sheet name="6189" sheetId="111" r:id="rId7"/>
    <sheet name="6190" sheetId="93" r:id="rId8"/>
    <sheet name="6606" sheetId="96" r:id="rId9"/>
    <sheet name="6607" sheetId="121" r:id="rId10"/>
    <sheet name="6612" sheetId="122" r:id="rId11"/>
    <sheet name="6613" sheetId="131" r:id="rId12"/>
    <sheet name="6615" sheetId="132" r:id="rId13"/>
    <sheet name="x9" sheetId="134" r:id="rId14"/>
    <sheet name="x10" sheetId="135" r:id="rId15"/>
    <sheet name="summary" sheetId="39" r:id="rId16"/>
    <sheet name="graph" sheetId="150" r:id="rId17"/>
    <sheet name="analysis" sheetId="149" r:id="rId18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2" i="39" l="1"/>
  <c r="I37" i="105"/>
  <c r="J37" i="105"/>
  <c r="I26" i="105"/>
  <c r="K26" i="105" s="1"/>
  <c r="L26" i="105" s="1"/>
  <c r="V64" i="105" s="1"/>
  <c r="J26" i="105"/>
  <c r="I27" i="105"/>
  <c r="K27" i="105" s="1"/>
  <c r="L27" i="105" s="1"/>
  <c r="V65" i="105" s="1"/>
  <c r="J27" i="105"/>
  <c r="I28" i="105"/>
  <c r="K28" i="105" s="1"/>
  <c r="L28" i="105" s="1"/>
  <c r="V66" i="105" s="1"/>
  <c r="J28" i="105"/>
  <c r="I29" i="105"/>
  <c r="J29" i="105"/>
  <c r="K29" i="105"/>
  <c r="L29" i="105"/>
  <c r="V67" i="105" s="1"/>
  <c r="I30" i="105"/>
  <c r="K30" i="105" s="1"/>
  <c r="L30" i="105" s="1"/>
  <c r="J30" i="105"/>
  <c r="V68" i="105"/>
  <c r="I31" i="105"/>
  <c r="K31" i="105" s="1"/>
  <c r="L31" i="105" s="1"/>
  <c r="V69" i="105" s="1"/>
  <c r="J31" i="105"/>
  <c r="I32" i="105"/>
  <c r="J32" i="105"/>
  <c r="K32" i="105"/>
  <c r="L32" i="105"/>
  <c r="V70" i="105" s="1"/>
  <c r="I33" i="105"/>
  <c r="J33" i="105"/>
  <c r="K33" i="105" s="1"/>
  <c r="L33" i="105" s="1"/>
  <c r="V71" i="105" s="1"/>
  <c r="I34" i="105"/>
  <c r="J34" i="105"/>
  <c r="K34" i="105"/>
  <c r="L34" i="105"/>
  <c r="V72" i="105" s="1"/>
  <c r="I35" i="105"/>
  <c r="K35" i="105" s="1"/>
  <c r="J35" i="105"/>
  <c r="L35" i="105"/>
  <c r="V73" i="105"/>
  <c r="I36" i="105"/>
  <c r="J36" i="105"/>
  <c r="K36" i="105"/>
  <c r="L36" i="105" s="1"/>
  <c r="I38" i="105"/>
  <c r="J38" i="105"/>
  <c r="K38" i="105" s="1"/>
  <c r="L38" i="105" s="1"/>
  <c r="I39" i="105"/>
  <c r="K39" i="105" s="1"/>
  <c r="L39" i="105" s="1"/>
  <c r="J39" i="105"/>
  <c r="I40" i="105"/>
  <c r="K40" i="105" s="1"/>
  <c r="L40" i="105" s="1"/>
  <c r="J40" i="105"/>
  <c r="I41" i="105"/>
  <c r="J41" i="105"/>
  <c r="K41" i="105" s="1"/>
  <c r="L41" i="105" s="1"/>
  <c r="I42" i="105"/>
  <c r="K42" i="105" s="1"/>
  <c r="L42" i="105" s="1"/>
  <c r="V80" i="105" s="1"/>
  <c r="J42" i="105"/>
  <c r="I43" i="105"/>
  <c r="K43" i="105" s="1"/>
  <c r="L43" i="105" s="1"/>
  <c r="J43" i="105"/>
  <c r="I44" i="105"/>
  <c r="J44" i="105"/>
  <c r="K44" i="105"/>
  <c r="L44" i="105"/>
  <c r="V82" i="105"/>
  <c r="I45" i="105"/>
  <c r="J45" i="105"/>
  <c r="K45" i="105"/>
  <c r="L45" i="105" s="1"/>
  <c r="V83" i="105" s="1"/>
  <c r="I131" i="105"/>
  <c r="K131" i="105" s="1"/>
  <c r="L131" i="105" s="1"/>
  <c r="J131" i="105"/>
  <c r="I132" i="105"/>
  <c r="K132" i="105" s="1"/>
  <c r="J132" i="105"/>
  <c r="L132" i="105"/>
  <c r="V85" i="105" s="1"/>
  <c r="I133" i="105"/>
  <c r="J133" i="105"/>
  <c r="K133" i="105"/>
  <c r="L133" i="105" s="1"/>
  <c r="I134" i="105"/>
  <c r="J134" i="105"/>
  <c r="K134" i="105"/>
  <c r="L134" i="105" s="1"/>
  <c r="I135" i="105"/>
  <c r="J135" i="105"/>
  <c r="I136" i="105"/>
  <c r="J136" i="105"/>
  <c r="K136" i="105"/>
  <c r="L136" i="105" s="1"/>
  <c r="I137" i="105"/>
  <c r="J137" i="105"/>
  <c r="K137" i="105"/>
  <c r="L137" i="105" s="1"/>
  <c r="I138" i="105"/>
  <c r="K138" i="105" s="1"/>
  <c r="L138" i="105" s="1"/>
  <c r="V91" i="105" s="1"/>
  <c r="J138" i="105"/>
  <c r="I139" i="105"/>
  <c r="J139" i="105"/>
  <c r="K139" i="105"/>
  <c r="L139" i="105" s="1"/>
  <c r="I140" i="105"/>
  <c r="K140" i="105" s="1"/>
  <c r="L140" i="105" s="1"/>
  <c r="J140" i="105"/>
  <c r="I141" i="105"/>
  <c r="K141" i="105" s="1"/>
  <c r="L141" i="105" s="1"/>
  <c r="J141" i="105"/>
  <c r="I142" i="105"/>
  <c r="J142" i="105"/>
  <c r="K142" i="105" s="1"/>
  <c r="L142" i="105" s="1"/>
  <c r="I143" i="105"/>
  <c r="K143" i="105" s="1"/>
  <c r="L143" i="105" s="1"/>
  <c r="V96" i="105" s="1"/>
  <c r="J143" i="105"/>
  <c r="I144" i="105"/>
  <c r="K144" i="105" s="1"/>
  <c r="L144" i="105" s="1"/>
  <c r="J144" i="105"/>
  <c r="I145" i="105"/>
  <c r="J145" i="105"/>
  <c r="K145" i="105"/>
  <c r="L145" i="105"/>
  <c r="V98" i="105" s="1"/>
  <c r="I146" i="105"/>
  <c r="J146" i="105"/>
  <c r="K146" i="105"/>
  <c r="L146" i="105" s="1"/>
  <c r="V99" i="105" s="1"/>
  <c r="I147" i="105"/>
  <c r="K147" i="105" s="1"/>
  <c r="L147" i="105" s="1"/>
  <c r="V100" i="105" s="1"/>
  <c r="J147" i="105"/>
  <c r="I148" i="105"/>
  <c r="K148" i="105" s="1"/>
  <c r="J148" i="105"/>
  <c r="L148" i="105"/>
  <c r="V101" i="105" s="1"/>
  <c r="I149" i="105"/>
  <c r="J149" i="105"/>
  <c r="K149" i="105"/>
  <c r="L149" i="105" s="1"/>
  <c r="V102" i="105" s="1"/>
  <c r="I150" i="105"/>
  <c r="J150" i="105"/>
  <c r="K150" i="105"/>
  <c r="L150" i="105" s="1"/>
  <c r="V103" i="105" s="1"/>
  <c r="I151" i="105"/>
  <c r="J151" i="105"/>
  <c r="I46" i="105"/>
  <c r="K46" i="105" s="1"/>
  <c r="J46" i="105"/>
  <c r="L46" i="105"/>
  <c r="I47" i="105"/>
  <c r="J47" i="105"/>
  <c r="K47" i="105" s="1"/>
  <c r="L47" i="105" s="1"/>
  <c r="I48" i="105"/>
  <c r="J48" i="105"/>
  <c r="K48" i="105" s="1"/>
  <c r="L48" i="105" s="1"/>
  <c r="I49" i="105"/>
  <c r="J49" i="105"/>
  <c r="K49" i="105"/>
  <c r="L49" i="105" s="1"/>
  <c r="I50" i="105"/>
  <c r="K50" i="105" s="1"/>
  <c r="J50" i="105"/>
  <c r="L50" i="105"/>
  <c r="I51" i="105"/>
  <c r="J51" i="105"/>
  <c r="K51" i="105" s="1"/>
  <c r="L51" i="105" s="1"/>
  <c r="I52" i="105"/>
  <c r="J52" i="105"/>
  <c r="K52" i="105" s="1"/>
  <c r="L52" i="105" s="1"/>
  <c r="I53" i="105"/>
  <c r="J53" i="105"/>
  <c r="K53" i="105" s="1"/>
  <c r="L53" i="105" s="1"/>
  <c r="I54" i="105"/>
  <c r="K54" i="105" s="1"/>
  <c r="J54" i="105"/>
  <c r="L54" i="105"/>
  <c r="I55" i="105"/>
  <c r="J55" i="105"/>
  <c r="K55" i="105" s="1"/>
  <c r="L55" i="105" s="1"/>
  <c r="I56" i="105"/>
  <c r="J56" i="105"/>
  <c r="K56" i="105" s="1"/>
  <c r="L56" i="105" s="1"/>
  <c r="I57" i="105"/>
  <c r="J57" i="105"/>
  <c r="K57" i="105"/>
  <c r="L57" i="105" s="1"/>
  <c r="I58" i="105"/>
  <c r="K58" i="105" s="1"/>
  <c r="J58" i="105"/>
  <c r="L58" i="105"/>
  <c r="I59" i="105"/>
  <c r="J59" i="105"/>
  <c r="K59" i="105" s="1"/>
  <c r="L59" i="105" s="1"/>
  <c r="I60" i="105"/>
  <c r="J60" i="105"/>
  <c r="K60" i="105" s="1"/>
  <c r="L60" i="105" s="1"/>
  <c r="I61" i="105"/>
  <c r="J61" i="105"/>
  <c r="K61" i="105" s="1"/>
  <c r="L61" i="105" s="1"/>
  <c r="I62" i="105"/>
  <c r="K62" i="105" s="1"/>
  <c r="J62" i="105"/>
  <c r="L62" i="105"/>
  <c r="I63" i="105"/>
  <c r="J63" i="105"/>
  <c r="K63" i="105" s="1"/>
  <c r="L63" i="105" s="1"/>
  <c r="I64" i="105"/>
  <c r="J64" i="105"/>
  <c r="K64" i="105" s="1"/>
  <c r="L64" i="105" s="1"/>
  <c r="I65" i="105"/>
  <c r="J65" i="105"/>
  <c r="K65" i="105"/>
  <c r="L65" i="105" s="1"/>
  <c r="I66" i="105"/>
  <c r="K66" i="105" s="1"/>
  <c r="J66" i="105"/>
  <c r="L66" i="105"/>
  <c r="I67" i="105"/>
  <c r="J67" i="105"/>
  <c r="K67" i="105" s="1"/>
  <c r="L67" i="105" s="1"/>
  <c r="I68" i="105"/>
  <c r="J68" i="105"/>
  <c r="K68" i="105" s="1"/>
  <c r="L68" i="105" s="1"/>
  <c r="I69" i="105"/>
  <c r="J69" i="105"/>
  <c r="K69" i="105" s="1"/>
  <c r="L69" i="105" s="1"/>
  <c r="I70" i="105"/>
  <c r="K70" i="105" s="1"/>
  <c r="J70" i="105"/>
  <c r="L70" i="105"/>
  <c r="I71" i="105"/>
  <c r="J71" i="105"/>
  <c r="K71" i="105" s="1"/>
  <c r="L71" i="105" s="1"/>
  <c r="I72" i="105"/>
  <c r="J72" i="105"/>
  <c r="K72" i="105"/>
  <c r="L72" i="105" s="1"/>
  <c r="I73" i="105"/>
  <c r="J73" i="105"/>
  <c r="K73" i="105"/>
  <c r="L73" i="105" s="1"/>
  <c r="I74" i="105"/>
  <c r="K74" i="105" s="1"/>
  <c r="J74" i="105"/>
  <c r="L74" i="105"/>
  <c r="I75" i="105"/>
  <c r="J75" i="105"/>
  <c r="K75" i="105" s="1"/>
  <c r="L75" i="105" s="1"/>
  <c r="I76" i="105"/>
  <c r="J76" i="105"/>
  <c r="K76" i="105" s="1"/>
  <c r="L76" i="105" s="1"/>
  <c r="I77" i="105"/>
  <c r="J77" i="105"/>
  <c r="K77" i="105" s="1"/>
  <c r="L77" i="105" s="1"/>
  <c r="I78" i="105"/>
  <c r="K78" i="105" s="1"/>
  <c r="J78" i="105"/>
  <c r="L78" i="105"/>
  <c r="I79" i="105"/>
  <c r="J79" i="105"/>
  <c r="K79" i="105" s="1"/>
  <c r="L79" i="105" s="1"/>
  <c r="I80" i="105"/>
  <c r="J80" i="105"/>
  <c r="K80" i="105" s="1"/>
  <c r="L80" i="105" s="1"/>
  <c r="I81" i="105"/>
  <c r="J81" i="105"/>
  <c r="K81" i="105"/>
  <c r="L81" i="105" s="1"/>
  <c r="I82" i="105"/>
  <c r="K82" i="105" s="1"/>
  <c r="J82" i="105"/>
  <c r="L82" i="105"/>
  <c r="I83" i="105"/>
  <c r="J83" i="105"/>
  <c r="K83" i="105" s="1"/>
  <c r="L83" i="105" s="1"/>
  <c r="I84" i="105"/>
  <c r="J84" i="105"/>
  <c r="K84" i="105" s="1"/>
  <c r="L84" i="105" s="1"/>
  <c r="I85" i="105"/>
  <c r="J85" i="105"/>
  <c r="K85" i="105" s="1"/>
  <c r="L85" i="105" s="1"/>
  <c r="I86" i="105"/>
  <c r="K86" i="105" s="1"/>
  <c r="J86" i="105"/>
  <c r="L86" i="105"/>
  <c r="I87" i="105"/>
  <c r="J87" i="105"/>
  <c r="K87" i="105" s="1"/>
  <c r="L87" i="105" s="1"/>
  <c r="I88" i="105"/>
  <c r="J88" i="105"/>
  <c r="K88" i="105" s="1"/>
  <c r="L88" i="105" s="1"/>
  <c r="I89" i="105"/>
  <c r="J89" i="105"/>
  <c r="K89" i="105"/>
  <c r="L89" i="105" s="1"/>
  <c r="I90" i="105"/>
  <c r="K90" i="105" s="1"/>
  <c r="J90" i="105"/>
  <c r="L90" i="105"/>
  <c r="I91" i="105"/>
  <c r="J91" i="105"/>
  <c r="K91" i="105" s="1"/>
  <c r="L91" i="105" s="1"/>
  <c r="I92" i="105"/>
  <c r="J92" i="105"/>
  <c r="K92" i="105" s="1"/>
  <c r="L92" i="105" s="1"/>
  <c r="I93" i="105"/>
  <c r="J93" i="105"/>
  <c r="K93" i="105" s="1"/>
  <c r="L93" i="105" s="1"/>
  <c r="I94" i="105"/>
  <c r="K94" i="105" s="1"/>
  <c r="J94" i="105"/>
  <c r="L94" i="105"/>
  <c r="I95" i="105"/>
  <c r="J95" i="105"/>
  <c r="K95" i="105" s="1"/>
  <c r="L95" i="105" s="1"/>
  <c r="I96" i="105"/>
  <c r="J96" i="105"/>
  <c r="K96" i="105" s="1"/>
  <c r="L96" i="105" s="1"/>
  <c r="I97" i="105"/>
  <c r="J97" i="105"/>
  <c r="K97" i="105"/>
  <c r="L97" i="105" s="1"/>
  <c r="I98" i="105"/>
  <c r="K98" i="105" s="1"/>
  <c r="J98" i="105"/>
  <c r="L98" i="105"/>
  <c r="I99" i="105"/>
  <c r="J99" i="105"/>
  <c r="K99" i="105" s="1"/>
  <c r="L99" i="105" s="1"/>
  <c r="I100" i="105"/>
  <c r="J100" i="105"/>
  <c r="K100" i="105" s="1"/>
  <c r="L100" i="105" s="1"/>
  <c r="I101" i="105"/>
  <c r="J101" i="105"/>
  <c r="K101" i="105" s="1"/>
  <c r="L101" i="105" s="1"/>
  <c r="I102" i="105"/>
  <c r="K102" i="105" s="1"/>
  <c r="J102" i="105"/>
  <c r="L102" i="105"/>
  <c r="I103" i="105"/>
  <c r="J103" i="105"/>
  <c r="K103" i="105" s="1"/>
  <c r="L103" i="105" s="1"/>
  <c r="I104" i="105"/>
  <c r="J104" i="105"/>
  <c r="K104" i="105" s="1"/>
  <c r="L104" i="105" s="1"/>
  <c r="I105" i="105"/>
  <c r="J105" i="105"/>
  <c r="K105" i="105"/>
  <c r="L105" i="105" s="1"/>
  <c r="I106" i="105"/>
  <c r="K106" i="105" s="1"/>
  <c r="J106" i="105"/>
  <c r="L106" i="105"/>
  <c r="I107" i="105"/>
  <c r="J107" i="105"/>
  <c r="K107" i="105" s="1"/>
  <c r="L107" i="105" s="1"/>
  <c r="I108" i="105"/>
  <c r="J108" i="105"/>
  <c r="K108" i="105" s="1"/>
  <c r="L108" i="105" s="1"/>
  <c r="I109" i="105"/>
  <c r="J109" i="105"/>
  <c r="K109" i="105" s="1"/>
  <c r="L109" i="105" s="1"/>
  <c r="I110" i="105"/>
  <c r="K110" i="105" s="1"/>
  <c r="J110" i="105"/>
  <c r="L110" i="105"/>
  <c r="I111" i="105"/>
  <c r="J111" i="105"/>
  <c r="K111" i="105" s="1"/>
  <c r="L111" i="105" s="1"/>
  <c r="I112" i="105"/>
  <c r="J112" i="105"/>
  <c r="K112" i="105" s="1"/>
  <c r="L112" i="105" s="1"/>
  <c r="I113" i="105"/>
  <c r="J113" i="105"/>
  <c r="K113" i="105"/>
  <c r="L113" i="105" s="1"/>
  <c r="I114" i="105"/>
  <c r="K114" i="105" s="1"/>
  <c r="J114" i="105"/>
  <c r="L114" i="105"/>
  <c r="I115" i="105"/>
  <c r="J115" i="105"/>
  <c r="K115" i="105" s="1"/>
  <c r="L115" i="105" s="1"/>
  <c r="I116" i="105"/>
  <c r="J116" i="105"/>
  <c r="K116" i="105" s="1"/>
  <c r="L116" i="105" s="1"/>
  <c r="I117" i="105"/>
  <c r="J117" i="105"/>
  <c r="K117" i="105" s="1"/>
  <c r="L117" i="105" s="1"/>
  <c r="I118" i="105"/>
  <c r="K118" i="105" s="1"/>
  <c r="J118" i="105"/>
  <c r="L118" i="105"/>
  <c r="I119" i="105"/>
  <c r="J119" i="105"/>
  <c r="K119" i="105" s="1"/>
  <c r="L119" i="105" s="1"/>
  <c r="I120" i="105"/>
  <c r="J120" i="105"/>
  <c r="K120" i="105" s="1"/>
  <c r="L120" i="105" s="1"/>
  <c r="I121" i="105"/>
  <c r="J121" i="105"/>
  <c r="K121" i="105"/>
  <c r="L121" i="105" s="1"/>
  <c r="I122" i="105"/>
  <c r="K122" i="105" s="1"/>
  <c r="J122" i="105"/>
  <c r="L122" i="105"/>
  <c r="I123" i="105"/>
  <c r="J123" i="105"/>
  <c r="K123" i="105" s="1"/>
  <c r="L123" i="105" s="1"/>
  <c r="I124" i="105"/>
  <c r="J124" i="105"/>
  <c r="K124" i="105" s="1"/>
  <c r="L124" i="105" s="1"/>
  <c r="I125" i="105"/>
  <c r="J125" i="105"/>
  <c r="K125" i="105" s="1"/>
  <c r="L125" i="105" s="1"/>
  <c r="I126" i="105"/>
  <c r="K126" i="105" s="1"/>
  <c r="J126" i="105"/>
  <c r="L126" i="105"/>
  <c r="I127" i="105"/>
  <c r="J127" i="105"/>
  <c r="K127" i="105" s="1"/>
  <c r="L127" i="105" s="1"/>
  <c r="I128" i="105"/>
  <c r="J128" i="105"/>
  <c r="K128" i="105" s="1"/>
  <c r="L128" i="105" s="1"/>
  <c r="I129" i="105"/>
  <c r="J129" i="105"/>
  <c r="K129" i="105"/>
  <c r="L129" i="105" s="1"/>
  <c r="I130" i="105"/>
  <c r="K130" i="105" s="1"/>
  <c r="J130" i="105"/>
  <c r="L130" i="105"/>
  <c r="I37" i="95"/>
  <c r="K37" i="95" s="1"/>
  <c r="L37" i="95" s="1"/>
  <c r="V75" i="95" s="1"/>
  <c r="J37" i="95"/>
  <c r="I26" i="95"/>
  <c r="J26" i="95"/>
  <c r="K26" i="95"/>
  <c r="L26" i="95" s="1"/>
  <c r="V64" i="95" s="1"/>
  <c r="I27" i="95"/>
  <c r="J27" i="95"/>
  <c r="K27" i="95"/>
  <c r="L27" i="95"/>
  <c r="V65" i="95" s="1"/>
  <c r="I28" i="95"/>
  <c r="J28" i="95"/>
  <c r="K28" i="95"/>
  <c r="L28" i="95" s="1"/>
  <c r="V66" i="95" s="1"/>
  <c r="I29" i="95"/>
  <c r="K29" i="95" s="1"/>
  <c r="L29" i="95" s="1"/>
  <c r="V67" i="95" s="1"/>
  <c r="J29" i="95"/>
  <c r="I30" i="95"/>
  <c r="K30" i="95" s="1"/>
  <c r="J30" i="95"/>
  <c r="L30" i="95"/>
  <c r="V68" i="95" s="1"/>
  <c r="I31" i="95"/>
  <c r="J31" i="95"/>
  <c r="K31" i="95"/>
  <c r="L31" i="95" s="1"/>
  <c r="V69" i="95" s="1"/>
  <c r="I32" i="95"/>
  <c r="J32" i="95"/>
  <c r="K32" i="95"/>
  <c r="L32" i="95"/>
  <c r="V70" i="95" s="1"/>
  <c r="I33" i="95"/>
  <c r="J33" i="95"/>
  <c r="I34" i="95"/>
  <c r="K34" i="95" s="1"/>
  <c r="L34" i="95" s="1"/>
  <c r="V72" i="95" s="1"/>
  <c r="J34" i="95"/>
  <c r="I35" i="95"/>
  <c r="J35" i="95"/>
  <c r="K35" i="95"/>
  <c r="L35" i="95"/>
  <c r="V73" i="95" s="1"/>
  <c r="I36" i="95"/>
  <c r="K36" i="95" s="1"/>
  <c r="L36" i="95" s="1"/>
  <c r="V74" i="95" s="1"/>
  <c r="J36" i="95"/>
  <c r="I38" i="95"/>
  <c r="J38" i="95"/>
  <c r="K38" i="95"/>
  <c r="L38" i="95" s="1"/>
  <c r="V76" i="95"/>
  <c r="I39" i="95"/>
  <c r="J39" i="95"/>
  <c r="K39" i="95"/>
  <c r="L39" i="95"/>
  <c r="V77" i="95" s="1"/>
  <c r="I40" i="95"/>
  <c r="K40" i="95" s="1"/>
  <c r="L40" i="95" s="1"/>
  <c r="J40" i="95"/>
  <c r="I41" i="95"/>
  <c r="K41" i="95" s="1"/>
  <c r="L41" i="95" s="1"/>
  <c r="J41" i="95"/>
  <c r="I42" i="95"/>
  <c r="K42" i="95" s="1"/>
  <c r="L42" i="95" s="1"/>
  <c r="J42" i="95"/>
  <c r="I43" i="95"/>
  <c r="J43" i="95"/>
  <c r="K43" i="95"/>
  <c r="L43" i="95" s="1"/>
  <c r="I44" i="95"/>
  <c r="J44" i="95"/>
  <c r="K44" i="95"/>
  <c r="L44" i="95" s="1"/>
  <c r="I45" i="95"/>
  <c r="J45" i="95"/>
  <c r="I131" i="95"/>
  <c r="J131" i="95"/>
  <c r="K131" i="95"/>
  <c r="L131" i="95"/>
  <c r="V84" i="95" s="1"/>
  <c r="I132" i="95"/>
  <c r="J132" i="95"/>
  <c r="K132" i="95"/>
  <c r="L132" i="95"/>
  <c r="V85" i="95" s="1"/>
  <c r="I133" i="95"/>
  <c r="J133" i="95"/>
  <c r="I134" i="95"/>
  <c r="J134" i="95"/>
  <c r="K134" i="95" s="1"/>
  <c r="L134" i="95" s="1"/>
  <c r="I135" i="95"/>
  <c r="J135" i="95"/>
  <c r="I136" i="95"/>
  <c r="J136" i="95"/>
  <c r="I137" i="95"/>
  <c r="J137" i="95"/>
  <c r="K137" i="95"/>
  <c r="L137" i="95" s="1"/>
  <c r="V90" i="95"/>
  <c r="I138" i="95"/>
  <c r="J138" i="95"/>
  <c r="K138" i="95"/>
  <c r="L138" i="95" s="1"/>
  <c r="V91" i="95" s="1"/>
  <c r="I139" i="95"/>
  <c r="J139" i="95"/>
  <c r="K139" i="95"/>
  <c r="L139" i="95" s="1"/>
  <c r="V92" i="95" s="1"/>
  <c r="I140" i="95"/>
  <c r="K140" i="95" s="1"/>
  <c r="L140" i="95" s="1"/>
  <c r="V93" i="95" s="1"/>
  <c r="J140" i="95"/>
  <c r="I141" i="95"/>
  <c r="J141" i="95"/>
  <c r="K141" i="95"/>
  <c r="L141" i="95"/>
  <c r="I142" i="95"/>
  <c r="J142" i="95"/>
  <c r="K142" i="95" s="1"/>
  <c r="L142" i="95"/>
  <c r="V95" i="95" s="1"/>
  <c r="I143" i="95"/>
  <c r="J143" i="95"/>
  <c r="I144" i="95"/>
  <c r="K144" i="95" s="1"/>
  <c r="L144" i="95" s="1"/>
  <c r="J144" i="95"/>
  <c r="I145" i="95"/>
  <c r="J145" i="95"/>
  <c r="K145" i="95"/>
  <c r="L145" i="95" s="1"/>
  <c r="V98" i="95"/>
  <c r="I146" i="95"/>
  <c r="J146" i="95"/>
  <c r="K146" i="95"/>
  <c r="L146" i="95" s="1"/>
  <c r="V99" i="95" s="1"/>
  <c r="I147" i="95"/>
  <c r="J147" i="95"/>
  <c r="K147" i="95"/>
  <c r="L147" i="95" s="1"/>
  <c r="V100" i="95" s="1"/>
  <c r="I148" i="95"/>
  <c r="K148" i="95" s="1"/>
  <c r="L148" i="95" s="1"/>
  <c r="V101" i="95" s="1"/>
  <c r="J148" i="95"/>
  <c r="I149" i="95"/>
  <c r="J149" i="95"/>
  <c r="K149" i="95"/>
  <c r="L149" i="95" s="1"/>
  <c r="V102" i="95" s="1"/>
  <c r="I150" i="95"/>
  <c r="J150" i="95"/>
  <c r="K150" i="95" s="1"/>
  <c r="L150" i="95"/>
  <c r="V103" i="95" s="1"/>
  <c r="I151" i="95"/>
  <c r="K151" i="95" s="1"/>
  <c r="L151" i="95" s="1"/>
  <c r="V104" i="95" s="1"/>
  <c r="J151" i="95"/>
  <c r="I46" i="95"/>
  <c r="K46" i="95" s="1"/>
  <c r="L46" i="95" s="1"/>
  <c r="J46" i="95"/>
  <c r="I47" i="95"/>
  <c r="J47" i="95"/>
  <c r="K47" i="95" s="1"/>
  <c r="L47" i="95" s="1"/>
  <c r="I48" i="95"/>
  <c r="J48" i="95"/>
  <c r="I49" i="95"/>
  <c r="J49" i="95"/>
  <c r="K49" i="95" s="1"/>
  <c r="L49" i="95" s="1"/>
  <c r="I50" i="95"/>
  <c r="K50" i="95" s="1"/>
  <c r="J50" i="95"/>
  <c r="L50" i="95"/>
  <c r="I51" i="95"/>
  <c r="J51" i="95"/>
  <c r="K51" i="95" s="1"/>
  <c r="L51" i="95" s="1"/>
  <c r="I52" i="95"/>
  <c r="K52" i="95" s="1"/>
  <c r="L52" i="95" s="1"/>
  <c r="J52" i="95"/>
  <c r="I53" i="95"/>
  <c r="J53" i="95"/>
  <c r="K53" i="95" s="1"/>
  <c r="L53" i="95" s="1"/>
  <c r="I54" i="95"/>
  <c r="K54" i="95" s="1"/>
  <c r="J54" i="95"/>
  <c r="L54" i="95"/>
  <c r="I55" i="95"/>
  <c r="J55" i="95"/>
  <c r="K55" i="95"/>
  <c r="L55" i="95" s="1"/>
  <c r="I56" i="95"/>
  <c r="K56" i="95" s="1"/>
  <c r="L56" i="95" s="1"/>
  <c r="J56" i="95"/>
  <c r="I57" i="95"/>
  <c r="J57" i="95"/>
  <c r="K57" i="95"/>
  <c r="L57" i="95" s="1"/>
  <c r="I58" i="95"/>
  <c r="K58" i="95" s="1"/>
  <c r="J58" i="95"/>
  <c r="L58" i="95"/>
  <c r="I59" i="95"/>
  <c r="J59" i="95"/>
  <c r="K59" i="95"/>
  <c r="L59" i="95" s="1"/>
  <c r="I60" i="95"/>
  <c r="J60" i="95"/>
  <c r="I61" i="95"/>
  <c r="J61" i="95"/>
  <c r="K61" i="95"/>
  <c r="L61" i="95" s="1"/>
  <c r="I62" i="95"/>
  <c r="K62" i="95" s="1"/>
  <c r="J62" i="95"/>
  <c r="L62" i="95"/>
  <c r="I63" i="95"/>
  <c r="J63" i="95"/>
  <c r="K63" i="95"/>
  <c r="L63" i="95" s="1"/>
  <c r="I64" i="95"/>
  <c r="J64" i="95"/>
  <c r="K64" i="95" s="1"/>
  <c r="L64" i="95" s="1"/>
  <c r="I65" i="95"/>
  <c r="J65" i="95"/>
  <c r="K65" i="95" s="1"/>
  <c r="L65" i="95" s="1"/>
  <c r="I66" i="95"/>
  <c r="K66" i="95" s="1"/>
  <c r="L66" i="95" s="1"/>
  <c r="J66" i="95"/>
  <c r="I67" i="95"/>
  <c r="J67" i="95"/>
  <c r="K67" i="95" s="1"/>
  <c r="L67" i="95" s="1"/>
  <c r="I68" i="95"/>
  <c r="J68" i="95"/>
  <c r="K68" i="95"/>
  <c r="L68" i="95" s="1"/>
  <c r="I69" i="95"/>
  <c r="J69" i="95"/>
  <c r="K69" i="95"/>
  <c r="L69" i="95" s="1"/>
  <c r="I70" i="95"/>
  <c r="K70" i="95" s="1"/>
  <c r="J70" i="95"/>
  <c r="L70" i="95"/>
  <c r="I71" i="95"/>
  <c r="J71" i="95"/>
  <c r="K71" i="95"/>
  <c r="L71" i="95" s="1"/>
  <c r="I72" i="95"/>
  <c r="J72" i="95"/>
  <c r="K72" i="95" s="1"/>
  <c r="L72" i="95" s="1"/>
  <c r="I73" i="95"/>
  <c r="J73" i="95"/>
  <c r="K73" i="95" s="1"/>
  <c r="L73" i="95" s="1"/>
  <c r="I74" i="95"/>
  <c r="K74" i="95" s="1"/>
  <c r="L74" i="95" s="1"/>
  <c r="J74" i="95"/>
  <c r="I75" i="95"/>
  <c r="J75" i="95"/>
  <c r="K75" i="95" s="1"/>
  <c r="L75" i="95" s="1"/>
  <c r="I76" i="95"/>
  <c r="J76" i="95"/>
  <c r="K76" i="95"/>
  <c r="L76" i="95" s="1"/>
  <c r="I77" i="95"/>
  <c r="J77" i="95"/>
  <c r="K77" i="95"/>
  <c r="L77" i="95" s="1"/>
  <c r="I78" i="95"/>
  <c r="K78" i="95" s="1"/>
  <c r="J78" i="95"/>
  <c r="L78" i="95"/>
  <c r="I79" i="95"/>
  <c r="J79" i="95"/>
  <c r="K79" i="95"/>
  <c r="L79" i="95" s="1"/>
  <c r="I80" i="95"/>
  <c r="J80" i="95"/>
  <c r="K80" i="95" s="1"/>
  <c r="L80" i="95" s="1"/>
  <c r="I81" i="95"/>
  <c r="J81" i="95"/>
  <c r="K81" i="95" s="1"/>
  <c r="L81" i="95" s="1"/>
  <c r="I82" i="95"/>
  <c r="K82" i="95" s="1"/>
  <c r="L82" i="95" s="1"/>
  <c r="J82" i="95"/>
  <c r="I83" i="95"/>
  <c r="J83" i="95"/>
  <c r="K83" i="95" s="1"/>
  <c r="L83" i="95" s="1"/>
  <c r="I84" i="95"/>
  <c r="J84" i="95"/>
  <c r="K84" i="95"/>
  <c r="L84" i="95" s="1"/>
  <c r="I85" i="95"/>
  <c r="J85" i="95"/>
  <c r="K85" i="95"/>
  <c r="L85" i="95" s="1"/>
  <c r="I86" i="95"/>
  <c r="K86" i="95" s="1"/>
  <c r="J86" i="95"/>
  <c r="L86" i="95"/>
  <c r="I87" i="95"/>
  <c r="J87" i="95"/>
  <c r="K87" i="95"/>
  <c r="L87" i="95" s="1"/>
  <c r="I88" i="95"/>
  <c r="J88" i="95"/>
  <c r="K88" i="95" s="1"/>
  <c r="L88" i="95" s="1"/>
  <c r="I89" i="95"/>
  <c r="J89" i="95"/>
  <c r="K89" i="95" s="1"/>
  <c r="L89" i="95" s="1"/>
  <c r="I90" i="95"/>
  <c r="K90" i="95" s="1"/>
  <c r="L90" i="95" s="1"/>
  <c r="J90" i="95"/>
  <c r="I91" i="95"/>
  <c r="J91" i="95"/>
  <c r="K91" i="95" s="1"/>
  <c r="L91" i="95" s="1"/>
  <c r="I92" i="95"/>
  <c r="J92" i="95"/>
  <c r="K92" i="95"/>
  <c r="L92" i="95" s="1"/>
  <c r="I93" i="95"/>
  <c r="J93" i="95"/>
  <c r="K93" i="95"/>
  <c r="L93" i="95" s="1"/>
  <c r="I94" i="95"/>
  <c r="K94" i="95" s="1"/>
  <c r="J94" i="95"/>
  <c r="L94" i="95"/>
  <c r="I95" i="95"/>
  <c r="J95" i="95"/>
  <c r="K95" i="95"/>
  <c r="L95" i="95" s="1"/>
  <c r="I96" i="95"/>
  <c r="J96" i="95"/>
  <c r="K96" i="95" s="1"/>
  <c r="L96" i="95" s="1"/>
  <c r="I97" i="95"/>
  <c r="J97" i="95"/>
  <c r="K97" i="95" s="1"/>
  <c r="L97" i="95" s="1"/>
  <c r="I98" i="95"/>
  <c r="K98" i="95" s="1"/>
  <c r="L98" i="95" s="1"/>
  <c r="J98" i="95"/>
  <c r="I99" i="95"/>
  <c r="J99" i="95"/>
  <c r="K99" i="95" s="1"/>
  <c r="L99" i="95" s="1"/>
  <c r="I100" i="95"/>
  <c r="J100" i="95"/>
  <c r="K100" i="95"/>
  <c r="L100" i="95" s="1"/>
  <c r="I101" i="95"/>
  <c r="J101" i="95"/>
  <c r="K101" i="95"/>
  <c r="L101" i="95" s="1"/>
  <c r="I102" i="95"/>
  <c r="K102" i="95" s="1"/>
  <c r="J102" i="95"/>
  <c r="L102" i="95"/>
  <c r="I103" i="95"/>
  <c r="J103" i="95"/>
  <c r="K103" i="95"/>
  <c r="L103" i="95" s="1"/>
  <c r="I104" i="95"/>
  <c r="J104" i="95"/>
  <c r="K104" i="95" s="1"/>
  <c r="L104" i="95" s="1"/>
  <c r="I105" i="95"/>
  <c r="J105" i="95"/>
  <c r="K105" i="95" s="1"/>
  <c r="L105" i="95" s="1"/>
  <c r="I106" i="95"/>
  <c r="K106" i="95" s="1"/>
  <c r="L106" i="95" s="1"/>
  <c r="J106" i="95"/>
  <c r="I107" i="95"/>
  <c r="J107" i="95"/>
  <c r="K107" i="95" s="1"/>
  <c r="L107" i="95" s="1"/>
  <c r="I108" i="95"/>
  <c r="J108" i="95"/>
  <c r="K108" i="95"/>
  <c r="L108" i="95" s="1"/>
  <c r="I109" i="95"/>
  <c r="J109" i="95"/>
  <c r="K109" i="95"/>
  <c r="L109" i="95" s="1"/>
  <c r="I110" i="95"/>
  <c r="K110" i="95" s="1"/>
  <c r="J110" i="95"/>
  <c r="L110" i="95"/>
  <c r="I111" i="95"/>
  <c r="J111" i="95"/>
  <c r="K111" i="95"/>
  <c r="L111" i="95" s="1"/>
  <c r="I112" i="95"/>
  <c r="J112" i="95"/>
  <c r="K112" i="95" s="1"/>
  <c r="L112" i="95" s="1"/>
  <c r="I113" i="95"/>
  <c r="J113" i="95"/>
  <c r="K113" i="95" s="1"/>
  <c r="L113" i="95" s="1"/>
  <c r="I114" i="95"/>
  <c r="K114" i="95" s="1"/>
  <c r="L114" i="95" s="1"/>
  <c r="J114" i="95"/>
  <c r="I115" i="95"/>
  <c r="J115" i="95"/>
  <c r="K115" i="95" s="1"/>
  <c r="L115" i="95" s="1"/>
  <c r="I116" i="95"/>
  <c r="J116" i="95"/>
  <c r="K116" i="95"/>
  <c r="L116" i="95" s="1"/>
  <c r="I117" i="95"/>
  <c r="J117" i="95"/>
  <c r="K117" i="95"/>
  <c r="L117" i="95" s="1"/>
  <c r="I118" i="95"/>
  <c r="K118" i="95" s="1"/>
  <c r="J118" i="95"/>
  <c r="L118" i="95"/>
  <c r="I119" i="95"/>
  <c r="J119" i="95"/>
  <c r="K119" i="95"/>
  <c r="L119" i="95" s="1"/>
  <c r="I120" i="95"/>
  <c r="J120" i="95"/>
  <c r="K120" i="95" s="1"/>
  <c r="L120" i="95" s="1"/>
  <c r="I121" i="95"/>
  <c r="J121" i="95"/>
  <c r="K121" i="95" s="1"/>
  <c r="L121" i="95" s="1"/>
  <c r="I122" i="95"/>
  <c r="K122" i="95" s="1"/>
  <c r="L122" i="95" s="1"/>
  <c r="J122" i="95"/>
  <c r="I123" i="95"/>
  <c r="J123" i="95"/>
  <c r="K123" i="95" s="1"/>
  <c r="L123" i="95" s="1"/>
  <c r="I124" i="95"/>
  <c r="J124" i="95"/>
  <c r="K124" i="95"/>
  <c r="L124" i="95" s="1"/>
  <c r="I125" i="95"/>
  <c r="J125" i="95"/>
  <c r="K125" i="95"/>
  <c r="L125" i="95" s="1"/>
  <c r="I126" i="95"/>
  <c r="K126" i="95" s="1"/>
  <c r="J126" i="95"/>
  <c r="L126" i="95"/>
  <c r="I127" i="95"/>
  <c r="J127" i="95"/>
  <c r="K127" i="95"/>
  <c r="L127" i="95" s="1"/>
  <c r="I128" i="95"/>
  <c r="J128" i="95"/>
  <c r="K128" i="95" s="1"/>
  <c r="L128" i="95" s="1"/>
  <c r="I129" i="95"/>
  <c r="J129" i="95"/>
  <c r="K129" i="95" s="1"/>
  <c r="L129" i="95" s="1"/>
  <c r="I130" i="95"/>
  <c r="K130" i="95" s="1"/>
  <c r="L130" i="95" s="1"/>
  <c r="J130" i="95"/>
  <c r="I37" i="94"/>
  <c r="K37" i="94" s="1"/>
  <c r="L37" i="94" s="1"/>
  <c r="J37" i="94"/>
  <c r="I26" i="94"/>
  <c r="K26" i="94" s="1"/>
  <c r="L26" i="94" s="1"/>
  <c r="V64" i="94" s="1"/>
  <c r="J26" i="94"/>
  <c r="I27" i="94"/>
  <c r="J27" i="94"/>
  <c r="K27" i="94"/>
  <c r="L27" i="94" s="1"/>
  <c r="V65" i="94" s="1"/>
  <c r="I28" i="94"/>
  <c r="J28" i="94"/>
  <c r="K28" i="94"/>
  <c r="L28" i="94" s="1"/>
  <c r="V66" i="94" s="1"/>
  <c r="I29" i="94"/>
  <c r="K29" i="94" s="1"/>
  <c r="L29" i="94" s="1"/>
  <c r="V67" i="94" s="1"/>
  <c r="J29" i="94"/>
  <c r="I30" i="94"/>
  <c r="K30" i="94" s="1"/>
  <c r="J30" i="94"/>
  <c r="L30" i="94"/>
  <c r="V68" i="94" s="1"/>
  <c r="I31" i="94"/>
  <c r="K31" i="94" s="1"/>
  <c r="L31" i="94" s="1"/>
  <c r="V69" i="94" s="1"/>
  <c r="J31" i="94"/>
  <c r="I32" i="94"/>
  <c r="J32" i="94"/>
  <c r="K32" i="94"/>
  <c r="L32" i="94" s="1"/>
  <c r="V70" i="94" s="1"/>
  <c r="I33" i="94"/>
  <c r="K33" i="94" s="1"/>
  <c r="L33" i="94" s="1"/>
  <c r="J33" i="94"/>
  <c r="V71" i="94"/>
  <c r="I34" i="94"/>
  <c r="J34" i="94"/>
  <c r="K34" i="94"/>
  <c r="L34" i="94" s="1"/>
  <c r="V72" i="94" s="1"/>
  <c r="I35" i="94"/>
  <c r="J35" i="94"/>
  <c r="K35" i="94"/>
  <c r="L35" i="94" s="1"/>
  <c r="V73" i="94" s="1"/>
  <c r="I36" i="94"/>
  <c r="K36" i="94" s="1"/>
  <c r="L36" i="94" s="1"/>
  <c r="V74" i="94" s="1"/>
  <c r="J36" i="94"/>
  <c r="I38" i="94"/>
  <c r="K38" i="94" s="1"/>
  <c r="L38" i="94" s="1"/>
  <c r="V76" i="94" s="1"/>
  <c r="J38" i="94"/>
  <c r="I39" i="94"/>
  <c r="J39" i="94"/>
  <c r="K39" i="94"/>
  <c r="L39" i="94" s="1"/>
  <c r="I40" i="94"/>
  <c r="J40" i="94"/>
  <c r="K40" i="94"/>
  <c r="L40" i="94" s="1"/>
  <c r="I41" i="94"/>
  <c r="K41" i="94" s="1"/>
  <c r="L41" i="94" s="1"/>
  <c r="J41" i="94"/>
  <c r="I42" i="94"/>
  <c r="K42" i="94" s="1"/>
  <c r="J42" i="94"/>
  <c r="L42" i="94"/>
  <c r="I43" i="94"/>
  <c r="K43" i="94" s="1"/>
  <c r="J43" i="94"/>
  <c r="L43" i="94"/>
  <c r="V81" i="94" s="1"/>
  <c r="I44" i="94"/>
  <c r="J44" i="94"/>
  <c r="K44" i="94"/>
  <c r="L44" i="94" s="1"/>
  <c r="I45" i="94"/>
  <c r="K45" i="94" s="1"/>
  <c r="L45" i="94" s="1"/>
  <c r="J45" i="94"/>
  <c r="V83" i="94"/>
  <c r="I131" i="94"/>
  <c r="J131" i="94"/>
  <c r="K131" i="94"/>
  <c r="L131" i="94" s="1"/>
  <c r="V84" i="94" s="1"/>
  <c r="I132" i="94"/>
  <c r="J132" i="94"/>
  <c r="K132" i="94"/>
  <c r="L132" i="94" s="1"/>
  <c r="I133" i="94"/>
  <c r="K133" i="94" s="1"/>
  <c r="L133" i="94" s="1"/>
  <c r="V86" i="94" s="1"/>
  <c r="J133" i="94"/>
  <c r="I134" i="94"/>
  <c r="J134" i="94"/>
  <c r="K134" i="94"/>
  <c r="L134" i="94" s="1"/>
  <c r="I135" i="94"/>
  <c r="K135" i="94" s="1"/>
  <c r="L135" i="94" s="1"/>
  <c r="V88" i="94" s="1"/>
  <c r="J135" i="94"/>
  <c r="I136" i="94"/>
  <c r="J136" i="94"/>
  <c r="I137" i="94"/>
  <c r="J137" i="94"/>
  <c r="K137" i="94"/>
  <c r="L137" i="94" s="1"/>
  <c r="V90" i="94" s="1"/>
  <c r="I138" i="94"/>
  <c r="K138" i="94" s="1"/>
  <c r="L138" i="94" s="1"/>
  <c r="V91" i="94" s="1"/>
  <c r="J138" i="94"/>
  <c r="I139" i="94"/>
  <c r="J139" i="94"/>
  <c r="K139" i="94"/>
  <c r="L139" i="94" s="1"/>
  <c r="I140" i="94"/>
  <c r="J140" i="94"/>
  <c r="K140" i="94"/>
  <c r="L140" i="94"/>
  <c r="I141" i="94"/>
  <c r="K141" i="94" s="1"/>
  <c r="L141" i="94" s="1"/>
  <c r="V94" i="94" s="1"/>
  <c r="J141" i="94"/>
  <c r="I142" i="94"/>
  <c r="K142" i="94" s="1"/>
  <c r="J142" i="94"/>
  <c r="L142" i="94"/>
  <c r="V95" i="94" s="1"/>
  <c r="I143" i="94"/>
  <c r="K143" i="94" s="1"/>
  <c r="L143" i="94" s="1"/>
  <c r="V96" i="94" s="1"/>
  <c r="J143" i="94"/>
  <c r="I144" i="94"/>
  <c r="J144" i="94"/>
  <c r="K144" i="94"/>
  <c r="L144" i="94" s="1"/>
  <c r="I145" i="94"/>
  <c r="J145" i="94"/>
  <c r="K145" i="94" s="1"/>
  <c r="L145" i="94"/>
  <c r="I146" i="94"/>
  <c r="J146" i="94"/>
  <c r="I147" i="94"/>
  <c r="K147" i="94" s="1"/>
  <c r="L147" i="94" s="1"/>
  <c r="V100" i="94" s="1"/>
  <c r="J147" i="94"/>
  <c r="I148" i="94"/>
  <c r="J148" i="94"/>
  <c r="K148" i="94"/>
  <c r="L148" i="94"/>
  <c r="V101" i="94" s="1"/>
  <c r="I149" i="94"/>
  <c r="K149" i="94" s="1"/>
  <c r="L149" i="94" s="1"/>
  <c r="V102" i="94" s="1"/>
  <c r="J149" i="94"/>
  <c r="I150" i="94"/>
  <c r="J150" i="94"/>
  <c r="K150" i="94" s="1"/>
  <c r="L150" i="94"/>
  <c r="V103" i="94" s="1"/>
  <c r="I151" i="94"/>
  <c r="K151" i="94" s="1"/>
  <c r="L151" i="94" s="1"/>
  <c r="V104" i="94" s="1"/>
  <c r="J151" i="94"/>
  <c r="I46" i="94"/>
  <c r="J46" i="94"/>
  <c r="K46" i="94"/>
  <c r="L46" i="94" s="1"/>
  <c r="I47" i="94"/>
  <c r="J47" i="94"/>
  <c r="I48" i="94"/>
  <c r="K48" i="94" s="1"/>
  <c r="J48" i="94"/>
  <c r="L48" i="94"/>
  <c r="I49" i="94"/>
  <c r="J49" i="94"/>
  <c r="K49" i="94"/>
  <c r="L49" i="94" s="1"/>
  <c r="I50" i="94"/>
  <c r="J50" i="94"/>
  <c r="K50" i="94"/>
  <c r="L50" i="94"/>
  <c r="I51" i="94"/>
  <c r="K51" i="94" s="1"/>
  <c r="L51" i="94" s="1"/>
  <c r="J51" i="94"/>
  <c r="I52" i="94"/>
  <c r="J52" i="94"/>
  <c r="K52" i="94"/>
  <c r="L52" i="94" s="1"/>
  <c r="I53" i="94"/>
  <c r="K53" i="94" s="1"/>
  <c r="J53" i="94"/>
  <c r="L53" i="94"/>
  <c r="I54" i="94"/>
  <c r="J54" i="94"/>
  <c r="K54" i="94"/>
  <c r="L54" i="94" s="1"/>
  <c r="I55" i="94"/>
  <c r="J55" i="94"/>
  <c r="I56" i="94"/>
  <c r="K56" i="94" s="1"/>
  <c r="L56" i="94" s="1"/>
  <c r="J56" i="94"/>
  <c r="I57" i="94"/>
  <c r="J57" i="94"/>
  <c r="K57" i="94"/>
  <c r="L57" i="94" s="1"/>
  <c r="I58" i="94"/>
  <c r="J58" i="94"/>
  <c r="K58" i="94"/>
  <c r="L58" i="94"/>
  <c r="I59" i="94"/>
  <c r="K59" i="94" s="1"/>
  <c r="L59" i="94" s="1"/>
  <c r="J59" i="94"/>
  <c r="I60" i="94"/>
  <c r="J60" i="94"/>
  <c r="K60" i="94"/>
  <c r="L60" i="94" s="1"/>
  <c r="I61" i="94"/>
  <c r="K61" i="94" s="1"/>
  <c r="J61" i="94"/>
  <c r="L61" i="94"/>
  <c r="I62" i="94"/>
  <c r="J62" i="94"/>
  <c r="K62" i="94"/>
  <c r="L62" i="94" s="1"/>
  <c r="I63" i="94"/>
  <c r="J63" i="94"/>
  <c r="I64" i="94"/>
  <c r="K64" i="94" s="1"/>
  <c r="L64" i="94" s="1"/>
  <c r="J64" i="94"/>
  <c r="I65" i="94"/>
  <c r="J65" i="94"/>
  <c r="K65" i="94"/>
  <c r="L65" i="94" s="1"/>
  <c r="I66" i="94"/>
  <c r="J66" i="94"/>
  <c r="K66" i="94"/>
  <c r="L66" i="94"/>
  <c r="I67" i="94"/>
  <c r="K67" i="94" s="1"/>
  <c r="L67" i="94" s="1"/>
  <c r="J67" i="94"/>
  <c r="I68" i="94"/>
  <c r="J68" i="94"/>
  <c r="K68" i="94"/>
  <c r="L68" i="94" s="1"/>
  <c r="I69" i="94"/>
  <c r="K69" i="94" s="1"/>
  <c r="J69" i="94"/>
  <c r="L69" i="94"/>
  <c r="I70" i="94"/>
  <c r="J70" i="94"/>
  <c r="K70" i="94"/>
  <c r="L70" i="94"/>
  <c r="I71" i="94"/>
  <c r="J71" i="94"/>
  <c r="I72" i="94"/>
  <c r="K72" i="94" s="1"/>
  <c r="L72" i="94" s="1"/>
  <c r="J72" i="94"/>
  <c r="I73" i="94"/>
  <c r="J73" i="94"/>
  <c r="K73" i="94"/>
  <c r="L73" i="94"/>
  <c r="I74" i="94"/>
  <c r="J74" i="94"/>
  <c r="K74" i="94"/>
  <c r="L74" i="94"/>
  <c r="I75" i="94"/>
  <c r="K75" i="94" s="1"/>
  <c r="L75" i="94" s="1"/>
  <c r="J75" i="94"/>
  <c r="I76" i="94"/>
  <c r="J76" i="94"/>
  <c r="K76" i="94"/>
  <c r="L76" i="94"/>
  <c r="I77" i="94"/>
  <c r="J77" i="94"/>
  <c r="I78" i="94"/>
  <c r="J78" i="94"/>
  <c r="K78" i="94"/>
  <c r="L78" i="94" s="1"/>
  <c r="I79" i="94"/>
  <c r="J79" i="94"/>
  <c r="I80" i="94"/>
  <c r="J80" i="94"/>
  <c r="I81" i="94"/>
  <c r="J81" i="94"/>
  <c r="K81" i="94"/>
  <c r="L81" i="94" s="1"/>
  <c r="I82" i="94"/>
  <c r="J82" i="94"/>
  <c r="K82" i="94"/>
  <c r="L82" i="94"/>
  <c r="I83" i="94"/>
  <c r="K83" i="94" s="1"/>
  <c r="L83" i="94" s="1"/>
  <c r="J83" i="94"/>
  <c r="I84" i="94"/>
  <c r="J84" i="94"/>
  <c r="K84" i="94"/>
  <c r="L84" i="94"/>
  <c r="I85" i="94"/>
  <c r="K85" i="94" s="1"/>
  <c r="L85" i="94" s="1"/>
  <c r="J85" i="94"/>
  <c r="I86" i="94"/>
  <c r="J86" i="94"/>
  <c r="K86" i="94"/>
  <c r="L86" i="94"/>
  <c r="I87" i="94"/>
  <c r="J87" i="94"/>
  <c r="I88" i="94"/>
  <c r="J88" i="94"/>
  <c r="I89" i="94"/>
  <c r="J89" i="94"/>
  <c r="K89" i="94"/>
  <c r="L89" i="94" s="1"/>
  <c r="I90" i="94"/>
  <c r="J90" i="94"/>
  <c r="K90" i="94"/>
  <c r="L90" i="94"/>
  <c r="I91" i="94"/>
  <c r="K91" i="94" s="1"/>
  <c r="L91" i="94" s="1"/>
  <c r="J91" i="94"/>
  <c r="I92" i="94"/>
  <c r="J92" i="94"/>
  <c r="K92" i="94"/>
  <c r="L92" i="94" s="1"/>
  <c r="I93" i="94"/>
  <c r="J93" i="94"/>
  <c r="I94" i="94"/>
  <c r="J94" i="94"/>
  <c r="K94" i="94"/>
  <c r="L94" i="94" s="1"/>
  <c r="I95" i="94"/>
  <c r="J95" i="94"/>
  <c r="I96" i="94"/>
  <c r="J96" i="94"/>
  <c r="I97" i="94"/>
  <c r="J97" i="94"/>
  <c r="K97" i="94"/>
  <c r="L97" i="94" s="1"/>
  <c r="I98" i="94"/>
  <c r="J98" i="94"/>
  <c r="K98" i="94"/>
  <c r="L98" i="94"/>
  <c r="I99" i="94"/>
  <c r="J99" i="94"/>
  <c r="I100" i="94"/>
  <c r="J100" i="94"/>
  <c r="K100" i="94"/>
  <c r="L100" i="94"/>
  <c r="I101" i="94"/>
  <c r="J101" i="94"/>
  <c r="I102" i="94"/>
  <c r="J102" i="94"/>
  <c r="K102" i="94"/>
  <c r="L102" i="94" s="1"/>
  <c r="I103" i="94"/>
  <c r="J103" i="94"/>
  <c r="I104" i="94"/>
  <c r="K104" i="94" s="1"/>
  <c r="L104" i="94" s="1"/>
  <c r="J104" i="94"/>
  <c r="I105" i="94"/>
  <c r="J105" i="94"/>
  <c r="K105" i="94"/>
  <c r="L105" i="94"/>
  <c r="I106" i="94"/>
  <c r="J106" i="94"/>
  <c r="K106" i="94"/>
  <c r="L106" i="94"/>
  <c r="I107" i="94"/>
  <c r="K107" i="94" s="1"/>
  <c r="L107" i="94" s="1"/>
  <c r="J107" i="94"/>
  <c r="I108" i="94"/>
  <c r="J108" i="94"/>
  <c r="K108" i="94"/>
  <c r="L108" i="94"/>
  <c r="I109" i="94"/>
  <c r="K109" i="94" s="1"/>
  <c r="L109" i="94" s="1"/>
  <c r="J109" i="94"/>
  <c r="I110" i="94"/>
  <c r="J110" i="94"/>
  <c r="K110" i="94"/>
  <c r="L110" i="94"/>
  <c r="I111" i="94"/>
  <c r="J111" i="94"/>
  <c r="I112" i="94"/>
  <c r="J112" i="94"/>
  <c r="K112" i="94"/>
  <c r="L112" i="94" s="1"/>
  <c r="I113" i="94"/>
  <c r="J113" i="94"/>
  <c r="K113" i="94"/>
  <c r="L113" i="94" s="1"/>
  <c r="I114" i="94"/>
  <c r="J114" i="94"/>
  <c r="K114" i="94"/>
  <c r="L114" i="94"/>
  <c r="I115" i="94"/>
  <c r="J115" i="94"/>
  <c r="I116" i="94"/>
  <c r="J116" i="94"/>
  <c r="K116" i="94"/>
  <c r="L116" i="94" s="1"/>
  <c r="I117" i="94"/>
  <c r="J117" i="94"/>
  <c r="K117" i="94"/>
  <c r="L117" i="94" s="1"/>
  <c r="I118" i="94"/>
  <c r="J118" i="94"/>
  <c r="K118" i="94"/>
  <c r="L118" i="94" s="1"/>
  <c r="I119" i="94"/>
  <c r="J119" i="94"/>
  <c r="I120" i="94"/>
  <c r="J120" i="94"/>
  <c r="K120" i="94"/>
  <c r="L120" i="94"/>
  <c r="I121" i="94"/>
  <c r="J121" i="94"/>
  <c r="K121" i="94"/>
  <c r="L121" i="94" s="1"/>
  <c r="I122" i="94"/>
  <c r="J122" i="94"/>
  <c r="K122" i="94"/>
  <c r="L122" i="94"/>
  <c r="I123" i="94"/>
  <c r="K123" i="94" s="1"/>
  <c r="L123" i="94" s="1"/>
  <c r="J123" i="94"/>
  <c r="I124" i="94"/>
  <c r="J124" i="94"/>
  <c r="K124" i="94"/>
  <c r="L124" i="94" s="1"/>
  <c r="I125" i="94"/>
  <c r="K125" i="94" s="1"/>
  <c r="L125" i="94" s="1"/>
  <c r="J125" i="94"/>
  <c r="I126" i="94"/>
  <c r="J126" i="94"/>
  <c r="K126" i="94"/>
  <c r="L126" i="94" s="1"/>
  <c r="I127" i="94"/>
  <c r="J127" i="94"/>
  <c r="I128" i="94"/>
  <c r="J128" i="94"/>
  <c r="K128" i="94"/>
  <c r="L128" i="94" s="1"/>
  <c r="I129" i="94"/>
  <c r="J129" i="94"/>
  <c r="K129" i="94"/>
  <c r="L129" i="94" s="1"/>
  <c r="I130" i="94"/>
  <c r="J130" i="94"/>
  <c r="K130" i="94"/>
  <c r="L130" i="94"/>
  <c r="I37" i="93"/>
  <c r="J37" i="93"/>
  <c r="K37" i="93"/>
  <c r="L37" i="93"/>
  <c r="V75" i="93" s="1"/>
  <c r="I26" i="93"/>
  <c r="J26" i="93"/>
  <c r="K26" i="93"/>
  <c r="L26" i="93" s="1"/>
  <c r="I27" i="93"/>
  <c r="J27" i="93"/>
  <c r="K27" i="93" s="1"/>
  <c r="L27" i="93" s="1"/>
  <c r="V65" i="93"/>
  <c r="I28" i="93"/>
  <c r="K28" i="93" s="1"/>
  <c r="L28" i="93" s="1"/>
  <c r="V66" i="93" s="1"/>
  <c r="J28" i="93"/>
  <c r="I29" i="93"/>
  <c r="K29" i="93" s="1"/>
  <c r="L29" i="93" s="1"/>
  <c r="V67" i="93" s="1"/>
  <c r="J29" i="93"/>
  <c r="I30" i="93"/>
  <c r="J30" i="93"/>
  <c r="K30" i="93"/>
  <c r="L30" i="93" s="1"/>
  <c r="I31" i="93"/>
  <c r="J31" i="93"/>
  <c r="K31" i="93"/>
  <c r="L31" i="93" s="1"/>
  <c r="V69" i="93" s="1"/>
  <c r="I32" i="93"/>
  <c r="K32" i="93" s="1"/>
  <c r="L32" i="93" s="1"/>
  <c r="V70" i="93" s="1"/>
  <c r="J32" i="93"/>
  <c r="I33" i="93"/>
  <c r="K33" i="93" s="1"/>
  <c r="J33" i="93"/>
  <c r="L33" i="93"/>
  <c r="V71" i="93"/>
  <c r="I34" i="93"/>
  <c r="K34" i="93" s="1"/>
  <c r="L34" i="93" s="1"/>
  <c r="J34" i="93"/>
  <c r="I35" i="93"/>
  <c r="J35" i="93"/>
  <c r="K35" i="93"/>
  <c r="L35" i="93"/>
  <c r="V73" i="93"/>
  <c r="I36" i="93"/>
  <c r="K36" i="93" s="1"/>
  <c r="L36" i="93" s="1"/>
  <c r="V74" i="93" s="1"/>
  <c r="J36" i="93"/>
  <c r="I38" i="93"/>
  <c r="J38" i="93"/>
  <c r="K38" i="93"/>
  <c r="L38" i="93"/>
  <c r="V76" i="93" s="1"/>
  <c r="I39" i="93"/>
  <c r="J39" i="93"/>
  <c r="K39" i="93" s="1"/>
  <c r="L39" i="93" s="1"/>
  <c r="I40" i="93"/>
  <c r="J40" i="93"/>
  <c r="I41" i="93"/>
  <c r="J41" i="93"/>
  <c r="K41" i="93" s="1"/>
  <c r="L41" i="93" s="1"/>
  <c r="I42" i="93"/>
  <c r="J42" i="93"/>
  <c r="K42" i="93"/>
  <c r="L42" i="93"/>
  <c r="V80" i="93" s="1"/>
  <c r="I43" i="93"/>
  <c r="K43" i="93" s="1"/>
  <c r="L43" i="93" s="1"/>
  <c r="J43" i="93"/>
  <c r="I44" i="93"/>
  <c r="K44" i="93" s="1"/>
  <c r="L44" i="93" s="1"/>
  <c r="J44" i="93"/>
  <c r="I45" i="93"/>
  <c r="K45" i="93" s="1"/>
  <c r="L45" i="93" s="1"/>
  <c r="J45" i="93"/>
  <c r="V83" i="93"/>
  <c r="I131" i="93"/>
  <c r="K131" i="93" s="1"/>
  <c r="L131" i="93" s="1"/>
  <c r="V84" i="93" s="1"/>
  <c r="J131" i="93"/>
  <c r="I132" i="93"/>
  <c r="J132" i="93"/>
  <c r="K132" i="93"/>
  <c r="L132" i="93"/>
  <c r="V85" i="93"/>
  <c r="I133" i="93"/>
  <c r="K133" i="93" s="1"/>
  <c r="L133" i="93" s="1"/>
  <c r="V86" i="93" s="1"/>
  <c r="J133" i="93"/>
  <c r="I134" i="93"/>
  <c r="K134" i="93" s="1"/>
  <c r="L134" i="93" s="1"/>
  <c r="J134" i="93"/>
  <c r="I135" i="93"/>
  <c r="J135" i="93"/>
  <c r="K135" i="93"/>
  <c r="L135" i="93" s="1"/>
  <c r="I136" i="93"/>
  <c r="J136" i="93"/>
  <c r="K136" i="93"/>
  <c r="L136" i="93"/>
  <c r="V89" i="93" s="1"/>
  <c r="I137" i="93"/>
  <c r="K137" i="93" s="1"/>
  <c r="L137" i="93" s="1"/>
  <c r="V90" i="93" s="1"/>
  <c r="J137" i="93"/>
  <c r="I138" i="93"/>
  <c r="K138" i="93" s="1"/>
  <c r="L138" i="93" s="1"/>
  <c r="J138" i="93"/>
  <c r="I139" i="93"/>
  <c r="J139" i="93"/>
  <c r="K139" i="93"/>
  <c r="L139" i="93"/>
  <c r="I140" i="93"/>
  <c r="K140" i="93" s="1"/>
  <c r="L140" i="93" s="1"/>
  <c r="J140" i="93"/>
  <c r="I141" i="93"/>
  <c r="K141" i="93" s="1"/>
  <c r="L141" i="93" s="1"/>
  <c r="V94" i="93" s="1"/>
  <c r="J141" i="93"/>
  <c r="I142" i="93"/>
  <c r="K142" i="93" s="1"/>
  <c r="L142" i="93" s="1"/>
  <c r="J142" i="93"/>
  <c r="I143" i="93"/>
  <c r="J143" i="93"/>
  <c r="K143" i="93"/>
  <c r="L143" i="93" s="1"/>
  <c r="I144" i="93"/>
  <c r="J144" i="93"/>
  <c r="K144" i="93" s="1"/>
  <c r="L144" i="93" s="1"/>
  <c r="I145" i="93"/>
  <c r="J145" i="93"/>
  <c r="I146" i="93"/>
  <c r="K146" i="93" s="1"/>
  <c r="L146" i="93" s="1"/>
  <c r="J146" i="93"/>
  <c r="I147" i="93"/>
  <c r="J147" i="93"/>
  <c r="K147" i="93"/>
  <c r="L147" i="93"/>
  <c r="V100" i="93" s="1"/>
  <c r="I148" i="93"/>
  <c r="K148" i="93" s="1"/>
  <c r="L148" i="93" s="1"/>
  <c r="V101" i="93" s="1"/>
  <c r="J148" i="93"/>
  <c r="I149" i="93"/>
  <c r="J149" i="93"/>
  <c r="K149" i="93" s="1"/>
  <c r="L149" i="93" s="1"/>
  <c r="I150" i="93"/>
  <c r="K150" i="93" s="1"/>
  <c r="L150" i="93" s="1"/>
  <c r="V103" i="93" s="1"/>
  <c r="J150" i="93"/>
  <c r="I151" i="93"/>
  <c r="K151" i="93" s="1"/>
  <c r="L151" i="93" s="1"/>
  <c r="V104" i="93" s="1"/>
  <c r="J151" i="93"/>
  <c r="I46" i="93"/>
  <c r="K46" i="93" s="1"/>
  <c r="L46" i="93" s="1"/>
  <c r="J46" i="93"/>
  <c r="I47" i="93"/>
  <c r="J47" i="93"/>
  <c r="K47" i="93" s="1"/>
  <c r="L47" i="93" s="1"/>
  <c r="I48" i="93"/>
  <c r="J48" i="93"/>
  <c r="K48" i="93" s="1"/>
  <c r="L48" i="93" s="1"/>
  <c r="I49" i="93"/>
  <c r="K49" i="93" s="1"/>
  <c r="L49" i="93" s="1"/>
  <c r="J49" i="93"/>
  <c r="I50" i="93"/>
  <c r="J50" i="93"/>
  <c r="K50" i="93" s="1"/>
  <c r="L50" i="93" s="1"/>
  <c r="I51" i="93"/>
  <c r="K51" i="93" s="1"/>
  <c r="L51" i="93" s="1"/>
  <c r="J51" i="93"/>
  <c r="I52" i="93"/>
  <c r="J52" i="93"/>
  <c r="K52" i="93"/>
  <c r="L52" i="93" s="1"/>
  <c r="I53" i="93"/>
  <c r="K53" i="93" s="1"/>
  <c r="J53" i="93"/>
  <c r="L53" i="93"/>
  <c r="I54" i="93"/>
  <c r="K54" i="93" s="1"/>
  <c r="L54" i="93" s="1"/>
  <c r="J54" i="93"/>
  <c r="I55" i="93"/>
  <c r="J55" i="93"/>
  <c r="K55" i="93" s="1"/>
  <c r="L55" i="93" s="1"/>
  <c r="I56" i="93"/>
  <c r="J56" i="93"/>
  <c r="K56" i="93" s="1"/>
  <c r="L56" i="93" s="1"/>
  <c r="I57" i="93"/>
  <c r="K57" i="93" s="1"/>
  <c r="L57" i="93" s="1"/>
  <c r="J57" i="93"/>
  <c r="I58" i="93"/>
  <c r="J58" i="93"/>
  <c r="K58" i="93" s="1"/>
  <c r="L58" i="93" s="1"/>
  <c r="I59" i="93"/>
  <c r="K59" i="93" s="1"/>
  <c r="L59" i="93" s="1"/>
  <c r="J59" i="93"/>
  <c r="I60" i="93"/>
  <c r="J60" i="93"/>
  <c r="K60" i="93"/>
  <c r="L60" i="93" s="1"/>
  <c r="I61" i="93"/>
  <c r="K61" i="93" s="1"/>
  <c r="J61" i="93"/>
  <c r="L61" i="93"/>
  <c r="I62" i="93"/>
  <c r="K62" i="93" s="1"/>
  <c r="L62" i="93" s="1"/>
  <c r="J62" i="93"/>
  <c r="I63" i="93"/>
  <c r="J63" i="93"/>
  <c r="K63" i="93" s="1"/>
  <c r="L63" i="93" s="1"/>
  <c r="I64" i="93"/>
  <c r="J64" i="93"/>
  <c r="K64" i="93" s="1"/>
  <c r="L64" i="93" s="1"/>
  <c r="I65" i="93"/>
  <c r="K65" i="93" s="1"/>
  <c r="L65" i="93" s="1"/>
  <c r="J65" i="93"/>
  <c r="I66" i="93"/>
  <c r="J66" i="93"/>
  <c r="K66" i="93" s="1"/>
  <c r="L66" i="93" s="1"/>
  <c r="I67" i="93"/>
  <c r="K67" i="93" s="1"/>
  <c r="L67" i="93" s="1"/>
  <c r="J67" i="93"/>
  <c r="I68" i="93"/>
  <c r="J68" i="93"/>
  <c r="K68" i="93"/>
  <c r="L68" i="93" s="1"/>
  <c r="I69" i="93"/>
  <c r="K69" i="93" s="1"/>
  <c r="J69" i="93"/>
  <c r="L69" i="93"/>
  <c r="I70" i="93"/>
  <c r="K70" i="93" s="1"/>
  <c r="L70" i="93" s="1"/>
  <c r="J70" i="93"/>
  <c r="I71" i="93"/>
  <c r="J71" i="93"/>
  <c r="K71" i="93" s="1"/>
  <c r="L71" i="93" s="1"/>
  <c r="I72" i="93"/>
  <c r="J72" i="93"/>
  <c r="K72" i="93" s="1"/>
  <c r="L72" i="93" s="1"/>
  <c r="I73" i="93"/>
  <c r="K73" i="93" s="1"/>
  <c r="L73" i="93" s="1"/>
  <c r="J73" i="93"/>
  <c r="I74" i="93"/>
  <c r="J74" i="93"/>
  <c r="K74" i="93" s="1"/>
  <c r="L74" i="93" s="1"/>
  <c r="I75" i="93"/>
  <c r="K75" i="93" s="1"/>
  <c r="L75" i="93" s="1"/>
  <c r="J75" i="93"/>
  <c r="I76" i="93"/>
  <c r="J76" i="93"/>
  <c r="K76" i="93"/>
  <c r="L76" i="93" s="1"/>
  <c r="I77" i="93"/>
  <c r="K77" i="93" s="1"/>
  <c r="J77" i="93"/>
  <c r="L77" i="93"/>
  <c r="I78" i="93"/>
  <c r="K78" i="93" s="1"/>
  <c r="L78" i="93" s="1"/>
  <c r="J78" i="93"/>
  <c r="I79" i="93"/>
  <c r="J79" i="93"/>
  <c r="K79" i="93" s="1"/>
  <c r="L79" i="93" s="1"/>
  <c r="I80" i="93"/>
  <c r="J80" i="93"/>
  <c r="K80" i="93" s="1"/>
  <c r="L80" i="93" s="1"/>
  <c r="I81" i="93"/>
  <c r="K81" i="93" s="1"/>
  <c r="L81" i="93" s="1"/>
  <c r="J81" i="93"/>
  <c r="I82" i="93"/>
  <c r="J82" i="93"/>
  <c r="K82" i="93" s="1"/>
  <c r="L82" i="93" s="1"/>
  <c r="I83" i="93"/>
  <c r="K83" i="93" s="1"/>
  <c r="L83" i="93" s="1"/>
  <c r="J83" i="93"/>
  <c r="I84" i="93"/>
  <c r="J84" i="93"/>
  <c r="K84" i="93"/>
  <c r="L84" i="93" s="1"/>
  <c r="I85" i="93"/>
  <c r="K85" i="93" s="1"/>
  <c r="J85" i="93"/>
  <c r="L85" i="93"/>
  <c r="I86" i="93"/>
  <c r="K86" i="93" s="1"/>
  <c r="L86" i="93" s="1"/>
  <c r="J86" i="93"/>
  <c r="I87" i="93"/>
  <c r="J87" i="93"/>
  <c r="K87" i="93" s="1"/>
  <c r="L87" i="93" s="1"/>
  <c r="I88" i="93"/>
  <c r="J88" i="93"/>
  <c r="K88" i="93" s="1"/>
  <c r="L88" i="93" s="1"/>
  <c r="I89" i="93"/>
  <c r="K89" i="93" s="1"/>
  <c r="L89" i="93" s="1"/>
  <c r="J89" i="93"/>
  <c r="I90" i="93"/>
  <c r="J90" i="93"/>
  <c r="K90" i="93" s="1"/>
  <c r="L90" i="93" s="1"/>
  <c r="I91" i="93"/>
  <c r="K91" i="93" s="1"/>
  <c r="L91" i="93" s="1"/>
  <c r="J91" i="93"/>
  <c r="I92" i="93"/>
  <c r="J92" i="93"/>
  <c r="K92" i="93"/>
  <c r="L92" i="93" s="1"/>
  <c r="I93" i="93"/>
  <c r="K93" i="93" s="1"/>
  <c r="J93" i="93"/>
  <c r="L93" i="93"/>
  <c r="I94" i="93"/>
  <c r="K94" i="93" s="1"/>
  <c r="L94" i="93" s="1"/>
  <c r="J94" i="93"/>
  <c r="I95" i="93"/>
  <c r="J95" i="93"/>
  <c r="K95" i="93" s="1"/>
  <c r="L95" i="93" s="1"/>
  <c r="I96" i="93"/>
  <c r="J96" i="93"/>
  <c r="K96" i="93" s="1"/>
  <c r="L96" i="93" s="1"/>
  <c r="I97" i="93"/>
  <c r="K97" i="93" s="1"/>
  <c r="L97" i="93" s="1"/>
  <c r="J97" i="93"/>
  <c r="I98" i="93"/>
  <c r="J98" i="93"/>
  <c r="K98" i="93" s="1"/>
  <c r="L98" i="93" s="1"/>
  <c r="I99" i="93"/>
  <c r="K99" i="93" s="1"/>
  <c r="L99" i="93" s="1"/>
  <c r="J99" i="93"/>
  <c r="I100" i="93"/>
  <c r="J100" i="93"/>
  <c r="K100" i="93"/>
  <c r="L100" i="93"/>
  <c r="I101" i="93"/>
  <c r="K101" i="93" s="1"/>
  <c r="J101" i="93"/>
  <c r="L101" i="93"/>
  <c r="I102" i="93"/>
  <c r="K102" i="93" s="1"/>
  <c r="L102" i="93" s="1"/>
  <c r="J102" i="93"/>
  <c r="I103" i="93"/>
  <c r="J103" i="93"/>
  <c r="K103" i="93" s="1"/>
  <c r="L103" i="93" s="1"/>
  <c r="I104" i="93"/>
  <c r="J104" i="93"/>
  <c r="K104" i="93" s="1"/>
  <c r="L104" i="93" s="1"/>
  <c r="I105" i="93"/>
  <c r="K105" i="93" s="1"/>
  <c r="L105" i="93" s="1"/>
  <c r="J105" i="93"/>
  <c r="I106" i="93"/>
  <c r="J106" i="93"/>
  <c r="K106" i="93" s="1"/>
  <c r="L106" i="93" s="1"/>
  <c r="I107" i="93"/>
  <c r="J107" i="93"/>
  <c r="I108" i="93"/>
  <c r="J108" i="93"/>
  <c r="K108" i="93"/>
  <c r="L108" i="93"/>
  <c r="I109" i="93"/>
  <c r="K109" i="93" s="1"/>
  <c r="J109" i="93"/>
  <c r="L109" i="93"/>
  <c r="I110" i="93"/>
  <c r="J110" i="93"/>
  <c r="I111" i="93"/>
  <c r="J111" i="93"/>
  <c r="K111" i="93" s="1"/>
  <c r="L111" i="93" s="1"/>
  <c r="I112" i="93"/>
  <c r="J112" i="93"/>
  <c r="K112" i="93" s="1"/>
  <c r="L112" i="93" s="1"/>
  <c r="I113" i="93"/>
  <c r="K113" i="93" s="1"/>
  <c r="J113" i="93"/>
  <c r="L113" i="93"/>
  <c r="I114" i="93"/>
  <c r="J114" i="93"/>
  <c r="K114" i="93" s="1"/>
  <c r="L114" i="93" s="1"/>
  <c r="I115" i="93"/>
  <c r="K115" i="93" s="1"/>
  <c r="L115" i="93" s="1"/>
  <c r="J115" i="93"/>
  <c r="I116" i="93"/>
  <c r="J116" i="93"/>
  <c r="K116" i="93"/>
  <c r="L116" i="93" s="1"/>
  <c r="I117" i="93"/>
  <c r="K117" i="93" s="1"/>
  <c r="J117" i="93"/>
  <c r="L117" i="93"/>
  <c r="I118" i="93"/>
  <c r="J118" i="93"/>
  <c r="I119" i="93"/>
  <c r="J119" i="93"/>
  <c r="K119" i="93" s="1"/>
  <c r="L119" i="93"/>
  <c r="I120" i="93"/>
  <c r="J120" i="93"/>
  <c r="K120" i="93" s="1"/>
  <c r="L120" i="93" s="1"/>
  <c r="I121" i="93"/>
  <c r="K121" i="93" s="1"/>
  <c r="L121" i="93" s="1"/>
  <c r="J121" i="93"/>
  <c r="I122" i="93"/>
  <c r="J122" i="93"/>
  <c r="K122" i="93" s="1"/>
  <c r="L122" i="93" s="1"/>
  <c r="I123" i="93"/>
  <c r="J123" i="93"/>
  <c r="I124" i="93"/>
  <c r="J124" i="93"/>
  <c r="K124" i="93"/>
  <c r="L124" i="93"/>
  <c r="I125" i="93"/>
  <c r="K125" i="93" s="1"/>
  <c r="J125" i="93"/>
  <c r="L125" i="93"/>
  <c r="I126" i="93"/>
  <c r="J126" i="93"/>
  <c r="I127" i="93"/>
  <c r="J127" i="93"/>
  <c r="K127" i="93" s="1"/>
  <c r="L127" i="93" s="1"/>
  <c r="I128" i="93"/>
  <c r="J128" i="93"/>
  <c r="K128" i="93" s="1"/>
  <c r="L128" i="93" s="1"/>
  <c r="I129" i="93"/>
  <c r="K129" i="93" s="1"/>
  <c r="J129" i="93"/>
  <c r="L129" i="93"/>
  <c r="I130" i="93"/>
  <c r="J130" i="93"/>
  <c r="K130" i="93" s="1"/>
  <c r="L130" i="93" s="1"/>
  <c r="I37" i="111"/>
  <c r="K37" i="111" s="1"/>
  <c r="L37" i="111" s="1"/>
  <c r="V75" i="111" s="1"/>
  <c r="J37" i="111"/>
  <c r="I26" i="111"/>
  <c r="J26" i="111"/>
  <c r="K26" i="111"/>
  <c r="L26" i="111"/>
  <c r="V64" i="111"/>
  <c r="I27" i="111"/>
  <c r="K27" i="111" s="1"/>
  <c r="L27" i="111" s="1"/>
  <c r="V65" i="111" s="1"/>
  <c r="J27" i="111"/>
  <c r="I28" i="111"/>
  <c r="K28" i="111" s="1"/>
  <c r="L28" i="111" s="1"/>
  <c r="J28" i="111"/>
  <c r="I29" i="111"/>
  <c r="J29" i="111"/>
  <c r="K29" i="111"/>
  <c r="L29" i="111"/>
  <c r="V67" i="111" s="1"/>
  <c r="I30" i="111"/>
  <c r="J30" i="111"/>
  <c r="K30" i="111"/>
  <c r="L30" i="111" s="1"/>
  <c r="V68" i="111" s="1"/>
  <c r="I31" i="111"/>
  <c r="K31" i="111" s="1"/>
  <c r="L31" i="111" s="1"/>
  <c r="V69" i="111" s="1"/>
  <c r="J31" i="111"/>
  <c r="I32" i="111"/>
  <c r="K32" i="111" s="1"/>
  <c r="J32" i="111"/>
  <c r="L32" i="111"/>
  <c r="I33" i="111"/>
  <c r="J33" i="111"/>
  <c r="K33" i="111"/>
  <c r="L33" i="111" s="1"/>
  <c r="V71" i="111" s="1"/>
  <c r="I34" i="111"/>
  <c r="J34" i="111"/>
  <c r="K34" i="111"/>
  <c r="L34" i="111" s="1"/>
  <c r="V72" i="111" s="1"/>
  <c r="I35" i="111"/>
  <c r="J35" i="111"/>
  <c r="I36" i="111"/>
  <c r="J36" i="111"/>
  <c r="K36" i="111"/>
  <c r="L36" i="111" s="1"/>
  <c r="V74" i="111" s="1"/>
  <c r="I38" i="111"/>
  <c r="J38" i="111"/>
  <c r="K38" i="111" s="1"/>
  <c r="L38" i="111"/>
  <c r="V76" i="111"/>
  <c r="I39" i="111"/>
  <c r="K39" i="111" s="1"/>
  <c r="L39" i="111" s="1"/>
  <c r="V77" i="111" s="1"/>
  <c r="J39" i="111"/>
  <c r="I40" i="111"/>
  <c r="J40" i="111"/>
  <c r="K40" i="111" s="1"/>
  <c r="L40" i="111"/>
  <c r="I41" i="111"/>
  <c r="J41" i="111"/>
  <c r="K41" i="111"/>
  <c r="L41" i="111" s="1"/>
  <c r="V79" i="111" s="1"/>
  <c r="I42" i="111"/>
  <c r="J42" i="111"/>
  <c r="K42" i="111"/>
  <c r="L42" i="111" s="1"/>
  <c r="I43" i="111"/>
  <c r="K43" i="111" s="1"/>
  <c r="L43" i="111" s="1"/>
  <c r="J43" i="111"/>
  <c r="V81" i="111"/>
  <c r="I44" i="111"/>
  <c r="K44" i="111" s="1"/>
  <c r="J44" i="111"/>
  <c r="L44" i="111"/>
  <c r="V82" i="111"/>
  <c r="I45" i="111"/>
  <c r="K45" i="111" s="1"/>
  <c r="L45" i="111" s="1"/>
  <c r="J45" i="111"/>
  <c r="I131" i="111"/>
  <c r="J131" i="111"/>
  <c r="K131" i="111" s="1"/>
  <c r="L131" i="111" s="1"/>
  <c r="I132" i="111"/>
  <c r="K132" i="111" s="1"/>
  <c r="L132" i="111" s="1"/>
  <c r="J132" i="111"/>
  <c r="V85" i="111"/>
  <c r="I133" i="111"/>
  <c r="J133" i="111"/>
  <c r="K133" i="111"/>
  <c r="L133" i="111" s="1"/>
  <c r="I134" i="111"/>
  <c r="J134" i="111"/>
  <c r="K134" i="111"/>
  <c r="L134" i="111"/>
  <c r="V87" i="111"/>
  <c r="I135" i="111"/>
  <c r="K135" i="111" s="1"/>
  <c r="L135" i="111" s="1"/>
  <c r="V88" i="111" s="1"/>
  <c r="J135" i="111"/>
  <c r="I136" i="111"/>
  <c r="J136" i="111"/>
  <c r="K136" i="111"/>
  <c r="L136" i="111"/>
  <c r="V89" i="111"/>
  <c r="I137" i="111"/>
  <c r="K137" i="111" s="1"/>
  <c r="L137" i="111" s="1"/>
  <c r="J137" i="111"/>
  <c r="I138" i="111"/>
  <c r="J138" i="111"/>
  <c r="K138" i="111" s="1"/>
  <c r="L138" i="111" s="1"/>
  <c r="I139" i="111"/>
  <c r="J139" i="111"/>
  <c r="K139" i="111" s="1"/>
  <c r="L139" i="111" s="1"/>
  <c r="I140" i="111"/>
  <c r="J140" i="111"/>
  <c r="I141" i="111"/>
  <c r="J141" i="111"/>
  <c r="K141" i="111"/>
  <c r="L141" i="111" s="1"/>
  <c r="V94" i="111" s="1"/>
  <c r="I142" i="111"/>
  <c r="J142" i="111"/>
  <c r="K142" i="111"/>
  <c r="L142" i="111"/>
  <c r="V95" i="111"/>
  <c r="I143" i="111"/>
  <c r="K143" i="111" s="1"/>
  <c r="L143" i="111" s="1"/>
  <c r="V96" i="111" s="1"/>
  <c r="J143" i="111"/>
  <c r="I144" i="111"/>
  <c r="K144" i="111" s="1"/>
  <c r="L144" i="111" s="1"/>
  <c r="J144" i="111"/>
  <c r="I145" i="111"/>
  <c r="K145" i="111" s="1"/>
  <c r="L145" i="111" s="1"/>
  <c r="V98" i="111" s="1"/>
  <c r="J145" i="111"/>
  <c r="I146" i="111"/>
  <c r="K146" i="111" s="1"/>
  <c r="L146" i="111" s="1"/>
  <c r="J146" i="111"/>
  <c r="I147" i="111"/>
  <c r="J147" i="111"/>
  <c r="K147" i="111" s="1"/>
  <c r="L147" i="111" s="1"/>
  <c r="I148" i="111"/>
  <c r="J148" i="111"/>
  <c r="I149" i="111"/>
  <c r="K149" i="111" s="1"/>
  <c r="J149" i="111"/>
  <c r="L149" i="111"/>
  <c r="V102" i="111" s="1"/>
  <c r="I150" i="111"/>
  <c r="J150" i="111"/>
  <c r="K150" i="111"/>
  <c r="L150" i="111" s="1"/>
  <c r="V103" i="111" s="1"/>
  <c r="I151" i="111"/>
  <c r="J151" i="111"/>
  <c r="K151" i="111"/>
  <c r="L151" i="111" s="1"/>
  <c r="I46" i="111"/>
  <c r="J46" i="111"/>
  <c r="I47" i="111"/>
  <c r="J47" i="111"/>
  <c r="K47" i="111"/>
  <c r="L47" i="111"/>
  <c r="I48" i="111"/>
  <c r="J48" i="111"/>
  <c r="K48" i="111"/>
  <c r="L48" i="111"/>
  <c r="I49" i="111"/>
  <c r="J49" i="111"/>
  <c r="K49" i="111"/>
  <c r="L49" i="111"/>
  <c r="I50" i="111"/>
  <c r="K50" i="111" s="1"/>
  <c r="L50" i="111" s="1"/>
  <c r="J50" i="111"/>
  <c r="I51" i="111"/>
  <c r="K51" i="111" s="1"/>
  <c r="L51" i="111" s="1"/>
  <c r="J51" i="111"/>
  <c r="I52" i="111"/>
  <c r="J52" i="111"/>
  <c r="K52" i="111"/>
  <c r="L52" i="111" s="1"/>
  <c r="I53" i="111"/>
  <c r="J53" i="111"/>
  <c r="K53" i="111"/>
  <c r="L53" i="111" s="1"/>
  <c r="I54" i="111"/>
  <c r="J54" i="111"/>
  <c r="I55" i="111"/>
  <c r="J55" i="111"/>
  <c r="K55" i="111"/>
  <c r="L55" i="111" s="1"/>
  <c r="I56" i="111"/>
  <c r="J56" i="111"/>
  <c r="K56" i="111"/>
  <c r="L56" i="111" s="1"/>
  <c r="I57" i="111"/>
  <c r="J57" i="111"/>
  <c r="K57" i="111"/>
  <c r="L57" i="111" s="1"/>
  <c r="I58" i="111"/>
  <c r="K58" i="111" s="1"/>
  <c r="L58" i="111" s="1"/>
  <c r="J58" i="111"/>
  <c r="I59" i="111"/>
  <c r="K59" i="111" s="1"/>
  <c r="L59" i="111" s="1"/>
  <c r="J59" i="111"/>
  <c r="I60" i="111"/>
  <c r="J60" i="111"/>
  <c r="K60" i="111"/>
  <c r="L60" i="111"/>
  <c r="I61" i="111"/>
  <c r="J61" i="111"/>
  <c r="K61" i="111"/>
  <c r="L61" i="111" s="1"/>
  <c r="I62" i="111"/>
  <c r="J62" i="111"/>
  <c r="I63" i="111"/>
  <c r="J63" i="111"/>
  <c r="K63" i="111"/>
  <c r="L63" i="111"/>
  <c r="I64" i="111"/>
  <c r="J64" i="111"/>
  <c r="I65" i="111"/>
  <c r="J65" i="111"/>
  <c r="K65" i="111"/>
  <c r="L65" i="111"/>
  <c r="I66" i="111"/>
  <c r="K66" i="111" s="1"/>
  <c r="L66" i="111" s="1"/>
  <c r="J66" i="111"/>
  <c r="I67" i="111"/>
  <c r="J67" i="111"/>
  <c r="K67" i="111"/>
  <c r="L67" i="111"/>
  <c r="I68" i="111"/>
  <c r="J68" i="111"/>
  <c r="K68" i="111"/>
  <c r="L68" i="111"/>
  <c r="I69" i="111"/>
  <c r="J69" i="111"/>
  <c r="K69" i="111"/>
  <c r="L69" i="111" s="1"/>
  <c r="I70" i="111"/>
  <c r="K70" i="111" s="1"/>
  <c r="L70" i="111" s="1"/>
  <c r="J70" i="111"/>
  <c r="I71" i="111"/>
  <c r="J71" i="111"/>
  <c r="K71" i="111"/>
  <c r="L71" i="111"/>
  <c r="I72" i="111"/>
  <c r="K72" i="111" s="1"/>
  <c r="J72" i="111"/>
  <c r="L72" i="111"/>
  <c r="I73" i="111"/>
  <c r="J73" i="111"/>
  <c r="K73" i="111"/>
  <c r="L73" i="111"/>
  <c r="I74" i="111"/>
  <c r="K74" i="111" s="1"/>
  <c r="L74" i="111" s="1"/>
  <c r="J74" i="111"/>
  <c r="I75" i="111"/>
  <c r="J75" i="111"/>
  <c r="K75" i="111"/>
  <c r="L75" i="111" s="1"/>
  <c r="I76" i="111"/>
  <c r="J76" i="111"/>
  <c r="K76" i="111"/>
  <c r="L76" i="111" s="1"/>
  <c r="I77" i="111"/>
  <c r="J77" i="111"/>
  <c r="K77" i="111" s="1"/>
  <c r="L77" i="111"/>
  <c r="I78" i="111"/>
  <c r="J78" i="111"/>
  <c r="K78" i="111"/>
  <c r="L78" i="111" s="1"/>
  <c r="I79" i="111"/>
  <c r="J79" i="111"/>
  <c r="K79" i="111"/>
  <c r="L79" i="111" s="1"/>
  <c r="I80" i="111"/>
  <c r="J80" i="111"/>
  <c r="K80" i="111"/>
  <c r="L80" i="111" s="1"/>
  <c r="I81" i="111"/>
  <c r="K81" i="111" s="1"/>
  <c r="L81" i="111" s="1"/>
  <c r="J81" i="111"/>
  <c r="I82" i="111"/>
  <c r="J82" i="111"/>
  <c r="K82" i="111"/>
  <c r="L82" i="111" s="1"/>
  <c r="I83" i="111"/>
  <c r="J83" i="111"/>
  <c r="K83" i="111"/>
  <c r="L83" i="111"/>
  <c r="I84" i="111"/>
  <c r="J84" i="111"/>
  <c r="K84" i="111"/>
  <c r="L84" i="111" s="1"/>
  <c r="I85" i="111"/>
  <c r="K85" i="111" s="1"/>
  <c r="L85" i="111" s="1"/>
  <c r="J85" i="111"/>
  <c r="I86" i="111"/>
  <c r="J86" i="111"/>
  <c r="K86" i="111"/>
  <c r="L86" i="111" s="1"/>
  <c r="I87" i="111"/>
  <c r="J87" i="111"/>
  <c r="K87" i="111"/>
  <c r="L87" i="111"/>
  <c r="I88" i="111"/>
  <c r="J88" i="111"/>
  <c r="K88" i="111"/>
  <c r="L88" i="111" s="1"/>
  <c r="I89" i="111"/>
  <c r="K89" i="111" s="1"/>
  <c r="L89" i="111" s="1"/>
  <c r="J89" i="111"/>
  <c r="I90" i="111"/>
  <c r="J90" i="111"/>
  <c r="K90" i="111"/>
  <c r="L90" i="111" s="1"/>
  <c r="I91" i="111"/>
  <c r="J91" i="111"/>
  <c r="K91" i="111"/>
  <c r="L91" i="111"/>
  <c r="I92" i="111"/>
  <c r="J92" i="111"/>
  <c r="K92" i="111"/>
  <c r="L92" i="111" s="1"/>
  <c r="I93" i="111"/>
  <c r="K93" i="111" s="1"/>
  <c r="L93" i="111" s="1"/>
  <c r="J93" i="111"/>
  <c r="I94" i="111"/>
  <c r="J94" i="111"/>
  <c r="K94" i="111"/>
  <c r="L94" i="111" s="1"/>
  <c r="I95" i="111"/>
  <c r="J95" i="111"/>
  <c r="K95" i="111"/>
  <c r="L95" i="111" s="1"/>
  <c r="I96" i="111"/>
  <c r="J96" i="111"/>
  <c r="K96" i="111"/>
  <c r="L96" i="111" s="1"/>
  <c r="I97" i="111"/>
  <c r="K97" i="111" s="1"/>
  <c r="L97" i="111" s="1"/>
  <c r="J97" i="111"/>
  <c r="I98" i="111"/>
  <c r="J98" i="111"/>
  <c r="K98" i="111"/>
  <c r="L98" i="111" s="1"/>
  <c r="I99" i="111"/>
  <c r="J99" i="111"/>
  <c r="K99" i="111"/>
  <c r="L99" i="111"/>
  <c r="I100" i="111"/>
  <c r="J100" i="111"/>
  <c r="K100" i="111"/>
  <c r="L100" i="111" s="1"/>
  <c r="I101" i="111"/>
  <c r="K101" i="111" s="1"/>
  <c r="L101" i="111" s="1"/>
  <c r="J101" i="111"/>
  <c r="I102" i="111"/>
  <c r="J102" i="111"/>
  <c r="K102" i="111"/>
  <c r="L102" i="111" s="1"/>
  <c r="I103" i="111"/>
  <c r="J103" i="111"/>
  <c r="K103" i="111"/>
  <c r="L103" i="111"/>
  <c r="I104" i="111"/>
  <c r="J104" i="111"/>
  <c r="K104" i="111"/>
  <c r="L104" i="111" s="1"/>
  <c r="I105" i="111"/>
  <c r="K105" i="111" s="1"/>
  <c r="L105" i="111" s="1"/>
  <c r="J105" i="111"/>
  <c r="I106" i="111"/>
  <c r="J106" i="111"/>
  <c r="K106" i="111"/>
  <c r="L106" i="111" s="1"/>
  <c r="I107" i="111"/>
  <c r="J107" i="111"/>
  <c r="K107" i="111"/>
  <c r="L107" i="111"/>
  <c r="I108" i="111"/>
  <c r="J108" i="111"/>
  <c r="K108" i="111"/>
  <c r="L108" i="111" s="1"/>
  <c r="I109" i="111"/>
  <c r="K109" i="111" s="1"/>
  <c r="L109" i="111" s="1"/>
  <c r="J109" i="111"/>
  <c r="I110" i="111"/>
  <c r="J110" i="111"/>
  <c r="K110" i="111"/>
  <c r="L110" i="111" s="1"/>
  <c r="I111" i="111"/>
  <c r="J111" i="111"/>
  <c r="K111" i="111"/>
  <c r="L111" i="111" s="1"/>
  <c r="I112" i="111"/>
  <c r="J112" i="111"/>
  <c r="K112" i="111"/>
  <c r="L112" i="111" s="1"/>
  <c r="I113" i="111"/>
  <c r="K113" i="111" s="1"/>
  <c r="L113" i="111" s="1"/>
  <c r="J113" i="111"/>
  <c r="I114" i="111"/>
  <c r="J114" i="111"/>
  <c r="K114" i="111"/>
  <c r="L114" i="111" s="1"/>
  <c r="I115" i="111"/>
  <c r="J115" i="111"/>
  <c r="K115" i="111"/>
  <c r="L115" i="111"/>
  <c r="I116" i="111"/>
  <c r="J116" i="111"/>
  <c r="K116" i="111"/>
  <c r="L116" i="111" s="1"/>
  <c r="I117" i="111"/>
  <c r="K117" i="111" s="1"/>
  <c r="L117" i="111" s="1"/>
  <c r="J117" i="111"/>
  <c r="I118" i="111"/>
  <c r="J118" i="111"/>
  <c r="K118" i="111"/>
  <c r="L118" i="111" s="1"/>
  <c r="I119" i="111"/>
  <c r="J119" i="111"/>
  <c r="K119" i="111"/>
  <c r="L119" i="111"/>
  <c r="I120" i="111"/>
  <c r="J120" i="111"/>
  <c r="K120" i="111"/>
  <c r="L120" i="111" s="1"/>
  <c r="I121" i="111"/>
  <c r="K121" i="111" s="1"/>
  <c r="L121" i="111" s="1"/>
  <c r="J121" i="111"/>
  <c r="I122" i="111"/>
  <c r="J122" i="111"/>
  <c r="K122" i="111"/>
  <c r="L122" i="111" s="1"/>
  <c r="I123" i="111"/>
  <c r="J123" i="111"/>
  <c r="K123" i="111"/>
  <c r="L123" i="111"/>
  <c r="I124" i="111"/>
  <c r="J124" i="111"/>
  <c r="K124" i="111"/>
  <c r="L124" i="111" s="1"/>
  <c r="I125" i="111"/>
  <c r="K125" i="111" s="1"/>
  <c r="L125" i="111" s="1"/>
  <c r="J125" i="111"/>
  <c r="I126" i="111"/>
  <c r="J126" i="111"/>
  <c r="K126" i="111"/>
  <c r="L126" i="111" s="1"/>
  <c r="I127" i="111"/>
  <c r="J127" i="111"/>
  <c r="K127" i="111"/>
  <c r="L127" i="111" s="1"/>
  <c r="I128" i="111"/>
  <c r="J128" i="111"/>
  <c r="K128" i="111"/>
  <c r="L128" i="111" s="1"/>
  <c r="I129" i="111"/>
  <c r="K129" i="111" s="1"/>
  <c r="L129" i="111" s="1"/>
  <c r="J129" i="111"/>
  <c r="I130" i="111"/>
  <c r="J130" i="111"/>
  <c r="K130" i="111"/>
  <c r="L130" i="111" s="1"/>
  <c r="I7" i="95"/>
  <c r="K7" i="95" s="1"/>
  <c r="L7" i="95" s="1"/>
  <c r="J7" i="95"/>
  <c r="I8" i="95"/>
  <c r="J8" i="95"/>
  <c r="I9" i="95"/>
  <c r="J9" i="95"/>
  <c r="K9" i="95"/>
  <c r="L9" i="95"/>
  <c r="I10" i="95"/>
  <c r="K10" i="95" s="1"/>
  <c r="J10" i="95"/>
  <c r="L10" i="95"/>
  <c r="I11" i="95"/>
  <c r="K11" i="95" s="1"/>
  <c r="L11" i="95" s="1"/>
  <c r="J11" i="95"/>
  <c r="I12" i="95"/>
  <c r="K12" i="95" s="1"/>
  <c r="L12" i="95" s="1"/>
  <c r="J12" i="95"/>
  <c r="I13" i="95"/>
  <c r="J13" i="95"/>
  <c r="K13" i="95"/>
  <c r="L13" i="95"/>
  <c r="I14" i="95"/>
  <c r="K14" i="95" s="1"/>
  <c r="J14" i="95"/>
  <c r="L14" i="95"/>
  <c r="I15" i="95"/>
  <c r="K15" i="95" s="1"/>
  <c r="L15" i="95" s="1"/>
  <c r="J15" i="95"/>
  <c r="I16" i="95"/>
  <c r="J16" i="95"/>
  <c r="I17" i="95"/>
  <c r="J17" i="95"/>
  <c r="K17" i="95"/>
  <c r="L17" i="95"/>
  <c r="I18" i="95"/>
  <c r="K18" i="95" s="1"/>
  <c r="J18" i="95"/>
  <c r="L18" i="95"/>
  <c r="I19" i="95"/>
  <c r="K19" i="95" s="1"/>
  <c r="L19" i="95" s="1"/>
  <c r="J19" i="95"/>
  <c r="I20" i="95"/>
  <c r="K20" i="95" s="1"/>
  <c r="L20" i="95" s="1"/>
  <c r="J20" i="95"/>
  <c r="I21" i="95"/>
  <c r="J21" i="95"/>
  <c r="K21" i="95"/>
  <c r="L21" i="95"/>
  <c r="I22" i="95"/>
  <c r="K22" i="95" s="1"/>
  <c r="J22" i="95"/>
  <c r="L22" i="95"/>
  <c r="I23" i="95"/>
  <c r="K23" i="95" s="1"/>
  <c r="L23" i="95" s="1"/>
  <c r="J23" i="95"/>
  <c r="I24" i="95"/>
  <c r="J24" i="95"/>
  <c r="I25" i="95"/>
  <c r="J25" i="95"/>
  <c r="K25" i="95"/>
  <c r="L25" i="95"/>
  <c r="I152" i="95"/>
  <c r="K152" i="95" s="1"/>
  <c r="L152" i="95" s="1"/>
  <c r="J152" i="95"/>
  <c r="I6" i="95"/>
  <c r="K6" i="95" s="1"/>
  <c r="L6" i="95" s="1"/>
  <c r="J6" i="95"/>
  <c r="I7" i="94"/>
  <c r="J7" i="94"/>
  <c r="K7" i="94"/>
  <c r="L7" i="94" s="1"/>
  <c r="I8" i="94"/>
  <c r="K8" i="94" s="1"/>
  <c r="L8" i="94" s="1"/>
  <c r="J8" i="94"/>
  <c r="I9" i="94"/>
  <c r="K9" i="94" s="1"/>
  <c r="L9" i="94" s="1"/>
  <c r="J9" i="94"/>
  <c r="I10" i="94"/>
  <c r="K10" i="94" s="1"/>
  <c r="L10" i="94" s="1"/>
  <c r="J10" i="94"/>
  <c r="I11" i="94"/>
  <c r="J11" i="94"/>
  <c r="K11" i="94"/>
  <c r="L11" i="94" s="1"/>
  <c r="I12" i="94"/>
  <c r="K12" i="94" s="1"/>
  <c r="L12" i="94" s="1"/>
  <c r="J12" i="94"/>
  <c r="I13" i="94"/>
  <c r="K13" i="94" s="1"/>
  <c r="L13" i="94" s="1"/>
  <c r="J13" i="94"/>
  <c r="I14" i="94"/>
  <c r="K14" i="94" s="1"/>
  <c r="L14" i="94" s="1"/>
  <c r="J14" i="94"/>
  <c r="I15" i="94"/>
  <c r="J15" i="94"/>
  <c r="K15" i="94"/>
  <c r="L15" i="94" s="1"/>
  <c r="I16" i="94"/>
  <c r="K16" i="94" s="1"/>
  <c r="L16" i="94" s="1"/>
  <c r="J16" i="94"/>
  <c r="I17" i="94"/>
  <c r="K17" i="94" s="1"/>
  <c r="L17" i="94" s="1"/>
  <c r="J17" i="94"/>
  <c r="I18" i="94"/>
  <c r="K18" i="94" s="1"/>
  <c r="J18" i="94"/>
  <c r="L18" i="94"/>
  <c r="I19" i="94"/>
  <c r="J19" i="94"/>
  <c r="K19" i="94"/>
  <c r="L19" i="94" s="1"/>
  <c r="I20" i="94"/>
  <c r="K20" i="94" s="1"/>
  <c r="L20" i="94" s="1"/>
  <c r="J20" i="94"/>
  <c r="I21" i="94"/>
  <c r="K21" i="94" s="1"/>
  <c r="L21" i="94" s="1"/>
  <c r="J21" i="94"/>
  <c r="I22" i="94"/>
  <c r="K22" i="94" s="1"/>
  <c r="L22" i="94" s="1"/>
  <c r="J22" i="94"/>
  <c r="I23" i="94"/>
  <c r="J23" i="94"/>
  <c r="K23" i="94"/>
  <c r="L23" i="94"/>
  <c r="I24" i="94"/>
  <c r="K24" i="94" s="1"/>
  <c r="L24" i="94" s="1"/>
  <c r="J24" i="94"/>
  <c r="I25" i="94"/>
  <c r="K25" i="94" s="1"/>
  <c r="L25" i="94" s="1"/>
  <c r="J25" i="94"/>
  <c r="I6" i="94"/>
  <c r="J6" i="94"/>
  <c r="K6" i="94" s="1"/>
  <c r="L6" i="94" s="1"/>
  <c r="I7" i="93"/>
  <c r="K7" i="93" s="1"/>
  <c r="J7" i="93"/>
  <c r="L7" i="93"/>
  <c r="I8" i="93"/>
  <c r="J8" i="93"/>
  <c r="K8" i="93" s="1"/>
  <c r="L8" i="93" s="1"/>
  <c r="I9" i="93"/>
  <c r="J9" i="93"/>
  <c r="K9" i="93" s="1"/>
  <c r="L9" i="93" s="1"/>
  <c r="I10" i="93"/>
  <c r="J10" i="93"/>
  <c r="K10" i="93" s="1"/>
  <c r="L10" i="93" s="1"/>
  <c r="I11" i="93"/>
  <c r="K11" i="93" s="1"/>
  <c r="J11" i="93"/>
  <c r="L11" i="93"/>
  <c r="I12" i="93"/>
  <c r="J12" i="93"/>
  <c r="K12" i="93" s="1"/>
  <c r="L12" i="93" s="1"/>
  <c r="I13" i="93"/>
  <c r="J13" i="93"/>
  <c r="K13" i="93"/>
  <c r="L13" i="93" s="1"/>
  <c r="I14" i="93"/>
  <c r="J14" i="93"/>
  <c r="K14" i="93" s="1"/>
  <c r="L14" i="93" s="1"/>
  <c r="I15" i="93"/>
  <c r="K15" i="93" s="1"/>
  <c r="J15" i="93"/>
  <c r="L15" i="93"/>
  <c r="I16" i="93"/>
  <c r="J16" i="93"/>
  <c r="K16" i="93" s="1"/>
  <c r="L16" i="93" s="1"/>
  <c r="I17" i="93"/>
  <c r="J17" i="93"/>
  <c r="K17" i="93"/>
  <c r="L17" i="93" s="1"/>
  <c r="I18" i="93"/>
  <c r="J18" i="93"/>
  <c r="K18" i="93" s="1"/>
  <c r="L18" i="93" s="1"/>
  <c r="I19" i="93"/>
  <c r="K19" i="93" s="1"/>
  <c r="J19" i="93"/>
  <c r="L19" i="93"/>
  <c r="I20" i="93"/>
  <c r="J20" i="93"/>
  <c r="K20" i="93" s="1"/>
  <c r="L20" i="93" s="1"/>
  <c r="I21" i="93"/>
  <c r="J21" i="93"/>
  <c r="K21" i="93"/>
  <c r="L21" i="93" s="1"/>
  <c r="I22" i="93"/>
  <c r="J22" i="93"/>
  <c r="K22" i="93" s="1"/>
  <c r="L22" i="93" s="1"/>
  <c r="I23" i="93"/>
  <c r="K23" i="93" s="1"/>
  <c r="J23" i="93"/>
  <c r="L23" i="93"/>
  <c r="I24" i="93"/>
  <c r="J24" i="93"/>
  <c r="K24" i="93" s="1"/>
  <c r="L24" i="93" s="1"/>
  <c r="I25" i="93"/>
  <c r="J25" i="93"/>
  <c r="K25" i="93" s="1"/>
  <c r="L25" i="93" s="1"/>
  <c r="I152" i="93"/>
  <c r="K152" i="93" s="1"/>
  <c r="J152" i="93"/>
  <c r="L152" i="93"/>
  <c r="I6" i="93"/>
  <c r="K6" i="93" s="1"/>
  <c r="L6" i="93" s="1"/>
  <c r="J6" i="93"/>
  <c r="I7" i="111"/>
  <c r="K7" i="111" s="1"/>
  <c r="L7" i="111" s="1"/>
  <c r="J7" i="111"/>
  <c r="I8" i="111"/>
  <c r="J8" i="111"/>
  <c r="K8" i="111" s="1"/>
  <c r="L8" i="111" s="1"/>
  <c r="I9" i="111"/>
  <c r="K9" i="111" s="1"/>
  <c r="J9" i="111"/>
  <c r="L9" i="111"/>
  <c r="I10" i="111"/>
  <c r="J10" i="111"/>
  <c r="K10" i="111" s="1"/>
  <c r="L10" i="111" s="1"/>
  <c r="I11" i="111"/>
  <c r="K11" i="111" s="1"/>
  <c r="L11" i="111" s="1"/>
  <c r="J11" i="111"/>
  <c r="I12" i="111"/>
  <c r="J12" i="111"/>
  <c r="K12" i="111"/>
  <c r="L12" i="111" s="1"/>
  <c r="I13" i="111"/>
  <c r="K13" i="111" s="1"/>
  <c r="J13" i="111"/>
  <c r="L13" i="111"/>
  <c r="I14" i="111"/>
  <c r="K14" i="111" s="1"/>
  <c r="L14" i="111" s="1"/>
  <c r="J14" i="111"/>
  <c r="I15" i="111"/>
  <c r="K15" i="111" s="1"/>
  <c r="L15" i="111" s="1"/>
  <c r="J15" i="111"/>
  <c r="I16" i="111"/>
  <c r="J16" i="111"/>
  <c r="K16" i="111"/>
  <c r="L16" i="111"/>
  <c r="I17" i="111"/>
  <c r="K17" i="111" s="1"/>
  <c r="J17" i="111"/>
  <c r="L17" i="111"/>
  <c r="I18" i="111"/>
  <c r="J18" i="111"/>
  <c r="K18" i="111"/>
  <c r="L18" i="111" s="1"/>
  <c r="I19" i="111"/>
  <c r="J19" i="111"/>
  <c r="I20" i="111"/>
  <c r="J20" i="111"/>
  <c r="K20" i="111" s="1"/>
  <c r="L20" i="111" s="1"/>
  <c r="I21" i="111"/>
  <c r="K21" i="111" s="1"/>
  <c r="J21" i="111"/>
  <c r="L21" i="111"/>
  <c r="I22" i="111"/>
  <c r="J22" i="111"/>
  <c r="I23" i="111"/>
  <c r="J23" i="111"/>
  <c r="K23" i="111"/>
  <c r="L23" i="111" s="1"/>
  <c r="I24" i="111"/>
  <c r="J24" i="111"/>
  <c r="K24" i="111" s="1"/>
  <c r="L24" i="111" s="1"/>
  <c r="I25" i="111"/>
  <c r="K25" i="111" s="1"/>
  <c r="L25" i="111" s="1"/>
  <c r="J25" i="111"/>
  <c r="I152" i="111"/>
  <c r="J152" i="111"/>
  <c r="I6" i="111"/>
  <c r="J6" i="111"/>
  <c r="K6" i="111"/>
  <c r="L6" i="111"/>
  <c r="I7" i="105"/>
  <c r="J7" i="105"/>
  <c r="I8" i="105"/>
  <c r="K8" i="105" s="1"/>
  <c r="J8" i="105"/>
  <c r="L8" i="105"/>
  <c r="I9" i="105"/>
  <c r="J9" i="105"/>
  <c r="K9" i="105"/>
  <c r="L9" i="105" s="1"/>
  <c r="I10" i="105"/>
  <c r="J10" i="105"/>
  <c r="K10" i="105"/>
  <c r="L10" i="105" s="1"/>
  <c r="I11" i="105"/>
  <c r="K11" i="105" s="1"/>
  <c r="J11" i="105"/>
  <c r="L11" i="105"/>
  <c r="I12" i="105"/>
  <c r="K12" i="105" s="1"/>
  <c r="L12" i="105" s="1"/>
  <c r="J12" i="105"/>
  <c r="I13" i="105"/>
  <c r="K13" i="105" s="1"/>
  <c r="L13" i="105" s="1"/>
  <c r="J13" i="105"/>
  <c r="I14" i="105"/>
  <c r="J14" i="105"/>
  <c r="K14" i="105"/>
  <c r="L14" i="105" s="1"/>
  <c r="I15" i="105"/>
  <c r="K15" i="105" s="1"/>
  <c r="L15" i="105" s="1"/>
  <c r="J15" i="105"/>
  <c r="I16" i="105"/>
  <c r="K16" i="105" s="1"/>
  <c r="L16" i="105" s="1"/>
  <c r="J16" i="105"/>
  <c r="I17" i="105"/>
  <c r="K17" i="105" s="1"/>
  <c r="L17" i="105" s="1"/>
  <c r="J17" i="105"/>
  <c r="I18" i="105"/>
  <c r="J18" i="105"/>
  <c r="K18" i="105"/>
  <c r="L18" i="105" s="1"/>
  <c r="I19" i="105"/>
  <c r="K19" i="105" s="1"/>
  <c r="L19" i="105" s="1"/>
  <c r="J19" i="105"/>
  <c r="I20" i="105"/>
  <c r="K20" i="105" s="1"/>
  <c r="L20" i="105" s="1"/>
  <c r="J20" i="105"/>
  <c r="I21" i="105"/>
  <c r="K21" i="105" s="1"/>
  <c r="L21" i="105" s="1"/>
  <c r="J21" i="105"/>
  <c r="I22" i="105"/>
  <c r="J22" i="105"/>
  <c r="K22" i="105"/>
  <c r="L22" i="105" s="1"/>
  <c r="I23" i="105"/>
  <c r="K23" i="105" s="1"/>
  <c r="L23" i="105" s="1"/>
  <c r="J23" i="105"/>
  <c r="I24" i="105"/>
  <c r="K24" i="105" s="1"/>
  <c r="L24" i="105" s="1"/>
  <c r="J24" i="105"/>
  <c r="I25" i="105"/>
  <c r="K25" i="105" s="1"/>
  <c r="L25" i="105" s="1"/>
  <c r="J25" i="105"/>
  <c r="I152" i="105"/>
  <c r="K152" i="105" s="1"/>
  <c r="L152" i="105" s="1"/>
  <c r="J152" i="105"/>
  <c r="I6" i="105"/>
  <c r="J6" i="105"/>
  <c r="K6" i="105"/>
  <c r="L6" i="105" s="1"/>
  <c r="I146" i="96"/>
  <c r="J146" i="96"/>
  <c r="K146" i="96"/>
  <c r="L146" i="96" s="1"/>
  <c r="I26" i="96"/>
  <c r="K26" i="96" s="1"/>
  <c r="J26" i="96"/>
  <c r="L26" i="96"/>
  <c r="V64" i="96" s="1"/>
  <c r="I27" i="96"/>
  <c r="J27" i="96"/>
  <c r="K27" i="96"/>
  <c r="L27" i="96" s="1"/>
  <c r="V65" i="96" s="1"/>
  <c r="I28" i="96"/>
  <c r="J28" i="96"/>
  <c r="K28" i="96"/>
  <c r="L28" i="96" s="1"/>
  <c r="V66" i="96" s="1"/>
  <c r="I29" i="96"/>
  <c r="J29" i="96"/>
  <c r="I30" i="96"/>
  <c r="J30" i="96"/>
  <c r="K30" i="96"/>
  <c r="L30" i="96" s="1"/>
  <c r="V68" i="96" s="1"/>
  <c r="I31" i="96"/>
  <c r="J31" i="96"/>
  <c r="K31" i="96"/>
  <c r="L31" i="96"/>
  <c r="V69" i="96" s="1"/>
  <c r="I32" i="96"/>
  <c r="K32" i="96" s="1"/>
  <c r="L32" i="96" s="1"/>
  <c r="V70" i="96" s="1"/>
  <c r="J32" i="96"/>
  <c r="I33" i="96"/>
  <c r="J33" i="96"/>
  <c r="K33" i="96" s="1"/>
  <c r="L33" i="96" s="1"/>
  <c r="V71" i="96" s="1"/>
  <c r="I34" i="96"/>
  <c r="K34" i="96" s="1"/>
  <c r="L34" i="96" s="1"/>
  <c r="V72" i="96" s="1"/>
  <c r="J34" i="96"/>
  <c r="I35" i="96"/>
  <c r="K35" i="96" s="1"/>
  <c r="L35" i="96" s="1"/>
  <c r="V73" i="96" s="1"/>
  <c r="J35" i="96"/>
  <c r="I36" i="96"/>
  <c r="J36" i="96"/>
  <c r="K36" i="96" s="1"/>
  <c r="L36" i="96" s="1"/>
  <c r="V74" i="96" s="1"/>
  <c r="I37" i="96"/>
  <c r="J37" i="96"/>
  <c r="I38" i="96"/>
  <c r="K38" i="96" s="1"/>
  <c r="L38" i="96" s="1"/>
  <c r="J38" i="96"/>
  <c r="I39" i="96"/>
  <c r="J39" i="96"/>
  <c r="K39" i="96"/>
  <c r="L39" i="96"/>
  <c r="I40" i="96"/>
  <c r="J40" i="96"/>
  <c r="K40" i="96"/>
  <c r="L40" i="96" s="1"/>
  <c r="V78" i="96" s="1"/>
  <c r="I41" i="96"/>
  <c r="K41" i="96" s="1"/>
  <c r="L41" i="96" s="1"/>
  <c r="J41" i="96"/>
  <c r="I42" i="96"/>
  <c r="K42" i="96" s="1"/>
  <c r="J42" i="96"/>
  <c r="L42" i="96"/>
  <c r="V80" i="96" s="1"/>
  <c r="I43" i="96"/>
  <c r="J43" i="96"/>
  <c r="K43" i="96"/>
  <c r="L43" i="96" s="1"/>
  <c r="I44" i="96"/>
  <c r="J44" i="96"/>
  <c r="K44" i="96"/>
  <c r="L44" i="96" s="1"/>
  <c r="I45" i="96"/>
  <c r="J45" i="96"/>
  <c r="I131" i="96"/>
  <c r="J131" i="96"/>
  <c r="K131" i="96"/>
  <c r="L131" i="96" s="1"/>
  <c r="V84" i="96" s="1"/>
  <c r="I132" i="96"/>
  <c r="J132" i="96"/>
  <c r="K132" i="96"/>
  <c r="L132" i="96" s="1"/>
  <c r="V85" i="96" s="1"/>
  <c r="I133" i="96"/>
  <c r="K133" i="96" s="1"/>
  <c r="L133" i="96" s="1"/>
  <c r="V86" i="96" s="1"/>
  <c r="J133" i="96"/>
  <c r="I134" i="96"/>
  <c r="J134" i="96"/>
  <c r="K134" i="96" s="1"/>
  <c r="L134" i="96" s="1"/>
  <c r="V87" i="96" s="1"/>
  <c r="I135" i="96"/>
  <c r="K135" i="96" s="1"/>
  <c r="L135" i="96" s="1"/>
  <c r="V88" i="96" s="1"/>
  <c r="J135" i="96"/>
  <c r="I136" i="96"/>
  <c r="K136" i="96" s="1"/>
  <c r="L136" i="96" s="1"/>
  <c r="V89" i="96" s="1"/>
  <c r="J136" i="96"/>
  <c r="I137" i="96"/>
  <c r="J137" i="96"/>
  <c r="K137" i="96"/>
  <c r="L137" i="96" s="1"/>
  <c r="V90" i="96" s="1"/>
  <c r="I138" i="96"/>
  <c r="K138" i="96" s="1"/>
  <c r="L138" i="96" s="1"/>
  <c r="V91" i="96" s="1"/>
  <c r="J138" i="96"/>
  <c r="I139" i="96"/>
  <c r="K139" i="96" s="1"/>
  <c r="L139" i="96" s="1"/>
  <c r="V92" i="96" s="1"/>
  <c r="J139" i="96"/>
  <c r="I140" i="96"/>
  <c r="J140" i="96"/>
  <c r="K140" i="96"/>
  <c r="L140" i="96"/>
  <c r="V93" i="96" s="1"/>
  <c r="I141" i="96"/>
  <c r="J141" i="96"/>
  <c r="K141" i="96"/>
  <c r="L141" i="96" s="1"/>
  <c r="V94" i="96" s="1"/>
  <c r="I142" i="96"/>
  <c r="K142" i="96" s="1"/>
  <c r="L142" i="96" s="1"/>
  <c r="V95" i="96" s="1"/>
  <c r="J142" i="96"/>
  <c r="I143" i="96"/>
  <c r="K143" i="96" s="1"/>
  <c r="J143" i="96"/>
  <c r="L143" i="96"/>
  <c r="V96" i="96" s="1"/>
  <c r="I144" i="96"/>
  <c r="J144" i="96"/>
  <c r="K144" i="96"/>
  <c r="L144" i="96" s="1"/>
  <c r="V97" i="96" s="1"/>
  <c r="I145" i="96"/>
  <c r="J145" i="96"/>
  <c r="K145" i="96"/>
  <c r="L145" i="96" s="1"/>
  <c r="V98" i="96" s="1"/>
  <c r="I147" i="96"/>
  <c r="K147" i="96" s="1"/>
  <c r="L147" i="96" s="1"/>
  <c r="V100" i="96" s="1"/>
  <c r="J147" i="96"/>
  <c r="I148" i="96"/>
  <c r="K148" i="96" s="1"/>
  <c r="L148" i="96" s="1"/>
  <c r="V101" i="96" s="1"/>
  <c r="J148" i="96"/>
  <c r="I149" i="96"/>
  <c r="J149" i="96"/>
  <c r="K149" i="96"/>
  <c r="L149" i="96" s="1"/>
  <c r="V102" i="96" s="1"/>
  <c r="I150" i="96"/>
  <c r="K150" i="96" s="1"/>
  <c r="L150" i="96" s="1"/>
  <c r="V103" i="96" s="1"/>
  <c r="J150" i="96"/>
  <c r="I151" i="96"/>
  <c r="K151" i="96" s="1"/>
  <c r="L151" i="96" s="1"/>
  <c r="V104" i="96" s="1"/>
  <c r="J151" i="96"/>
  <c r="I146" i="116"/>
  <c r="K146" i="116" s="1"/>
  <c r="L146" i="116" s="1"/>
  <c r="J146" i="116"/>
  <c r="I26" i="116"/>
  <c r="J26" i="116"/>
  <c r="K26" i="116"/>
  <c r="L26" i="116"/>
  <c r="V64" i="116" s="1"/>
  <c r="I27" i="116"/>
  <c r="J27" i="116"/>
  <c r="K27" i="116"/>
  <c r="L27" i="116" s="1"/>
  <c r="V65" i="116" s="1"/>
  <c r="I28" i="116"/>
  <c r="J28" i="116"/>
  <c r="K28" i="116" s="1"/>
  <c r="L28" i="116" s="1"/>
  <c r="V66" i="116" s="1"/>
  <c r="I29" i="116"/>
  <c r="K29" i="116" s="1"/>
  <c r="J29" i="116"/>
  <c r="L29" i="116"/>
  <c r="V67" i="116" s="1"/>
  <c r="I30" i="116"/>
  <c r="J30" i="116"/>
  <c r="K30" i="116"/>
  <c r="L30" i="116" s="1"/>
  <c r="V68" i="116" s="1"/>
  <c r="I31" i="116"/>
  <c r="J31" i="116"/>
  <c r="K31" i="116"/>
  <c r="L31" i="116" s="1"/>
  <c r="V69" i="116" s="1"/>
  <c r="I32" i="116"/>
  <c r="J32" i="116"/>
  <c r="I33" i="116"/>
  <c r="J33" i="116"/>
  <c r="K33" i="116"/>
  <c r="L33" i="116" s="1"/>
  <c r="V71" i="116" s="1"/>
  <c r="I34" i="116"/>
  <c r="J34" i="116"/>
  <c r="K34" i="116"/>
  <c r="L34" i="116" s="1"/>
  <c r="V72" i="116" s="1"/>
  <c r="I35" i="116"/>
  <c r="K35" i="116" s="1"/>
  <c r="L35" i="116" s="1"/>
  <c r="V73" i="116" s="1"/>
  <c r="J35" i="116"/>
  <c r="I36" i="116"/>
  <c r="J36" i="116"/>
  <c r="K36" i="116" s="1"/>
  <c r="L36" i="116" s="1"/>
  <c r="V74" i="116" s="1"/>
  <c r="I37" i="116"/>
  <c r="K37" i="116" s="1"/>
  <c r="L37" i="116" s="1"/>
  <c r="V75" i="116" s="1"/>
  <c r="J37" i="116"/>
  <c r="I38" i="116"/>
  <c r="K38" i="116" s="1"/>
  <c r="L38" i="116" s="1"/>
  <c r="J38" i="116"/>
  <c r="I39" i="116"/>
  <c r="J39" i="116"/>
  <c r="K39" i="116"/>
  <c r="L39" i="116" s="1"/>
  <c r="I40" i="116"/>
  <c r="K40" i="116" s="1"/>
  <c r="L40" i="116" s="1"/>
  <c r="V78" i="116" s="1"/>
  <c r="J40" i="116"/>
  <c r="I41" i="116"/>
  <c r="K41" i="116" s="1"/>
  <c r="L41" i="116" s="1"/>
  <c r="J41" i="116"/>
  <c r="I42" i="116"/>
  <c r="J42" i="116"/>
  <c r="K42" i="116"/>
  <c r="L42" i="116"/>
  <c r="V80" i="116" s="1"/>
  <c r="I43" i="116"/>
  <c r="J43" i="116"/>
  <c r="K43" i="116"/>
  <c r="L43" i="116" s="1"/>
  <c r="I44" i="116"/>
  <c r="K44" i="116" s="1"/>
  <c r="L44" i="116" s="1"/>
  <c r="J44" i="116"/>
  <c r="I45" i="116"/>
  <c r="K45" i="116" s="1"/>
  <c r="J45" i="116"/>
  <c r="L45" i="116"/>
  <c r="I131" i="116"/>
  <c r="J131" i="116"/>
  <c r="K131" i="116"/>
  <c r="L131" i="116" s="1"/>
  <c r="I132" i="116"/>
  <c r="J132" i="116"/>
  <c r="K132" i="116"/>
  <c r="L132" i="116" s="1"/>
  <c r="V85" i="116" s="1"/>
  <c r="I133" i="116"/>
  <c r="J133" i="116"/>
  <c r="I134" i="116"/>
  <c r="J134" i="116"/>
  <c r="K134" i="116"/>
  <c r="L134" i="116" s="1"/>
  <c r="V87" i="116" s="1"/>
  <c r="I135" i="116"/>
  <c r="J135" i="116"/>
  <c r="K135" i="116"/>
  <c r="L135" i="116"/>
  <c r="V88" i="116" s="1"/>
  <c r="I136" i="116"/>
  <c r="K136" i="116" s="1"/>
  <c r="L136" i="116" s="1"/>
  <c r="V89" i="116" s="1"/>
  <c r="J136" i="116"/>
  <c r="I137" i="116"/>
  <c r="J137" i="116"/>
  <c r="K137" i="116" s="1"/>
  <c r="L137" i="116" s="1"/>
  <c r="I138" i="116"/>
  <c r="K138" i="116" s="1"/>
  <c r="L138" i="116" s="1"/>
  <c r="V91" i="116" s="1"/>
  <c r="J138" i="116"/>
  <c r="I139" i="116"/>
  <c r="K139" i="116" s="1"/>
  <c r="L139" i="116" s="1"/>
  <c r="J139" i="116"/>
  <c r="I140" i="116"/>
  <c r="J140" i="116"/>
  <c r="K140" i="116" s="1"/>
  <c r="L140" i="116" s="1"/>
  <c r="V93" i="116" s="1"/>
  <c r="I141" i="116"/>
  <c r="J141" i="116"/>
  <c r="I142" i="116"/>
  <c r="K142" i="116" s="1"/>
  <c r="L142" i="116" s="1"/>
  <c r="V95" i="116" s="1"/>
  <c r="J142" i="116"/>
  <c r="I143" i="116"/>
  <c r="J143" i="116"/>
  <c r="K143" i="116"/>
  <c r="L143" i="116"/>
  <c r="I144" i="116"/>
  <c r="J144" i="116"/>
  <c r="K144" i="116"/>
  <c r="L144" i="116" s="1"/>
  <c r="V97" i="116" s="1"/>
  <c r="I145" i="116"/>
  <c r="J145" i="116"/>
  <c r="K145" i="116" s="1"/>
  <c r="L145" i="116" s="1"/>
  <c r="I147" i="116"/>
  <c r="J147" i="116"/>
  <c r="K147" i="116"/>
  <c r="L147" i="116"/>
  <c r="V100" i="116" s="1"/>
  <c r="I148" i="116"/>
  <c r="K148" i="116" s="1"/>
  <c r="L148" i="116" s="1"/>
  <c r="V101" i="116" s="1"/>
  <c r="J148" i="116"/>
  <c r="I149" i="116"/>
  <c r="J149" i="116"/>
  <c r="K149" i="116" s="1"/>
  <c r="L149" i="116" s="1"/>
  <c r="V102" i="116" s="1"/>
  <c r="I150" i="116"/>
  <c r="K150" i="116" s="1"/>
  <c r="L150" i="116" s="1"/>
  <c r="V103" i="116" s="1"/>
  <c r="J150" i="116"/>
  <c r="I151" i="116"/>
  <c r="K151" i="116" s="1"/>
  <c r="L151" i="116" s="1"/>
  <c r="V104" i="116" s="1"/>
  <c r="J151" i="116"/>
  <c r="I146" i="120"/>
  <c r="K146" i="120" s="1"/>
  <c r="L146" i="120" s="1"/>
  <c r="J146" i="120"/>
  <c r="I26" i="120"/>
  <c r="J26" i="120"/>
  <c r="K26" i="120"/>
  <c r="L26" i="120" s="1"/>
  <c r="V64" i="120" s="1"/>
  <c r="I27" i="120"/>
  <c r="K27" i="120" s="1"/>
  <c r="L27" i="120" s="1"/>
  <c r="V65" i="120" s="1"/>
  <c r="J27" i="120"/>
  <c r="I28" i="120"/>
  <c r="K28" i="120" s="1"/>
  <c r="L28" i="120" s="1"/>
  <c r="V66" i="120" s="1"/>
  <c r="J28" i="120"/>
  <c r="I29" i="120"/>
  <c r="J29" i="120"/>
  <c r="K29" i="120"/>
  <c r="L29" i="120"/>
  <c r="V67" i="120" s="1"/>
  <c r="I30" i="120"/>
  <c r="J30" i="120"/>
  <c r="K30" i="120"/>
  <c r="L30" i="120" s="1"/>
  <c r="V68" i="120" s="1"/>
  <c r="I31" i="120"/>
  <c r="K31" i="120" s="1"/>
  <c r="L31" i="120" s="1"/>
  <c r="V69" i="120" s="1"/>
  <c r="J31" i="120"/>
  <c r="I32" i="120"/>
  <c r="K32" i="120" s="1"/>
  <c r="J32" i="120"/>
  <c r="L32" i="120"/>
  <c r="V70" i="120" s="1"/>
  <c r="I33" i="120"/>
  <c r="J33" i="120"/>
  <c r="K33" i="120"/>
  <c r="L33" i="120" s="1"/>
  <c r="V71" i="120" s="1"/>
  <c r="I34" i="120"/>
  <c r="J34" i="120"/>
  <c r="K34" i="120"/>
  <c r="L34" i="120" s="1"/>
  <c r="V72" i="120" s="1"/>
  <c r="I35" i="120"/>
  <c r="J35" i="120"/>
  <c r="I36" i="120"/>
  <c r="J36" i="120"/>
  <c r="K36" i="120"/>
  <c r="L36" i="120" s="1"/>
  <c r="V74" i="120" s="1"/>
  <c r="I37" i="120"/>
  <c r="J37" i="120"/>
  <c r="K37" i="120"/>
  <c r="L37" i="120"/>
  <c r="V75" i="120" s="1"/>
  <c r="I38" i="120"/>
  <c r="K38" i="120" s="1"/>
  <c r="L38" i="120" s="1"/>
  <c r="J38" i="120"/>
  <c r="I39" i="120"/>
  <c r="J39" i="120"/>
  <c r="K39" i="120" s="1"/>
  <c r="L39" i="120" s="1"/>
  <c r="I40" i="120"/>
  <c r="K40" i="120" s="1"/>
  <c r="L40" i="120" s="1"/>
  <c r="J40" i="120"/>
  <c r="I41" i="120"/>
  <c r="K41" i="120" s="1"/>
  <c r="L41" i="120" s="1"/>
  <c r="J41" i="120"/>
  <c r="I42" i="120"/>
  <c r="J42" i="120"/>
  <c r="K42" i="120" s="1"/>
  <c r="L42" i="120" s="1"/>
  <c r="I43" i="120"/>
  <c r="J43" i="120"/>
  <c r="I44" i="120"/>
  <c r="K44" i="120" s="1"/>
  <c r="L44" i="120" s="1"/>
  <c r="J44" i="120"/>
  <c r="I45" i="120"/>
  <c r="J45" i="120"/>
  <c r="K45" i="120"/>
  <c r="L45" i="120"/>
  <c r="I131" i="120"/>
  <c r="J131" i="120"/>
  <c r="K131" i="120"/>
  <c r="L131" i="120" s="1"/>
  <c r="V84" i="120" s="1"/>
  <c r="I132" i="120"/>
  <c r="K132" i="120" s="1"/>
  <c r="L132" i="120" s="1"/>
  <c r="V85" i="120" s="1"/>
  <c r="J132" i="120"/>
  <c r="I133" i="120"/>
  <c r="K133" i="120" s="1"/>
  <c r="J133" i="120"/>
  <c r="L133" i="120"/>
  <c r="V86" i="120" s="1"/>
  <c r="I134" i="120"/>
  <c r="J134" i="120"/>
  <c r="K134" i="120"/>
  <c r="L134" i="120" s="1"/>
  <c r="V87" i="120" s="1"/>
  <c r="I135" i="120"/>
  <c r="J135" i="120"/>
  <c r="K135" i="120"/>
  <c r="L135" i="120" s="1"/>
  <c r="V88" i="120" s="1"/>
  <c r="I136" i="120"/>
  <c r="J136" i="120"/>
  <c r="I137" i="120"/>
  <c r="J137" i="120"/>
  <c r="K137" i="120"/>
  <c r="L137" i="120" s="1"/>
  <c r="V90" i="120" s="1"/>
  <c r="I138" i="120"/>
  <c r="J138" i="120"/>
  <c r="K138" i="120"/>
  <c r="L138" i="120" s="1"/>
  <c r="V91" i="120" s="1"/>
  <c r="I139" i="120"/>
  <c r="K139" i="120" s="1"/>
  <c r="L139" i="120" s="1"/>
  <c r="V92" i="120" s="1"/>
  <c r="J139" i="120"/>
  <c r="I140" i="120"/>
  <c r="J140" i="120"/>
  <c r="K140" i="120" s="1"/>
  <c r="L140" i="120" s="1"/>
  <c r="V93" i="120" s="1"/>
  <c r="I141" i="120"/>
  <c r="K141" i="120" s="1"/>
  <c r="L141" i="120" s="1"/>
  <c r="V94" i="120" s="1"/>
  <c r="J141" i="120"/>
  <c r="I142" i="120"/>
  <c r="K142" i="120" s="1"/>
  <c r="L142" i="120" s="1"/>
  <c r="V95" i="120" s="1"/>
  <c r="J142" i="120"/>
  <c r="I143" i="120"/>
  <c r="J143" i="120"/>
  <c r="K143" i="120"/>
  <c r="L143" i="120" s="1"/>
  <c r="V96" i="120" s="1"/>
  <c r="I144" i="120"/>
  <c r="K144" i="120" s="1"/>
  <c r="L144" i="120" s="1"/>
  <c r="V97" i="120" s="1"/>
  <c r="J144" i="120"/>
  <c r="I145" i="120"/>
  <c r="K145" i="120" s="1"/>
  <c r="L145" i="120" s="1"/>
  <c r="V98" i="120" s="1"/>
  <c r="J145" i="120"/>
  <c r="I147" i="120"/>
  <c r="J147" i="120"/>
  <c r="K147" i="120" s="1"/>
  <c r="L147" i="120" s="1"/>
  <c r="V100" i="120" s="1"/>
  <c r="I148" i="120"/>
  <c r="K148" i="120" s="1"/>
  <c r="L148" i="120" s="1"/>
  <c r="J148" i="120"/>
  <c r="V101" i="120"/>
  <c r="I149" i="120"/>
  <c r="K149" i="120" s="1"/>
  <c r="L149" i="120" s="1"/>
  <c r="V102" i="120" s="1"/>
  <c r="J149" i="120"/>
  <c r="I150" i="120"/>
  <c r="J150" i="120"/>
  <c r="K150" i="120"/>
  <c r="L150" i="120" s="1"/>
  <c r="V103" i="120" s="1"/>
  <c r="I151" i="120"/>
  <c r="J151" i="120"/>
  <c r="K151" i="120" s="1"/>
  <c r="L151" i="120" s="1"/>
  <c r="V104" i="120" s="1"/>
  <c r="I146" i="121"/>
  <c r="K146" i="121" s="1"/>
  <c r="L146" i="121" s="1"/>
  <c r="V99" i="121" s="1"/>
  <c r="J146" i="121"/>
  <c r="I26" i="121"/>
  <c r="J26" i="121"/>
  <c r="K26" i="121"/>
  <c r="L26" i="121" s="1"/>
  <c r="V64" i="121" s="1"/>
  <c r="I27" i="121"/>
  <c r="K27" i="121" s="1"/>
  <c r="J27" i="121"/>
  <c r="L27" i="121"/>
  <c r="V65" i="121" s="1"/>
  <c r="I28" i="121"/>
  <c r="J28" i="121"/>
  <c r="K28" i="121" s="1"/>
  <c r="L28" i="121" s="1"/>
  <c r="V66" i="121" s="1"/>
  <c r="I29" i="121"/>
  <c r="J29" i="121"/>
  <c r="K29" i="121" s="1"/>
  <c r="L29" i="121" s="1"/>
  <c r="V67" i="121" s="1"/>
  <c r="I30" i="121"/>
  <c r="K30" i="121" s="1"/>
  <c r="L30" i="121" s="1"/>
  <c r="V68" i="121" s="1"/>
  <c r="J30" i="121"/>
  <c r="I31" i="121"/>
  <c r="J31" i="121"/>
  <c r="K31" i="121" s="1"/>
  <c r="L31" i="121" s="1"/>
  <c r="V69" i="121" s="1"/>
  <c r="I32" i="121"/>
  <c r="J32" i="121"/>
  <c r="K32" i="121"/>
  <c r="L32" i="121" s="1"/>
  <c r="V70" i="121" s="1"/>
  <c r="I33" i="121"/>
  <c r="K33" i="121" s="1"/>
  <c r="L33" i="121" s="1"/>
  <c r="V71" i="121" s="1"/>
  <c r="J33" i="121"/>
  <c r="I34" i="121"/>
  <c r="K34" i="121" s="1"/>
  <c r="L34" i="121" s="1"/>
  <c r="V72" i="121" s="1"/>
  <c r="J34" i="121"/>
  <c r="I35" i="121"/>
  <c r="K35" i="121" s="1"/>
  <c r="L35" i="121" s="1"/>
  <c r="V73" i="121" s="1"/>
  <c r="J35" i="121"/>
  <c r="I36" i="121"/>
  <c r="K36" i="121" s="1"/>
  <c r="L36" i="121" s="1"/>
  <c r="V74" i="121" s="1"/>
  <c r="J36" i="121"/>
  <c r="I37" i="121"/>
  <c r="J37" i="121"/>
  <c r="K37" i="121" s="1"/>
  <c r="L37" i="121" s="1"/>
  <c r="V75" i="121" s="1"/>
  <c r="I38" i="121"/>
  <c r="K38" i="121" s="1"/>
  <c r="L38" i="121" s="1"/>
  <c r="J38" i="121"/>
  <c r="V76" i="121"/>
  <c r="I39" i="121"/>
  <c r="K39" i="121" s="1"/>
  <c r="L39" i="121" s="1"/>
  <c r="J39" i="121"/>
  <c r="I40" i="121"/>
  <c r="J40" i="121"/>
  <c r="K40" i="121"/>
  <c r="L40" i="121" s="1"/>
  <c r="I41" i="121"/>
  <c r="J41" i="121"/>
  <c r="K41" i="121" s="1"/>
  <c r="L41" i="121" s="1"/>
  <c r="I42" i="121"/>
  <c r="J42" i="121"/>
  <c r="K42" i="121"/>
  <c r="L42" i="121" s="1"/>
  <c r="I43" i="121"/>
  <c r="K43" i="121" s="1"/>
  <c r="J43" i="121"/>
  <c r="L43" i="121"/>
  <c r="V81" i="121"/>
  <c r="I44" i="121"/>
  <c r="J44" i="121"/>
  <c r="K44" i="121" s="1"/>
  <c r="L44" i="121" s="1"/>
  <c r="I45" i="121"/>
  <c r="J45" i="121"/>
  <c r="K45" i="121" s="1"/>
  <c r="L45" i="121" s="1"/>
  <c r="I131" i="121"/>
  <c r="K131" i="121" s="1"/>
  <c r="L131" i="121" s="1"/>
  <c r="V84" i="121" s="1"/>
  <c r="J131" i="121"/>
  <c r="I132" i="121"/>
  <c r="J132" i="121"/>
  <c r="K132" i="121" s="1"/>
  <c r="L132" i="121" s="1"/>
  <c r="I133" i="121"/>
  <c r="J133" i="121"/>
  <c r="K133" i="121"/>
  <c r="L133" i="121" s="1"/>
  <c r="V86" i="121" s="1"/>
  <c r="I134" i="121"/>
  <c r="K134" i="121" s="1"/>
  <c r="L134" i="121" s="1"/>
  <c r="J134" i="121"/>
  <c r="I135" i="121"/>
  <c r="K135" i="121" s="1"/>
  <c r="L135" i="121" s="1"/>
  <c r="V88" i="121" s="1"/>
  <c r="J135" i="121"/>
  <c r="I136" i="121"/>
  <c r="K136" i="121" s="1"/>
  <c r="L136" i="121" s="1"/>
  <c r="J136" i="121"/>
  <c r="I137" i="121"/>
  <c r="K137" i="121" s="1"/>
  <c r="L137" i="121" s="1"/>
  <c r="V90" i="121" s="1"/>
  <c r="J137" i="121"/>
  <c r="I138" i="121"/>
  <c r="J138" i="121"/>
  <c r="K138" i="121" s="1"/>
  <c r="L138" i="121" s="1"/>
  <c r="I139" i="121"/>
  <c r="K139" i="121" s="1"/>
  <c r="L139" i="121" s="1"/>
  <c r="J139" i="121"/>
  <c r="V92" i="121"/>
  <c r="I140" i="121"/>
  <c r="K140" i="121" s="1"/>
  <c r="L140" i="121" s="1"/>
  <c r="J140" i="121"/>
  <c r="I141" i="121"/>
  <c r="J141" i="121"/>
  <c r="K141" i="121"/>
  <c r="L141" i="121" s="1"/>
  <c r="V94" i="121" s="1"/>
  <c r="I142" i="121"/>
  <c r="J142" i="121"/>
  <c r="K142" i="121" s="1"/>
  <c r="L142" i="121" s="1"/>
  <c r="I143" i="121"/>
  <c r="J143" i="121"/>
  <c r="K143" i="121"/>
  <c r="L143" i="121" s="1"/>
  <c r="I144" i="121"/>
  <c r="K144" i="121" s="1"/>
  <c r="J144" i="121"/>
  <c r="L144" i="121"/>
  <c r="V97" i="121" s="1"/>
  <c r="I145" i="121"/>
  <c r="J145" i="121"/>
  <c r="K145" i="121" s="1"/>
  <c r="L145" i="121" s="1"/>
  <c r="I147" i="121"/>
  <c r="J147" i="121"/>
  <c r="K147" i="121" s="1"/>
  <c r="L147" i="121" s="1"/>
  <c r="V100" i="121" s="1"/>
  <c r="I148" i="121"/>
  <c r="K148" i="121" s="1"/>
  <c r="L148" i="121" s="1"/>
  <c r="V101" i="121" s="1"/>
  <c r="J148" i="121"/>
  <c r="I149" i="121"/>
  <c r="K149" i="121" s="1"/>
  <c r="L149" i="121" s="1"/>
  <c r="V102" i="121" s="1"/>
  <c r="J149" i="121"/>
  <c r="I150" i="121"/>
  <c r="J150" i="121"/>
  <c r="K150" i="121"/>
  <c r="L150" i="121" s="1"/>
  <c r="V103" i="121" s="1"/>
  <c r="I151" i="121"/>
  <c r="K151" i="121" s="1"/>
  <c r="L151" i="121" s="1"/>
  <c r="V104" i="121" s="1"/>
  <c r="J151" i="121"/>
  <c r="I146" i="122"/>
  <c r="K146" i="122" s="1"/>
  <c r="J146" i="122"/>
  <c r="L146" i="122"/>
  <c r="V99" i="122" s="1"/>
  <c r="I26" i="122"/>
  <c r="K26" i="122" s="1"/>
  <c r="L26" i="122" s="1"/>
  <c r="V64" i="122" s="1"/>
  <c r="J26" i="122"/>
  <c r="I27" i="122"/>
  <c r="J27" i="122"/>
  <c r="K27" i="122"/>
  <c r="L27" i="122" s="1"/>
  <c r="V65" i="122" s="1"/>
  <c r="I28" i="122"/>
  <c r="J28" i="122"/>
  <c r="K28" i="122" s="1"/>
  <c r="L28" i="122" s="1"/>
  <c r="V66" i="122" s="1"/>
  <c r="I29" i="122"/>
  <c r="J29" i="122"/>
  <c r="K29" i="122"/>
  <c r="L29" i="122" s="1"/>
  <c r="V67" i="122" s="1"/>
  <c r="I30" i="122"/>
  <c r="K30" i="122" s="1"/>
  <c r="J30" i="122"/>
  <c r="L30" i="122"/>
  <c r="V68" i="122"/>
  <c r="I31" i="122"/>
  <c r="J31" i="122"/>
  <c r="K31" i="122" s="1"/>
  <c r="L31" i="122" s="1"/>
  <c r="V69" i="122" s="1"/>
  <c r="I32" i="122"/>
  <c r="J32" i="122"/>
  <c r="K32" i="122" s="1"/>
  <c r="L32" i="122" s="1"/>
  <c r="V70" i="122" s="1"/>
  <c r="I33" i="122"/>
  <c r="K33" i="122" s="1"/>
  <c r="L33" i="122" s="1"/>
  <c r="V71" i="122" s="1"/>
  <c r="J33" i="122"/>
  <c r="I34" i="122"/>
  <c r="J34" i="122"/>
  <c r="K34" i="122" s="1"/>
  <c r="L34" i="122" s="1"/>
  <c r="V72" i="122" s="1"/>
  <c r="I35" i="122"/>
  <c r="J35" i="122"/>
  <c r="K35" i="122"/>
  <c r="L35" i="122"/>
  <c r="V73" i="122"/>
  <c r="I36" i="122"/>
  <c r="K36" i="122" s="1"/>
  <c r="L36" i="122" s="1"/>
  <c r="V74" i="122" s="1"/>
  <c r="J36" i="122"/>
  <c r="I37" i="122"/>
  <c r="K37" i="122" s="1"/>
  <c r="L37" i="122" s="1"/>
  <c r="V75" i="122" s="1"/>
  <c r="J37" i="122"/>
  <c r="I38" i="122"/>
  <c r="K38" i="122" s="1"/>
  <c r="L38" i="122" s="1"/>
  <c r="J38" i="122"/>
  <c r="I39" i="122"/>
  <c r="K39" i="122" s="1"/>
  <c r="L39" i="122" s="1"/>
  <c r="J39" i="122"/>
  <c r="I40" i="122"/>
  <c r="J40" i="122"/>
  <c r="K40" i="122" s="1"/>
  <c r="L40" i="122" s="1"/>
  <c r="I41" i="122"/>
  <c r="K41" i="122" s="1"/>
  <c r="L41" i="122" s="1"/>
  <c r="J41" i="122"/>
  <c r="V79" i="122"/>
  <c r="I42" i="122"/>
  <c r="K42" i="122" s="1"/>
  <c r="L42" i="122" s="1"/>
  <c r="J42" i="122"/>
  <c r="I43" i="122"/>
  <c r="J43" i="122"/>
  <c r="K43" i="122"/>
  <c r="L43" i="122" s="1"/>
  <c r="I44" i="122"/>
  <c r="J44" i="122"/>
  <c r="K44" i="122" s="1"/>
  <c r="L44" i="122" s="1"/>
  <c r="I45" i="122"/>
  <c r="J45" i="122"/>
  <c r="K45" i="122"/>
  <c r="L45" i="122" s="1"/>
  <c r="I131" i="122"/>
  <c r="K131" i="122" s="1"/>
  <c r="J131" i="122"/>
  <c r="L131" i="122"/>
  <c r="V84" i="122" s="1"/>
  <c r="I132" i="122"/>
  <c r="J132" i="122"/>
  <c r="K132" i="122" s="1"/>
  <c r="L132" i="122" s="1"/>
  <c r="V85" i="122" s="1"/>
  <c r="I133" i="122"/>
  <c r="J133" i="122"/>
  <c r="K133" i="122" s="1"/>
  <c r="L133" i="122" s="1"/>
  <c r="V86" i="122" s="1"/>
  <c r="I134" i="122"/>
  <c r="K134" i="122" s="1"/>
  <c r="L134" i="122" s="1"/>
  <c r="V87" i="122" s="1"/>
  <c r="J134" i="122"/>
  <c r="I135" i="122"/>
  <c r="J135" i="122"/>
  <c r="K135" i="122" s="1"/>
  <c r="L135" i="122" s="1"/>
  <c r="V88" i="122" s="1"/>
  <c r="I136" i="122"/>
  <c r="J136" i="122"/>
  <c r="K136" i="122"/>
  <c r="L136" i="122" s="1"/>
  <c r="V89" i="122" s="1"/>
  <c r="I137" i="122"/>
  <c r="K137" i="122" s="1"/>
  <c r="L137" i="122" s="1"/>
  <c r="V90" i="122" s="1"/>
  <c r="J137" i="122"/>
  <c r="I138" i="122"/>
  <c r="K138" i="122" s="1"/>
  <c r="L138" i="122" s="1"/>
  <c r="V91" i="122" s="1"/>
  <c r="J138" i="122"/>
  <c r="I139" i="122"/>
  <c r="K139" i="122" s="1"/>
  <c r="L139" i="122" s="1"/>
  <c r="V92" i="122" s="1"/>
  <c r="J139" i="122"/>
  <c r="I140" i="122"/>
  <c r="K140" i="122" s="1"/>
  <c r="L140" i="122" s="1"/>
  <c r="V93" i="122" s="1"/>
  <c r="J140" i="122"/>
  <c r="I141" i="122"/>
  <c r="J141" i="122"/>
  <c r="K141" i="122" s="1"/>
  <c r="L141" i="122" s="1"/>
  <c r="V94" i="122" s="1"/>
  <c r="I142" i="122"/>
  <c r="K142" i="122" s="1"/>
  <c r="L142" i="122" s="1"/>
  <c r="J142" i="122"/>
  <c r="V95" i="122"/>
  <c r="I143" i="122"/>
  <c r="K143" i="122" s="1"/>
  <c r="L143" i="122" s="1"/>
  <c r="V96" i="122" s="1"/>
  <c r="J143" i="122"/>
  <c r="I144" i="122"/>
  <c r="J144" i="122"/>
  <c r="K144" i="122"/>
  <c r="L144" i="122" s="1"/>
  <c r="V97" i="122" s="1"/>
  <c r="I145" i="122"/>
  <c r="J145" i="122"/>
  <c r="K145" i="122" s="1"/>
  <c r="L145" i="122" s="1"/>
  <c r="V98" i="122" s="1"/>
  <c r="I147" i="122"/>
  <c r="J147" i="122"/>
  <c r="K147" i="122" s="1"/>
  <c r="L147" i="122" s="1"/>
  <c r="V100" i="122" s="1"/>
  <c r="I148" i="122"/>
  <c r="J148" i="122"/>
  <c r="K148" i="122"/>
  <c r="L148" i="122" s="1"/>
  <c r="V101" i="122" s="1"/>
  <c r="I149" i="122"/>
  <c r="K149" i="122" s="1"/>
  <c r="L149" i="122" s="1"/>
  <c r="V102" i="122" s="1"/>
  <c r="J149" i="122"/>
  <c r="I150" i="122"/>
  <c r="K150" i="122" s="1"/>
  <c r="L150" i="122" s="1"/>
  <c r="V103" i="122" s="1"/>
  <c r="J150" i="122"/>
  <c r="I151" i="122"/>
  <c r="K151" i="122" s="1"/>
  <c r="L151" i="122" s="1"/>
  <c r="V104" i="122" s="1"/>
  <c r="J151" i="122"/>
  <c r="I146" i="131"/>
  <c r="J146" i="131"/>
  <c r="K146" i="131"/>
  <c r="L146" i="131" s="1"/>
  <c r="I26" i="131"/>
  <c r="J26" i="131"/>
  <c r="K26" i="131" s="1"/>
  <c r="L26" i="131" s="1"/>
  <c r="V64" i="131" s="1"/>
  <c r="I27" i="131"/>
  <c r="J27" i="131"/>
  <c r="K27" i="131" s="1"/>
  <c r="L27" i="131" s="1"/>
  <c r="V65" i="131" s="1"/>
  <c r="I28" i="131"/>
  <c r="K28" i="131" s="1"/>
  <c r="L28" i="131" s="1"/>
  <c r="V66" i="131" s="1"/>
  <c r="J28" i="131"/>
  <c r="I29" i="131"/>
  <c r="J29" i="131"/>
  <c r="K29" i="131" s="1"/>
  <c r="L29" i="131" s="1"/>
  <c r="V67" i="131" s="1"/>
  <c r="I30" i="131"/>
  <c r="J30" i="131"/>
  <c r="K30" i="131"/>
  <c r="L30" i="131" s="1"/>
  <c r="V68" i="131" s="1"/>
  <c r="I31" i="131"/>
  <c r="K31" i="131" s="1"/>
  <c r="L31" i="131" s="1"/>
  <c r="V69" i="131" s="1"/>
  <c r="J31" i="131"/>
  <c r="I32" i="131"/>
  <c r="K32" i="131" s="1"/>
  <c r="L32" i="131" s="1"/>
  <c r="V70" i="131" s="1"/>
  <c r="J32" i="131"/>
  <c r="I33" i="131"/>
  <c r="K33" i="131" s="1"/>
  <c r="L33" i="131" s="1"/>
  <c r="V71" i="131" s="1"/>
  <c r="J33" i="131"/>
  <c r="I34" i="131"/>
  <c r="K34" i="131" s="1"/>
  <c r="L34" i="131" s="1"/>
  <c r="V72" i="131" s="1"/>
  <c r="J34" i="131"/>
  <c r="I35" i="131"/>
  <c r="J35" i="131"/>
  <c r="K35" i="131" s="1"/>
  <c r="L35" i="131" s="1"/>
  <c r="V73" i="131" s="1"/>
  <c r="I36" i="131"/>
  <c r="K36" i="131" s="1"/>
  <c r="L36" i="131" s="1"/>
  <c r="J36" i="131"/>
  <c r="V74" i="131"/>
  <c r="I37" i="131"/>
  <c r="K37" i="131" s="1"/>
  <c r="L37" i="131" s="1"/>
  <c r="V75" i="131" s="1"/>
  <c r="J37" i="131"/>
  <c r="I38" i="131"/>
  <c r="J38" i="131"/>
  <c r="K38" i="131"/>
  <c r="L38" i="131" s="1"/>
  <c r="I39" i="131"/>
  <c r="J39" i="131"/>
  <c r="K39" i="131" s="1"/>
  <c r="L39" i="131" s="1"/>
  <c r="I40" i="131"/>
  <c r="J40" i="131"/>
  <c r="K40" i="131"/>
  <c r="L40" i="131" s="1"/>
  <c r="I41" i="131"/>
  <c r="K41" i="131" s="1"/>
  <c r="J41" i="131"/>
  <c r="L41" i="131"/>
  <c r="V79" i="131"/>
  <c r="I42" i="131"/>
  <c r="J42" i="131"/>
  <c r="K42" i="131" s="1"/>
  <c r="L42" i="131" s="1"/>
  <c r="I43" i="131"/>
  <c r="J43" i="131"/>
  <c r="K43" i="131" s="1"/>
  <c r="L43" i="131" s="1"/>
  <c r="I44" i="131"/>
  <c r="K44" i="131" s="1"/>
  <c r="L44" i="131" s="1"/>
  <c r="V82" i="131" s="1"/>
  <c r="J44" i="131"/>
  <c r="I45" i="131"/>
  <c r="J45" i="131"/>
  <c r="K45" i="131" s="1"/>
  <c r="L45" i="131" s="1"/>
  <c r="I131" i="131"/>
  <c r="J131" i="131"/>
  <c r="K131" i="131"/>
  <c r="L131" i="131" s="1"/>
  <c r="I132" i="131"/>
  <c r="K132" i="131" s="1"/>
  <c r="L132" i="131" s="1"/>
  <c r="V85" i="131" s="1"/>
  <c r="J132" i="131"/>
  <c r="I133" i="131"/>
  <c r="J133" i="131"/>
  <c r="K133" i="131"/>
  <c r="L133" i="131" s="1"/>
  <c r="I134" i="131"/>
  <c r="J134" i="131"/>
  <c r="K134" i="131" s="1"/>
  <c r="L134" i="131" s="1"/>
  <c r="V87" i="131" s="1"/>
  <c r="I135" i="131"/>
  <c r="K135" i="131" s="1"/>
  <c r="L135" i="131" s="1"/>
  <c r="J135" i="131"/>
  <c r="I136" i="131"/>
  <c r="K136" i="131" s="1"/>
  <c r="L136" i="131" s="1"/>
  <c r="V89" i="131" s="1"/>
  <c r="J136" i="131"/>
  <c r="I137" i="131"/>
  <c r="J137" i="131"/>
  <c r="K137" i="131"/>
  <c r="L137" i="131" s="1"/>
  <c r="I138" i="131"/>
  <c r="J138" i="131"/>
  <c r="K138" i="131" s="1"/>
  <c r="L138" i="131" s="1"/>
  <c r="V91" i="131" s="1"/>
  <c r="I139" i="131"/>
  <c r="K139" i="131" s="1"/>
  <c r="L139" i="131" s="1"/>
  <c r="J139" i="131"/>
  <c r="I140" i="131"/>
  <c r="K140" i="131" s="1"/>
  <c r="L140" i="131" s="1"/>
  <c r="V93" i="131" s="1"/>
  <c r="J140" i="131"/>
  <c r="I141" i="131"/>
  <c r="J141" i="131"/>
  <c r="K141" i="131"/>
  <c r="L141" i="131" s="1"/>
  <c r="I142" i="131"/>
  <c r="J142" i="131"/>
  <c r="K142" i="131" s="1"/>
  <c r="L142" i="131" s="1"/>
  <c r="V95" i="131" s="1"/>
  <c r="I143" i="131"/>
  <c r="K143" i="131" s="1"/>
  <c r="L143" i="131" s="1"/>
  <c r="J143" i="131"/>
  <c r="I144" i="131"/>
  <c r="K144" i="131" s="1"/>
  <c r="L144" i="131" s="1"/>
  <c r="J144" i="131"/>
  <c r="I145" i="131"/>
  <c r="J145" i="131"/>
  <c r="K145" i="131"/>
  <c r="L145" i="131" s="1"/>
  <c r="I147" i="131"/>
  <c r="K147" i="131" s="1"/>
  <c r="L147" i="131" s="1"/>
  <c r="V100" i="131" s="1"/>
  <c r="J147" i="131"/>
  <c r="I148" i="131"/>
  <c r="K148" i="131" s="1"/>
  <c r="L148" i="131" s="1"/>
  <c r="V101" i="131" s="1"/>
  <c r="J148" i="131"/>
  <c r="I149" i="131"/>
  <c r="J149" i="131"/>
  <c r="K149" i="131"/>
  <c r="L149" i="131" s="1"/>
  <c r="V102" i="131" s="1"/>
  <c r="I150" i="131"/>
  <c r="J150" i="131"/>
  <c r="K150" i="131" s="1"/>
  <c r="L150" i="131" s="1"/>
  <c r="V103" i="131" s="1"/>
  <c r="I151" i="131"/>
  <c r="K151" i="131" s="1"/>
  <c r="L151" i="131" s="1"/>
  <c r="V104" i="131" s="1"/>
  <c r="J151" i="131"/>
  <c r="I146" i="132"/>
  <c r="K146" i="132" s="1"/>
  <c r="L146" i="132" s="1"/>
  <c r="J146" i="132"/>
  <c r="I26" i="132"/>
  <c r="K26" i="132" s="1"/>
  <c r="L26" i="132" s="1"/>
  <c r="V64" i="132" s="1"/>
  <c r="J26" i="132"/>
  <c r="I27" i="132"/>
  <c r="J27" i="132"/>
  <c r="K27" i="132"/>
  <c r="L27" i="132" s="1"/>
  <c r="V65" i="132" s="1"/>
  <c r="I28" i="132"/>
  <c r="J28" i="132"/>
  <c r="K28" i="132" s="1"/>
  <c r="L28" i="132" s="1"/>
  <c r="V66" i="132" s="1"/>
  <c r="I29" i="132"/>
  <c r="K29" i="132" s="1"/>
  <c r="L29" i="132" s="1"/>
  <c r="V67" i="132" s="1"/>
  <c r="J29" i="132"/>
  <c r="I30" i="132"/>
  <c r="K30" i="132" s="1"/>
  <c r="L30" i="132" s="1"/>
  <c r="V68" i="132" s="1"/>
  <c r="J30" i="132"/>
  <c r="I31" i="132"/>
  <c r="J31" i="132"/>
  <c r="K31" i="132"/>
  <c r="L31" i="132" s="1"/>
  <c r="V69" i="132" s="1"/>
  <c r="I32" i="132"/>
  <c r="J32" i="132"/>
  <c r="K32" i="132" s="1"/>
  <c r="L32" i="132" s="1"/>
  <c r="V70" i="132" s="1"/>
  <c r="I33" i="132"/>
  <c r="K33" i="132" s="1"/>
  <c r="L33" i="132" s="1"/>
  <c r="V71" i="132" s="1"/>
  <c r="J33" i="132"/>
  <c r="I34" i="132"/>
  <c r="K34" i="132" s="1"/>
  <c r="L34" i="132" s="1"/>
  <c r="V72" i="132" s="1"/>
  <c r="J34" i="132"/>
  <c r="I35" i="132"/>
  <c r="J35" i="132"/>
  <c r="K35" i="132"/>
  <c r="L35" i="132" s="1"/>
  <c r="V73" i="132" s="1"/>
  <c r="I36" i="132"/>
  <c r="J36" i="132"/>
  <c r="K36" i="132" s="1"/>
  <c r="L36" i="132" s="1"/>
  <c r="V74" i="132" s="1"/>
  <c r="I37" i="132"/>
  <c r="K37" i="132" s="1"/>
  <c r="L37" i="132" s="1"/>
  <c r="V75" i="132" s="1"/>
  <c r="J37" i="132"/>
  <c r="I38" i="132"/>
  <c r="K38" i="132" s="1"/>
  <c r="L38" i="132" s="1"/>
  <c r="V76" i="132" s="1"/>
  <c r="J38" i="132"/>
  <c r="I39" i="132"/>
  <c r="J39" i="132"/>
  <c r="K39" i="132"/>
  <c r="L39" i="132" s="1"/>
  <c r="I40" i="132"/>
  <c r="J40" i="132"/>
  <c r="K40" i="132" s="1"/>
  <c r="L40" i="132" s="1"/>
  <c r="I41" i="132"/>
  <c r="K41" i="132" s="1"/>
  <c r="L41" i="132" s="1"/>
  <c r="J41" i="132"/>
  <c r="I42" i="132"/>
  <c r="K42" i="132" s="1"/>
  <c r="L42" i="132" s="1"/>
  <c r="V80" i="132" s="1"/>
  <c r="J42" i="132"/>
  <c r="I43" i="132"/>
  <c r="J43" i="132"/>
  <c r="K43" i="132"/>
  <c r="L43" i="132" s="1"/>
  <c r="I44" i="132"/>
  <c r="J44" i="132"/>
  <c r="K44" i="132" s="1"/>
  <c r="L44" i="132" s="1"/>
  <c r="I45" i="132"/>
  <c r="K45" i="132" s="1"/>
  <c r="L45" i="132" s="1"/>
  <c r="J45" i="132"/>
  <c r="I131" i="132"/>
  <c r="K131" i="132" s="1"/>
  <c r="L131" i="132" s="1"/>
  <c r="V84" i="132" s="1"/>
  <c r="J131" i="132"/>
  <c r="I132" i="132"/>
  <c r="J132" i="132"/>
  <c r="K132" i="132"/>
  <c r="L132" i="132" s="1"/>
  <c r="V85" i="132" s="1"/>
  <c r="I133" i="132"/>
  <c r="J133" i="132"/>
  <c r="K133" i="132" s="1"/>
  <c r="L133" i="132" s="1"/>
  <c r="V86" i="132" s="1"/>
  <c r="I134" i="132"/>
  <c r="K134" i="132" s="1"/>
  <c r="L134" i="132" s="1"/>
  <c r="J134" i="132"/>
  <c r="V87" i="132"/>
  <c r="I135" i="132"/>
  <c r="K135" i="132" s="1"/>
  <c r="L135" i="132" s="1"/>
  <c r="V88" i="132" s="1"/>
  <c r="J135" i="132"/>
  <c r="I136" i="132"/>
  <c r="J136" i="132"/>
  <c r="K136" i="132"/>
  <c r="L136" i="132" s="1"/>
  <c r="V89" i="132" s="1"/>
  <c r="I137" i="132"/>
  <c r="J137" i="132"/>
  <c r="K137" i="132" s="1"/>
  <c r="L137" i="132" s="1"/>
  <c r="V90" i="132" s="1"/>
  <c r="I138" i="132"/>
  <c r="K138" i="132" s="1"/>
  <c r="L138" i="132" s="1"/>
  <c r="V91" i="132" s="1"/>
  <c r="J138" i="132"/>
  <c r="I139" i="132"/>
  <c r="K139" i="132" s="1"/>
  <c r="J139" i="132"/>
  <c r="L139" i="132"/>
  <c r="V92" i="132" s="1"/>
  <c r="I140" i="132"/>
  <c r="J140" i="132"/>
  <c r="K140" i="132"/>
  <c r="L140" i="132" s="1"/>
  <c r="V93" i="132" s="1"/>
  <c r="I141" i="132"/>
  <c r="J141" i="132"/>
  <c r="K141" i="132" s="1"/>
  <c r="L141" i="132" s="1"/>
  <c r="V94" i="132" s="1"/>
  <c r="I142" i="132"/>
  <c r="K142" i="132" s="1"/>
  <c r="L142" i="132" s="1"/>
  <c r="J142" i="132"/>
  <c r="V95" i="132"/>
  <c r="I143" i="132"/>
  <c r="K143" i="132" s="1"/>
  <c r="L143" i="132" s="1"/>
  <c r="J143" i="132"/>
  <c r="I144" i="132"/>
  <c r="J144" i="132"/>
  <c r="K144" i="132"/>
  <c r="L144" i="132" s="1"/>
  <c r="V97" i="132" s="1"/>
  <c r="I145" i="132"/>
  <c r="J145" i="132"/>
  <c r="K145" i="132" s="1"/>
  <c r="L145" i="132" s="1"/>
  <c r="V98" i="132" s="1"/>
  <c r="V99" i="132"/>
  <c r="I147" i="132"/>
  <c r="K147" i="132" s="1"/>
  <c r="J147" i="132"/>
  <c r="L147" i="132"/>
  <c r="V100" i="132" s="1"/>
  <c r="I148" i="132"/>
  <c r="J148" i="132"/>
  <c r="K148" i="132"/>
  <c r="L148" i="132" s="1"/>
  <c r="V101" i="132" s="1"/>
  <c r="I149" i="132"/>
  <c r="J149" i="132"/>
  <c r="K149" i="132" s="1"/>
  <c r="L149" i="132" s="1"/>
  <c r="V102" i="132" s="1"/>
  <c r="I150" i="132"/>
  <c r="K150" i="132" s="1"/>
  <c r="L150" i="132" s="1"/>
  <c r="J150" i="132"/>
  <c r="V103" i="132"/>
  <c r="I151" i="132"/>
  <c r="K151" i="132" s="1"/>
  <c r="L151" i="132" s="1"/>
  <c r="V104" i="132" s="1"/>
  <c r="J151" i="132"/>
  <c r="I146" i="134"/>
  <c r="J146" i="134"/>
  <c r="K146" i="134"/>
  <c r="L146" i="134" s="1"/>
  <c r="I26" i="134"/>
  <c r="J26" i="134"/>
  <c r="K26" i="134"/>
  <c r="L26" i="134" s="1"/>
  <c r="V64" i="134" s="1"/>
  <c r="N2" i="134" s="1"/>
  <c r="M146" i="134"/>
  <c r="I38" i="134"/>
  <c r="K38" i="134" s="1"/>
  <c r="L38" i="134" s="1"/>
  <c r="M38" i="134" s="1"/>
  <c r="O2" i="134" s="1"/>
  <c r="J38" i="134"/>
  <c r="I146" i="135"/>
  <c r="K146" i="135" s="1"/>
  <c r="L146" i="135" s="1"/>
  <c r="J146" i="135"/>
  <c r="I26" i="135"/>
  <c r="K26" i="135" s="1"/>
  <c r="L26" i="135" s="1"/>
  <c r="J26" i="135"/>
  <c r="V64" i="135"/>
  <c r="N2" i="135" s="1"/>
  <c r="M144" i="135" s="1"/>
  <c r="I38" i="135"/>
  <c r="J38" i="135"/>
  <c r="K38" i="135" s="1"/>
  <c r="L38" i="135" s="1"/>
  <c r="I145" i="134"/>
  <c r="J145" i="134"/>
  <c r="K145" i="134"/>
  <c r="L145" i="134" s="1"/>
  <c r="I145" i="135"/>
  <c r="K145" i="135" s="1"/>
  <c r="L145" i="135" s="1"/>
  <c r="M145" i="135" s="1"/>
  <c r="J145" i="135"/>
  <c r="I144" i="134"/>
  <c r="J144" i="134"/>
  <c r="K144" i="134"/>
  <c r="L144" i="134" s="1"/>
  <c r="I144" i="135"/>
  <c r="K144" i="135" s="1"/>
  <c r="L144" i="135" s="1"/>
  <c r="J144" i="135"/>
  <c r="I143" i="134"/>
  <c r="K143" i="134" s="1"/>
  <c r="L143" i="134" s="1"/>
  <c r="M143" i="134" s="1"/>
  <c r="J143" i="134"/>
  <c r="I143" i="135"/>
  <c r="K143" i="135" s="1"/>
  <c r="L143" i="135" s="1"/>
  <c r="M143" i="135" s="1"/>
  <c r="J143" i="135"/>
  <c r="I142" i="134"/>
  <c r="J142" i="134"/>
  <c r="K142" i="134"/>
  <c r="L142" i="134" s="1"/>
  <c r="M142" i="134" s="1"/>
  <c r="I142" i="135"/>
  <c r="J142" i="135"/>
  <c r="I141" i="134"/>
  <c r="K141" i="134" s="1"/>
  <c r="L141" i="134" s="1"/>
  <c r="M141" i="134" s="1"/>
  <c r="J141" i="134"/>
  <c r="I141" i="135"/>
  <c r="K141" i="135" s="1"/>
  <c r="L141" i="135" s="1"/>
  <c r="M141" i="135" s="1"/>
  <c r="J141" i="135"/>
  <c r="I140" i="134"/>
  <c r="J140" i="134"/>
  <c r="K140" i="134"/>
  <c r="L140" i="134"/>
  <c r="M140" i="134" s="1"/>
  <c r="I140" i="135"/>
  <c r="J140" i="135"/>
  <c r="I139" i="134"/>
  <c r="K139" i="134" s="1"/>
  <c r="L139" i="134" s="1"/>
  <c r="M139" i="134" s="1"/>
  <c r="J139" i="134"/>
  <c r="I139" i="135"/>
  <c r="K139" i="135" s="1"/>
  <c r="L139" i="135" s="1"/>
  <c r="M139" i="135" s="1"/>
  <c r="J139" i="135"/>
  <c r="I138" i="134"/>
  <c r="J138" i="134"/>
  <c r="K138" i="134"/>
  <c r="L138" i="134"/>
  <c r="M138" i="134"/>
  <c r="I138" i="135"/>
  <c r="J138" i="135"/>
  <c r="I137" i="134"/>
  <c r="J137" i="134"/>
  <c r="K137" i="134"/>
  <c r="L137" i="134" s="1"/>
  <c r="M137" i="134" s="1"/>
  <c r="I137" i="135"/>
  <c r="J137" i="135"/>
  <c r="K137" i="135"/>
  <c r="L137" i="135" s="1"/>
  <c r="M137" i="135" s="1"/>
  <c r="I136" i="134"/>
  <c r="J136" i="134"/>
  <c r="K136" i="134"/>
  <c r="L136" i="134"/>
  <c r="M136" i="134"/>
  <c r="I136" i="135"/>
  <c r="J136" i="135"/>
  <c r="I135" i="134"/>
  <c r="J135" i="134"/>
  <c r="K135" i="134"/>
  <c r="L135" i="134" s="1"/>
  <c r="M135" i="134" s="1"/>
  <c r="P135" i="134" s="1"/>
  <c r="I135" i="135"/>
  <c r="J135" i="135"/>
  <c r="K135" i="135"/>
  <c r="L135" i="135" s="1"/>
  <c r="M135" i="135" s="1"/>
  <c r="I134" i="134"/>
  <c r="J134" i="134"/>
  <c r="K134" i="134"/>
  <c r="L134" i="134"/>
  <c r="M134" i="134"/>
  <c r="P134" i="134" s="1"/>
  <c r="I134" i="135"/>
  <c r="J134" i="135"/>
  <c r="I133" i="134"/>
  <c r="J133" i="134"/>
  <c r="K133" i="134"/>
  <c r="L133" i="134" s="1"/>
  <c r="M133" i="134" s="1"/>
  <c r="I133" i="135"/>
  <c r="J133" i="135"/>
  <c r="K133" i="135"/>
  <c r="L133" i="135" s="1"/>
  <c r="M133" i="135" s="1"/>
  <c r="I132" i="134"/>
  <c r="J132" i="134"/>
  <c r="K132" i="134"/>
  <c r="L132" i="134"/>
  <c r="M132" i="134"/>
  <c r="I132" i="135"/>
  <c r="K132" i="135" s="1"/>
  <c r="L132" i="135" s="1"/>
  <c r="J132" i="135"/>
  <c r="M132" i="135"/>
  <c r="I131" i="134"/>
  <c r="J131" i="134"/>
  <c r="K131" i="134"/>
  <c r="L131" i="134" s="1"/>
  <c r="M131" i="134" s="1"/>
  <c r="I131" i="135"/>
  <c r="J131" i="135"/>
  <c r="K131" i="135"/>
  <c r="L131" i="135" s="1"/>
  <c r="M131" i="135" s="1"/>
  <c r="I130" i="96"/>
  <c r="K130" i="96" s="1"/>
  <c r="L130" i="96" s="1"/>
  <c r="J130" i="96"/>
  <c r="I130" i="116"/>
  <c r="J130" i="116"/>
  <c r="K130" i="116"/>
  <c r="L130" i="116" s="1"/>
  <c r="I130" i="120"/>
  <c r="K130" i="120" s="1"/>
  <c r="L130" i="120" s="1"/>
  <c r="J130" i="120"/>
  <c r="I130" i="121"/>
  <c r="K130" i="121" s="1"/>
  <c r="L130" i="121" s="1"/>
  <c r="J130" i="121"/>
  <c r="I130" i="122"/>
  <c r="K130" i="122" s="1"/>
  <c r="L130" i="122" s="1"/>
  <c r="J130" i="122"/>
  <c r="I130" i="131"/>
  <c r="J130" i="131"/>
  <c r="K130" i="131"/>
  <c r="L130" i="131" s="1"/>
  <c r="I130" i="132"/>
  <c r="K130" i="132" s="1"/>
  <c r="L130" i="132" s="1"/>
  <c r="J130" i="132"/>
  <c r="I130" i="134"/>
  <c r="K130" i="134" s="1"/>
  <c r="L130" i="134" s="1"/>
  <c r="M130" i="134" s="1"/>
  <c r="P130" i="134" s="1"/>
  <c r="J130" i="134"/>
  <c r="I130" i="135"/>
  <c r="K130" i="135" s="1"/>
  <c r="L130" i="135" s="1"/>
  <c r="M130" i="135" s="1"/>
  <c r="J130" i="135"/>
  <c r="I129" i="96"/>
  <c r="J129" i="96"/>
  <c r="K129" i="96"/>
  <c r="L129" i="96" s="1"/>
  <c r="I129" i="116"/>
  <c r="J129" i="116"/>
  <c r="K129" i="116"/>
  <c r="L129" i="116" s="1"/>
  <c r="I129" i="120"/>
  <c r="J129" i="120"/>
  <c r="I129" i="121"/>
  <c r="J129" i="121"/>
  <c r="K129" i="121"/>
  <c r="L129" i="121" s="1"/>
  <c r="I129" i="122"/>
  <c r="J129" i="122"/>
  <c r="K129" i="122"/>
  <c r="L129" i="122" s="1"/>
  <c r="I129" i="131"/>
  <c r="J129" i="131"/>
  <c r="K129" i="131"/>
  <c r="L129" i="131"/>
  <c r="I129" i="132"/>
  <c r="K129" i="132" s="1"/>
  <c r="L129" i="132" s="1"/>
  <c r="J129" i="132"/>
  <c r="I129" i="134"/>
  <c r="J129" i="134"/>
  <c r="K129" i="134"/>
  <c r="L129" i="134" s="1"/>
  <c r="M129" i="134" s="1"/>
  <c r="I129" i="135"/>
  <c r="J129" i="135"/>
  <c r="K129" i="135"/>
  <c r="L129" i="135" s="1"/>
  <c r="M129" i="135" s="1"/>
  <c r="I128" i="96"/>
  <c r="K128" i="96" s="1"/>
  <c r="L128" i="96" s="1"/>
  <c r="J128" i="96"/>
  <c r="I128" i="116"/>
  <c r="J128" i="116"/>
  <c r="K128" i="116"/>
  <c r="L128" i="116" s="1"/>
  <c r="I128" i="120"/>
  <c r="K128" i="120" s="1"/>
  <c r="L128" i="120" s="1"/>
  <c r="J128" i="120"/>
  <c r="I128" i="121"/>
  <c r="K128" i="121" s="1"/>
  <c r="L128" i="121" s="1"/>
  <c r="J128" i="121"/>
  <c r="I128" i="122"/>
  <c r="K128" i="122" s="1"/>
  <c r="L128" i="122" s="1"/>
  <c r="J128" i="122"/>
  <c r="I128" i="131"/>
  <c r="J128" i="131"/>
  <c r="K128" i="131"/>
  <c r="L128" i="131" s="1"/>
  <c r="I128" i="132"/>
  <c r="K128" i="132" s="1"/>
  <c r="L128" i="132" s="1"/>
  <c r="J128" i="132"/>
  <c r="I128" i="134"/>
  <c r="K128" i="134" s="1"/>
  <c r="L128" i="134" s="1"/>
  <c r="M128" i="134" s="1"/>
  <c r="J128" i="134"/>
  <c r="I128" i="135"/>
  <c r="K128" i="135" s="1"/>
  <c r="L128" i="135" s="1"/>
  <c r="M128" i="135" s="1"/>
  <c r="J128" i="135"/>
  <c r="I127" i="96"/>
  <c r="J127" i="96"/>
  <c r="K127" i="96"/>
  <c r="L127" i="96" s="1"/>
  <c r="I127" i="116"/>
  <c r="J127" i="116"/>
  <c r="K127" i="116"/>
  <c r="L127" i="116"/>
  <c r="I127" i="120"/>
  <c r="K127" i="120" s="1"/>
  <c r="L127" i="120" s="1"/>
  <c r="J127" i="120"/>
  <c r="I127" i="121"/>
  <c r="J127" i="121"/>
  <c r="K127" i="121"/>
  <c r="L127" i="121" s="1"/>
  <c r="I127" i="122"/>
  <c r="J127" i="122"/>
  <c r="K127" i="122"/>
  <c r="L127" i="122" s="1"/>
  <c r="I127" i="131"/>
  <c r="J127" i="131"/>
  <c r="K127" i="131"/>
  <c r="L127" i="131" s="1"/>
  <c r="I127" i="132"/>
  <c r="J127" i="132"/>
  <c r="I127" i="134"/>
  <c r="J127" i="134"/>
  <c r="K127" i="134"/>
  <c r="L127" i="134" s="1"/>
  <c r="M127" i="134" s="1"/>
  <c r="P127" i="134" s="1"/>
  <c r="I127" i="135"/>
  <c r="J127" i="135"/>
  <c r="K127" i="135"/>
  <c r="L127" i="135" s="1"/>
  <c r="M127" i="135" s="1"/>
  <c r="I126" i="96"/>
  <c r="K126" i="96" s="1"/>
  <c r="L126" i="96" s="1"/>
  <c r="J126" i="96"/>
  <c r="I126" i="116"/>
  <c r="J126" i="116"/>
  <c r="K126" i="116"/>
  <c r="L126" i="116" s="1"/>
  <c r="I126" i="120"/>
  <c r="K126" i="120" s="1"/>
  <c r="L126" i="120" s="1"/>
  <c r="J126" i="120"/>
  <c r="I126" i="121"/>
  <c r="K126" i="121" s="1"/>
  <c r="L126" i="121" s="1"/>
  <c r="J126" i="121"/>
  <c r="I126" i="122"/>
  <c r="K126" i="122" s="1"/>
  <c r="L126" i="122" s="1"/>
  <c r="J126" i="122"/>
  <c r="I126" i="131"/>
  <c r="J126" i="131"/>
  <c r="K126" i="131"/>
  <c r="L126" i="131" s="1"/>
  <c r="I126" i="132"/>
  <c r="K126" i="132" s="1"/>
  <c r="L126" i="132" s="1"/>
  <c r="J126" i="132"/>
  <c r="I126" i="134"/>
  <c r="K126" i="134" s="1"/>
  <c r="L126" i="134" s="1"/>
  <c r="M126" i="134" s="1"/>
  <c r="J126" i="134"/>
  <c r="I126" i="135"/>
  <c r="K126" i="135" s="1"/>
  <c r="L126" i="135" s="1"/>
  <c r="M126" i="135" s="1"/>
  <c r="J126" i="135"/>
  <c r="I125" i="96"/>
  <c r="J125" i="96"/>
  <c r="K125" i="96"/>
  <c r="L125" i="96" s="1"/>
  <c r="I125" i="116"/>
  <c r="J125" i="116"/>
  <c r="K125" i="116"/>
  <c r="L125" i="116" s="1"/>
  <c r="I125" i="120"/>
  <c r="J125" i="120"/>
  <c r="I125" i="121"/>
  <c r="J125" i="121"/>
  <c r="K125" i="121"/>
  <c r="L125" i="121" s="1"/>
  <c r="I125" i="122"/>
  <c r="J125" i="122"/>
  <c r="K125" i="122"/>
  <c r="L125" i="122" s="1"/>
  <c r="I125" i="131"/>
  <c r="J125" i="131"/>
  <c r="K125" i="131"/>
  <c r="L125" i="131"/>
  <c r="I125" i="132"/>
  <c r="K125" i="132" s="1"/>
  <c r="L125" i="132" s="1"/>
  <c r="J125" i="132"/>
  <c r="I125" i="134"/>
  <c r="J125" i="134"/>
  <c r="K125" i="134"/>
  <c r="L125" i="134" s="1"/>
  <c r="M125" i="134" s="1"/>
  <c r="I125" i="135"/>
  <c r="J125" i="135"/>
  <c r="K125" i="135"/>
  <c r="L125" i="135" s="1"/>
  <c r="M125" i="135" s="1"/>
  <c r="I124" i="96"/>
  <c r="K124" i="96" s="1"/>
  <c r="L124" i="96" s="1"/>
  <c r="J124" i="96"/>
  <c r="I124" i="116"/>
  <c r="J124" i="116"/>
  <c r="K124" i="116"/>
  <c r="L124" i="116" s="1"/>
  <c r="I124" i="120"/>
  <c r="K124" i="120" s="1"/>
  <c r="L124" i="120" s="1"/>
  <c r="J124" i="120"/>
  <c r="I124" i="121"/>
  <c r="K124" i="121" s="1"/>
  <c r="L124" i="121" s="1"/>
  <c r="J124" i="121"/>
  <c r="I124" i="122"/>
  <c r="K124" i="122" s="1"/>
  <c r="L124" i="122" s="1"/>
  <c r="J124" i="122"/>
  <c r="I124" i="131"/>
  <c r="J124" i="131"/>
  <c r="K124" i="131"/>
  <c r="L124" i="131" s="1"/>
  <c r="I124" i="132"/>
  <c r="K124" i="132" s="1"/>
  <c r="L124" i="132" s="1"/>
  <c r="J124" i="132"/>
  <c r="I124" i="134"/>
  <c r="K124" i="134" s="1"/>
  <c r="L124" i="134" s="1"/>
  <c r="M124" i="134" s="1"/>
  <c r="J124" i="134"/>
  <c r="I124" i="135"/>
  <c r="K124" i="135" s="1"/>
  <c r="L124" i="135" s="1"/>
  <c r="M124" i="135" s="1"/>
  <c r="J124" i="135"/>
  <c r="I123" i="96"/>
  <c r="J123" i="96"/>
  <c r="K123" i="96"/>
  <c r="L123" i="96" s="1"/>
  <c r="I123" i="116"/>
  <c r="J123" i="116"/>
  <c r="K123" i="116"/>
  <c r="L123" i="116"/>
  <c r="I123" i="120"/>
  <c r="K123" i="120" s="1"/>
  <c r="L123" i="120" s="1"/>
  <c r="J123" i="120"/>
  <c r="I123" i="121"/>
  <c r="J123" i="121"/>
  <c r="K123" i="121"/>
  <c r="L123" i="121" s="1"/>
  <c r="I123" i="122"/>
  <c r="J123" i="122"/>
  <c r="K123" i="122"/>
  <c r="L123" i="122" s="1"/>
  <c r="I123" i="131"/>
  <c r="J123" i="131"/>
  <c r="K123" i="131"/>
  <c r="L123" i="131" s="1"/>
  <c r="I123" i="132"/>
  <c r="J123" i="132"/>
  <c r="I123" i="134"/>
  <c r="J123" i="134"/>
  <c r="K123" i="134"/>
  <c r="L123" i="134" s="1"/>
  <c r="M123" i="134" s="1"/>
  <c r="I123" i="135"/>
  <c r="J123" i="135"/>
  <c r="K123" i="135"/>
  <c r="L123" i="135" s="1"/>
  <c r="M123" i="135" s="1"/>
  <c r="I122" i="96"/>
  <c r="K122" i="96" s="1"/>
  <c r="L122" i="96" s="1"/>
  <c r="J122" i="96"/>
  <c r="I122" i="116"/>
  <c r="J122" i="116"/>
  <c r="K122" i="116"/>
  <c r="L122" i="116" s="1"/>
  <c r="I122" i="120"/>
  <c r="K122" i="120" s="1"/>
  <c r="L122" i="120" s="1"/>
  <c r="J122" i="120"/>
  <c r="I122" i="121"/>
  <c r="K122" i="121" s="1"/>
  <c r="L122" i="121" s="1"/>
  <c r="J122" i="121"/>
  <c r="I122" i="122"/>
  <c r="K122" i="122" s="1"/>
  <c r="L122" i="122" s="1"/>
  <c r="J122" i="122"/>
  <c r="I122" i="131"/>
  <c r="J122" i="131"/>
  <c r="K122" i="131"/>
  <c r="L122" i="131" s="1"/>
  <c r="I122" i="132"/>
  <c r="K122" i="132" s="1"/>
  <c r="L122" i="132" s="1"/>
  <c r="J122" i="132"/>
  <c r="I122" i="134"/>
  <c r="K122" i="134" s="1"/>
  <c r="L122" i="134" s="1"/>
  <c r="M122" i="134" s="1"/>
  <c r="P122" i="134" s="1"/>
  <c r="J122" i="134"/>
  <c r="I122" i="135"/>
  <c r="K122" i="135" s="1"/>
  <c r="L122" i="135" s="1"/>
  <c r="M122" i="135" s="1"/>
  <c r="J122" i="135"/>
  <c r="I121" i="96"/>
  <c r="J121" i="96"/>
  <c r="K121" i="96"/>
  <c r="L121" i="96" s="1"/>
  <c r="I121" i="116"/>
  <c r="J121" i="116"/>
  <c r="K121" i="116"/>
  <c r="L121" i="116" s="1"/>
  <c r="I121" i="120"/>
  <c r="J121" i="120"/>
  <c r="I121" i="121"/>
  <c r="J121" i="121"/>
  <c r="K121" i="121"/>
  <c r="L121" i="121" s="1"/>
  <c r="I121" i="122"/>
  <c r="J121" i="122"/>
  <c r="K121" i="122"/>
  <c r="L121" i="122" s="1"/>
  <c r="I121" i="131"/>
  <c r="J121" i="131"/>
  <c r="K121" i="131"/>
  <c r="L121" i="131"/>
  <c r="I121" i="132"/>
  <c r="K121" i="132" s="1"/>
  <c r="L121" i="132" s="1"/>
  <c r="J121" i="132"/>
  <c r="I121" i="134"/>
  <c r="J121" i="134"/>
  <c r="K121" i="134"/>
  <c r="L121" i="134" s="1"/>
  <c r="M121" i="134" s="1"/>
  <c r="I121" i="135"/>
  <c r="J121" i="135"/>
  <c r="K121" i="135"/>
  <c r="L121" i="135" s="1"/>
  <c r="M121" i="135" s="1"/>
  <c r="I120" i="96"/>
  <c r="K120" i="96" s="1"/>
  <c r="L120" i="96" s="1"/>
  <c r="J120" i="96"/>
  <c r="I120" i="116"/>
  <c r="J120" i="116"/>
  <c r="K120" i="116"/>
  <c r="L120" i="116" s="1"/>
  <c r="I120" i="120"/>
  <c r="K120" i="120" s="1"/>
  <c r="L120" i="120" s="1"/>
  <c r="J120" i="120"/>
  <c r="I120" i="121"/>
  <c r="K120" i="121" s="1"/>
  <c r="L120" i="121" s="1"/>
  <c r="J120" i="121"/>
  <c r="I120" i="122"/>
  <c r="K120" i="122" s="1"/>
  <c r="L120" i="122" s="1"/>
  <c r="J120" i="122"/>
  <c r="I120" i="131"/>
  <c r="J120" i="131"/>
  <c r="K120" i="131"/>
  <c r="L120" i="131" s="1"/>
  <c r="I120" i="132"/>
  <c r="K120" i="132" s="1"/>
  <c r="L120" i="132" s="1"/>
  <c r="J120" i="132"/>
  <c r="I120" i="134"/>
  <c r="K120" i="134" s="1"/>
  <c r="L120" i="134" s="1"/>
  <c r="M120" i="134" s="1"/>
  <c r="J120" i="134"/>
  <c r="I120" i="135"/>
  <c r="K120" i="135" s="1"/>
  <c r="L120" i="135" s="1"/>
  <c r="M120" i="135" s="1"/>
  <c r="J120" i="135"/>
  <c r="I119" i="96"/>
  <c r="J119" i="96"/>
  <c r="K119" i="96"/>
  <c r="L119" i="96" s="1"/>
  <c r="I119" i="116"/>
  <c r="J119" i="116"/>
  <c r="K119" i="116"/>
  <c r="L119" i="116"/>
  <c r="I119" i="120"/>
  <c r="K119" i="120" s="1"/>
  <c r="L119" i="120" s="1"/>
  <c r="J119" i="120"/>
  <c r="I119" i="121"/>
  <c r="J119" i="121"/>
  <c r="K119" i="121"/>
  <c r="L119" i="121" s="1"/>
  <c r="I119" i="122"/>
  <c r="J119" i="122"/>
  <c r="K119" i="122"/>
  <c r="L119" i="122" s="1"/>
  <c r="I119" i="131"/>
  <c r="J119" i="131"/>
  <c r="K119" i="131"/>
  <c r="L119" i="131" s="1"/>
  <c r="I119" i="132"/>
  <c r="J119" i="132"/>
  <c r="I119" i="134"/>
  <c r="J119" i="134"/>
  <c r="K119" i="134"/>
  <c r="L119" i="134" s="1"/>
  <c r="M119" i="134" s="1"/>
  <c r="P119" i="134" s="1"/>
  <c r="I119" i="135"/>
  <c r="J119" i="135"/>
  <c r="K119" i="135"/>
  <c r="L119" i="135" s="1"/>
  <c r="M119" i="135" s="1"/>
  <c r="I118" i="96"/>
  <c r="J118" i="96"/>
  <c r="K118" i="96"/>
  <c r="L118" i="96" s="1"/>
  <c r="I118" i="116"/>
  <c r="K118" i="116" s="1"/>
  <c r="L118" i="116" s="1"/>
  <c r="J118" i="116"/>
  <c r="I118" i="120"/>
  <c r="J118" i="120"/>
  <c r="K118" i="120"/>
  <c r="L118" i="120" s="1"/>
  <c r="I118" i="121"/>
  <c r="K118" i="121" s="1"/>
  <c r="L118" i="121" s="1"/>
  <c r="J118" i="121"/>
  <c r="I118" i="122"/>
  <c r="J118" i="122"/>
  <c r="K118" i="122"/>
  <c r="L118" i="122" s="1"/>
  <c r="I118" i="131"/>
  <c r="K118" i="131" s="1"/>
  <c r="L118" i="131" s="1"/>
  <c r="J118" i="131"/>
  <c r="I118" i="132"/>
  <c r="J118" i="132"/>
  <c r="K118" i="132"/>
  <c r="L118" i="132" s="1"/>
  <c r="I118" i="134"/>
  <c r="K118" i="134" s="1"/>
  <c r="L118" i="134" s="1"/>
  <c r="M118" i="134" s="1"/>
  <c r="P118" i="134" s="1"/>
  <c r="J118" i="134"/>
  <c r="I118" i="135"/>
  <c r="J118" i="135"/>
  <c r="K118" i="135"/>
  <c r="L118" i="135" s="1"/>
  <c r="M118" i="135" s="1"/>
  <c r="I117" i="96"/>
  <c r="J117" i="96"/>
  <c r="K117" i="96"/>
  <c r="L117" i="96" s="1"/>
  <c r="I117" i="116"/>
  <c r="K117" i="116" s="1"/>
  <c r="L117" i="116" s="1"/>
  <c r="J117" i="116"/>
  <c r="I117" i="120"/>
  <c r="J117" i="120"/>
  <c r="K117" i="120"/>
  <c r="L117" i="120" s="1"/>
  <c r="I117" i="121"/>
  <c r="K117" i="121" s="1"/>
  <c r="L117" i="121" s="1"/>
  <c r="J117" i="121"/>
  <c r="I117" i="122"/>
  <c r="J117" i="122"/>
  <c r="K117" i="122"/>
  <c r="L117" i="122" s="1"/>
  <c r="I117" i="131"/>
  <c r="K117" i="131" s="1"/>
  <c r="L117" i="131" s="1"/>
  <c r="J117" i="131"/>
  <c r="I117" i="132"/>
  <c r="J117" i="132"/>
  <c r="K117" i="132"/>
  <c r="L117" i="132" s="1"/>
  <c r="I117" i="134"/>
  <c r="K117" i="134" s="1"/>
  <c r="L117" i="134" s="1"/>
  <c r="M117" i="134" s="1"/>
  <c r="P117" i="134" s="1"/>
  <c r="J117" i="134"/>
  <c r="I117" i="135"/>
  <c r="J117" i="135"/>
  <c r="K117" i="135"/>
  <c r="L117" i="135" s="1"/>
  <c r="M117" i="135" s="1"/>
  <c r="I116" i="96"/>
  <c r="J116" i="96"/>
  <c r="K116" i="96"/>
  <c r="L116" i="96" s="1"/>
  <c r="I116" i="116"/>
  <c r="K116" i="116" s="1"/>
  <c r="L116" i="116" s="1"/>
  <c r="J116" i="116"/>
  <c r="I116" i="120"/>
  <c r="J116" i="120"/>
  <c r="K116" i="120"/>
  <c r="L116" i="120" s="1"/>
  <c r="I116" i="121"/>
  <c r="K116" i="121" s="1"/>
  <c r="L116" i="121" s="1"/>
  <c r="J116" i="121"/>
  <c r="I116" i="122"/>
  <c r="J116" i="122"/>
  <c r="K116" i="122"/>
  <c r="L116" i="122" s="1"/>
  <c r="I116" i="131"/>
  <c r="K116" i="131" s="1"/>
  <c r="L116" i="131" s="1"/>
  <c r="J116" i="131"/>
  <c r="I116" i="132"/>
  <c r="J116" i="132"/>
  <c r="K116" i="132"/>
  <c r="L116" i="132" s="1"/>
  <c r="I116" i="134"/>
  <c r="K116" i="134" s="1"/>
  <c r="L116" i="134" s="1"/>
  <c r="M116" i="134" s="1"/>
  <c r="P116" i="134" s="1"/>
  <c r="J116" i="134"/>
  <c r="I116" i="135"/>
  <c r="J116" i="135"/>
  <c r="K116" i="135"/>
  <c r="L116" i="135" s="1"/>
  <c r="M116" i="135" s="1"/>
  <c r="I115" i="96"/>
  <c r="J115" i="96"/>
  <c r="K115" i="96"/>
  <c r="L115" i="96" s="1"/>
  <c r="I115" i="116"/>
  <c r="K115" i="116" s="1"/>
  <c r="L115" i="116" s="1"/>
  <c r="J115" i="116"/>
  <c r="I115" i="120"/>
  <c r="J115" i="120"/>
  <c r="K115" i="120"/>
  <c r="L115" i="120" s="1"/>
  <c r="I115" i="121"/>
  <c r="K115" i="121" s="1"/>
  <c r="L115" i="121" s="1"/>
  <c r="J115" i="121"/>
  <c r="I115" i="122"/>
  <c r="J115" i="122"/>
  <c r="K115" i="122"/>
  <c r="L115" i="122" s="1"/>
  <c r="I115" i="131"/>
  <c r="K115" i="131" s="1"/>
  <c r="L115" i="131" s="1"/>
  <c r="J115" i="131"/>
  <c r="I115" i="132"/>
  <c r="J115" i="132"/>
  <c r="K115" i="132"/>
  <c r="L115" i="132" s="1"/>
  <c r="I115" i="134"/>
  <c r="K115" i="134" s="1"/>
  <c r="L115" i="134" s="1"/>
  <c r="M115" i="134" s="1"/>
  <c r="J115" i="134"/>
  <c r="I115" i="135"/>
  <c r="J115" i="135"/>
  <c r="K115" i="135"/>
  <c r="L115" i="135" s="1"/>
  <c r="M115" i="135" s="1"/>
  <c r="I114" i="96"/>
  <c r="J114" i="96"/>
  <c r="K114" i="96"/>
  <c r="L114" i="96" s="1"/>
  <c r="I114" i="116"/>
  <c r="K114" i="116" s="1"/>
  <c r="L114" i="116" s="1"/>
  <c r="J114" i="116"/>
  <c r="I114" i="120"/>
  <c r="J114" i="120"/>
  <c r="K114" i="120"/>
  <c r="L114" i="120" s="1"/>
  <c r="I114" i="121"/>
  <c r="K114" i="121" s="1"/>
  <c r="L114" i="121" s="1"/>
  <c r="J114" i="121"/>
  <c r="I114" i="122"/>
  <c r="J114" i="122"/>
  <c r="K114" i="122"/>
  <c r="L114" i="122" s="1"/>
  <c r="I114" i="131"/>
  <c r="K114" i="131" s="1"/>
  <c r="L114" i="131" s="1"/>
  <c r="J114" i="131"/>
  <c r="I114" i="132"/>
  <c r="J114" i="132"/>
  <c r="K114" i="132"/>
  <c r="L114" i="132" s="1"/>
  <c r="I114" i="134"/>
  <c r="K114" i="134" s="1"/>
  <c r="L114" i="134" s="1"/>
  <c r="M114" i="134" s="1"/>
  <c r="J114" i="134"/>
  <c r="I114" i="135"/>
  <c r="J114" i="135"/>
  <c r="K114" i="135"/>
  <c r="L114" i="135" s="1"/>
  <c r="M114" i="135" s="1"/>
  <c r="I113" i="96"/>
  <c r="J113" i="96"/>
  <c r="K113" i="96"/>
  <c r="L113" i="96" s="1"/>
  <c r="I113" i="116"/>
  <c r="K113" i="116" s="1"/>
  <c r="L113" i="116" s="1"/>
  <c r="J113" i="116"/>
  <c r="I113" i="120"/>
  <c r="J113" i="120"/>
  <c r="K113" i="120"/>
  <c r="L113" i="120" s="1"/>
  <c r="I113" i="121"/>
  <c r="K113" i="121" s="1"/>
  <c r="L113" i="121" s="1"/>
  <c r="J113" i="121"/>
  <c r="I113" i="122"/>
  <c r="J113" i="122"/>
  <c r="K113" i="122"/>
  <c r="L113" i="122" s="1"/>
  <c r="I113" i="131"/>
  <c r="K113" i="131" s="1"/>
  <c r="L113" i="131" s="1"/>
  <c r="J113" i="131"/>
  <c r="I113" i="132"/>
  <c r="J113" i="132"/>
  <c r="K113" i="132"/>
  <c r="L113" i="132" s="1"/>
  <c r="I113" i="134"/>
  <c r="K113" i="134" s="1"/>
  <c r="L113" i="134" s="1"/>
  <c r="M113" i="134" s="1"/>
  <c r="P113" i="134" s="1"/>
  <c r="J113" i="134"/>
  <c r="I113" i="135"/>
  <c r="J113" i="135"/>
  <c r="K113" i="135"/>
  <c r="L113" i="135" s="1"/>
  <c r="M113" i="135" s="1"/>
  <c r="I112" i="96"/>
  <c r="J112" i="96"/>
  <c r="K112" i="96"/>
  <c r="L112" i="96" s="1"/>
  <c r="I112" i="116"/>
  <c r="K112" i="116" s="1"/>
  <c r="L112" i="116" s="1"/>
  <c r="J112" i="116"/>
  <c r="I112" i="120"/>
  <c r="J112" i="120"/>
  <c r="K112" i="120"/>
  <c r="L112" i="120" s="1"/>
  <c r="I112" i="121"/>
  <c r="K112" i="121" s="1"/>
  <c r="L112" i="121" s="1"/>
  <c r="J112" i="121"/>
  <c r="I112" i="122"/>
  <c r="J112" i="122"/>
  <c r="K112" i="122"/>
  <c r="L112" i="122" s="1"/>
  <c r="I112" i="131"/>
  <c r="K112" i="131" s="1"/>
  <c r="L112" i="131" s="1"/>
  <c r="J112" i="131"/>
  <c r="I112" i="132"/>
  <c r="J112" i="132"/>
  <c r="K112" i="132"/>
  <c r="L112" i="132" s="1"/>
  <c r="I112" i="134"/>
  <c r="K112" i="134" s="1"/>
  <c r="L112" i="134" s="1"/>
  <c r="M112" i="134" s="1"/>
  <c r="P112" i="134" s="1"/>
  <c r="J112" i="134"/>
  <c r="I112" i="135"/>
  <c r="J112" i="135"/>
  <c r="K112" i="135"/>
  <c r="L112" i="135" s="1"/>
  <c r="M112" i="135" s="1"/>
  <c r="I111" i="96"/>
  <c r="J111" i="96"/>
  <c r="K111" i="96"/>
  <c r="L111" i="96" s="1"/>
  <c r="I111" i="116"/>
  <c r="K111" i="116" s="1"/>
  <c r="L111" i="116" s="1"/>
  <c r="J111" i="116"/>
  <c r="I111" i="120"/>
  <c r="J111" i="120"/>
  <c r="K111" i="120"/>
  <c r="L111" i="120" s="1"/>
  <c r="I111" i="121"/>
  <c r="K111" i="121" s="1"/>
  <c r="L111" i="121" s="1"/>
  <c r="J111" i="121"/>
  <c r="I111" i="122"/>
  <c r="J111" i="122"/>
  <c r="K111" i="122"/>
  <c r="L111" i="122" s="1"/>
  <c r="I111" i="131"/>
  <c r="K111" i="131" s="1"/>
  <c r="L111" i="131" s="1"/>
  <c r="J111" i="131"/>
  <c r="I111" i="132"/>
  <c r="J111" i="132"/>
  <c r="K111" i="132"/>
  <c r="L111" i="132" s="1"/>
  <c r="I111" i="134"/>
  <c r="K111" i="134" s="1"/>
  <c r="L111" i="134" s="1"/>
  <c r="M111" i="134" s="1"/>
  <c r="P111" i="134" s="1"/>
  <c r="J111" i="134"/>
  <c r="I111" i="135"/>
  <c r="J111" i="135"/>
  <c r="K111" i="135"/>
  <c r="L111" i="135" s="1"/>
  <c r="M111" i="135" s="1"/>
  <c r="I110" i="96"/>
  <c r="J110" i="96"/>
  <c r="K110" i="96"/>
  <c r="L110" i="96" s="1"/>
  <c r="I110" i="116"/>
  <c r="K110" i="116" s="1"/>
  <c r="L110" i="116" s="1"/>
  <c r="J110" i="116"/>
  <c r="I110" i="120"/>
  <c r="J110" i="120"/>
  <c r="K110" i="120"/>
  <c r="L110" i="120" s="1"/>
  <c r="I110" i="121"/>
  <c r="K110" i="121" s="1"/>
  <c r="L110" i="121" s="1"/>
  <c r="J110" i="121"/>
  <c r="I110" i="122"/>
  <c r="J110" i="122"/>
  <c r="K110" i="122"/>
  <c r="L110" i="122" s="1"/>
  <c r="I110" i="131"/>
  <c r="K110" i="131" s="1"/>
  <c r="L110" i="131" s="1"/>
  <c r="J110" i="131"/>
  <c r="I110" i="132"/>
  <c r="J110" i="132"/>
  <c r="K110" i="132"/>
  <c r="L110" i="132" s="1"/>
  <c r="I110" i="134"/>
  <c r="K110" i="134" s="1"/>
  <c r="L110" i="134" s="1"/>
  <c r="M110" i="134" s="1"/>
  <c r="P110" i="134" s="1"/>
  <c r="J110" i="134"/>
  <c r="I110" i="135"/>
  <c r="J110" i="135"/>
  <c r="K110" i="135"/>
  <c r="L110" i="135" s="1"/>
  <c r="M110" i="135" s="1"/>
  <c r="I109" i="96"/>
  <c r="J109" i="96"/>
  <c r="K109" i="96"/>
  <c r="L109" i="96" s="1"/>
  <c r="I109" i="116"/>
  <c r="K109" i="116" s="1"/>
  <c r="L109" i="116" s="1"/>
  <c r="J109" i="116"/>
  <c r="I109" i="120"/>
  <c r="J109" i="120"/>
  <c r="K109" i="120"/>
  <c r="L109" i="120" s="1"/>
  <c r="I109" i="121"/>
  <c r="K109" i="121" s="1"/>
  <c r="L109" i="121" s="1"/>
  <c r="J109" i="121"/>
  <c r="I109" i="122"/>
  <c r="J109" i="122"/>
  <c r="K109" i="122"/>
  <c r="L109" i="122" s="1"/>
  <c r="I109" i="131"/>
  <c r="K109" i="131" s="1"/>
  <c r="L109" i="131" s="1"/>
  <c r="J109" i="131"/>
  <c r="I109" i="132"/>
  <c r="J109" i="132"/>
  <c r="K109" i="132"/>
  <c r="L109" i="132" s="1"/>
  <c r="I109" i="134"/>
  <c r="K109" i="134" s="1"/>
  <c r="L109" i="134" s="1"/>
  <c r="M109" i="134" s="1"/>
  <c r="P109" i="134" s="1"/>
  <c r="J109" i="134"/>
  <c r="I109" i="135"/>
  <c r="J109" i="135"/>
  <c r="K109" i="135"/>
  <c r="L109" i="135" s="1"/>
  <c r="M109" i="135" s="1"/>
  <c r="I108" i="96"/>
  <c r="J108" i="96"/>
  <c r="K108" i="96"/>
  <c r="L108" i="96" s="1"/>
  <c r="I108" i="116"/>
  <c r="K108" i="116" s="1"/>
  <c r="L108" i="116" s="1"/>
  <c r="J108" i="116"/>
  <c r="I108" i="120"/>
  <c r="J108" i="120"/>
  <c r="K108" i="120"/>
  <c r="L108" i="120" s="1"/>
  <c r="I108" i="121"/>
  <c r="K108" i="121" s="1"/>
  <c r="L108" i="121" s="1"/>
  <c r="J108" i="121"/>
  <c r="I108" i="122"/>
  <c r="J108" i="122"/>
  <c r="K108" i="122"/>
  <c r="L108" i="122" s="1"/>
  <c r="I108" i="131"/>
  <c r="K108" i="131" s="1"/>
  <c r="L108" i="131" s="1"/>
  <c r="J108" i="131"/>
  <c r="I108" i="132"/>
  <c r="J108" i="132"/>
  <c r="K108" i="132"/>
  <c r="L108" i="132" s="1"/>
  <c r="I108" i="134"/>
  <c r="K108" i="134" s="1"/>
  <c r="L108" i="134" s="1"/>
  <c r="M108" i="134" s="1"/>
  <c r="P108" i="134" s="1"/>
  <c r="J108" i="134"/>
  <c r="I108" i="135"/>
  <c r="J108" i="135"/>
  <c r="K108" i="135"/>
  <c r="L108" i="135" s="1"/>
  <c r="M108" i="135" s="1"/>
  <c r="I107" i="96"/>
  <c r="J107" i="96"/>
  <c r="K107" i="96"/>
  <c r="L107" i="96" s="1"/>
  <c r="I107" i="116"/>
  <c r="K107" i="116" s="1"/>
  <c r="L107" i="116" s="1"/>
  <c r="J107" i="116"/>
  <c r="I107" i="120"/>
  <c r="J107" i="120"/>
  <c r="K107" i="120"/>
  <c r="L107" i="120" s="1"/>
  <c r="I107" i="121"/>
  <c r="K107" i="121" s="1"/>
  <c r="L107" i="121" s="1"/>
  <c r="J107" i="121"/>
  <c r="I107" i="122"/>
  <c r="J107" i="122"/>
  <c r="K107" i="122"/>
  <c r="L107" i="122" s="1"/>
  <c r="I107" i="131"/>
  <c r="K107" i="131" s="1"/>
  <c r="L107" i="131" s="1"/>
  <c r="J107" i="131"/>
  <c r="I107" i="132"/>
  <c r="J107" i="132"/>
  <c r="K107" i="132"/>
  <c r="L107" i="132" s="1"/>
  <c r="I107" i="134"/>
  <c r="K107" i="134" s="1"/>
  <c r="L107" i="134" s="1"/>
  <c r="J107" i="134"/>
  <c r="M107" i="134"/>
  <c r="P107" i="134" s="1"/>
  <c r="I107" i="135"/>
  <c r="J107" i="135"/>
  <c r="K107" i="135"/>
  <c r="L107" i="135" s="1"/>
  <c r="M107" i="135" s="1"/>
  <c r="I106" i="96"/>
  <c r="J106" i="96"/>
  <c r="K106" i="96"/>
  <c r="L106" i="96" s="1"/>
  <c r="I106" i="116"/>
  <c r="K106" i="116" s="1"/>
  <c r="L106" i="116" s="1"/>
  <c r="J106" i="116"/>
  <c r="I106" i="120"/>
  <c r="J106" i="120"/>
  <c r="K106" i="120"/>
  <c r="L106" i="120" s="1"/>
  <c r="I106" i="121"/>
  <c r="K106" i="121" s="1"/>
  <c r="L106" i="121" s="1"/>
  <c r="J106" i="121"/>
  <c r="I106" i="122"/>
  <c r="J106" i="122"/>
  <c r="K106" i="122"/>
  <c r="L106" i="122" s="1"/>
  <c r="I106" i="131"/>
  <c r="K106" i="131" s="1"/>
  <c r="L106" i="131" s="1"/>
  <c r="J106" i="131"/>
  <c r="I106" i="132"/>
  <c r="J106" i="132"/>
  <c r="K106" i="132"/>
  <c r="L106" i="132" s="1"/>
  <c r="I106" i="134"/>
  <c r="K106" i="134" s="1"/>
  <c r="L106" i="134" s="1"/>
  <c r="M106" i="134" s="1"/>
  <c r="P106" i="134" s="1"/>
  <c r="J106" i="134"/>
  <c r="I106" i="135"/>
  <c r="J106" i="135"/>
  <c r="K106" i="135"/>
  <c r="L106" i="135" s="1"/>
  <c r="M106" i="135" s="1"/>
  <c r="I105" i="96"/>
  <c r="J105" i="96"/>
  <c r="K105" i="96" s="1"/>
  <c r="L105" i="96" s="1"/>
  <c r="I105" i="116"/>
  <c r="K105" i="116" s="1"/>
  <c r="J105" i="116"/>
  <c r="L105" i="116"/>
  <c r="I105" i="120"/>
  <c r="K105" i="120" s="1"/>
  <c r="L105" i="120" s="1"/>
  <c r="J105" i="120"/>
  <c r="I105" i="121"/>
  <c r="J105" i="121"/>
  <c r="K105" i="121"/>
  <c r="L105" i="121" s="1"/>
  <c r="I105" i="122"/>
  <c r="J105" i="122"/>
  <c r="K105" i="122" s="1"/>
  <c r="L105" i="122" s="1"/>
  <c r="I105" i="131"/>
  <c r="K105" i="131" s="1"/>
  <c r="J105" i="131"/>
  <c r="L105" i="131"/>
  <c r="I105" i="132"/>
  <c r="K105" i="132" s="1"/>
  <c r="L105" i="132" s="1"/>
  <c r="J105" i="132"/>
  <c r="I105" i="134"/>
  <c r="J105" i="134"/>
  <c r="K105" i="134"/>
  <c r="L105" i="134" s="1"/>
  <c r="M105" i="134" s="1"/>
  <c r="P105" i="134" s="1"/>
  <c r="I105" i="135"/>
  <c r="J105" i="135"/>
  <c r="K105" i="135" s="1"/>
  <c r="L105" i="135" s="1"/>
  <c r="M105" i="135" s="1"/>
  <c r="I104" i="96"/>
  <c r="J104" i="96"/>
  <c r="K104" i="96" s="1"/>
  <c r="L104" i="96" s="1"/>
  <c r="I104" i="116"/>
  <c r="K104" i="116" s="1"/>
  <c r="L104" i="116" s="1"/>
  <c r="J104" i="116"/>
  <c r="I104" i="120"/>
  <c r="J104" i="120"/>
  <c r="K104" i="120"/>
  <c r="L104" i="120" s="1"/>
  <c r="I104" i="121"/>
  <c r="K104" i="121" s="1"/>
  <c r="L104" i="121" s="1"/>
  <c r="J104" i="121"/>
  <c r="I104" i="122"/>
  <c r="J104" i="122"/>
  <c r="K104" i="122" s="1"/>
  <c r="L104" i="122" s="1"/>
  <c r="I104" i="131"/>
  <c r="K104" i="131" s="1"/>
  <c r="L104" i="131" s="1"/>
  <c r="J104" i="131"/>
  <c r="I104" i="132"/>
  <c r="J104" i="132"/>
  <c r="K104" i="132"/>
  <c r="L104" i="132" s="1"/>
  <c r="I104" i="134"/>
  <c r="K104" i="134" s="1"/>
  <c r="L104" i="134" s="1"/>
  <c r="M104" i="134" s="1"/>
  <c r="P104" i="134" s="1"/>
  <c r="J104" i="134"/>
  <c r="I104" i="135"/>
  <c r="J104" i="135"/>
  <c r="K104" i="135" s="1"/>
  <c r="L104" i="135" s="1"/>
  <c r="M104" i="135" s="1"/>
  <c r="I103" i="96"/>
  <c r="J103" i="96"/>
  <c r="K103" i="96"/>
  <c r="L103" i="96" s="1"/>
  <c r="I103" i="116"/>
  <c r="K103" i="116" s="1"/>
  <c r="J103" i="116"/>
  <c r="L103" i="116"/>
  <c r="I103" i="120"/>
  <c r="J103" i="120"/>
  <c r="K103" i="120"/>
  <c r="L103" i="120" s="1"/>
  <c r="I103" i="121"/>
  <c r="J103" i="121"/>
  <c r="K103" i="121"/>
  <c r="L103" i="121" s="1"/>
  <c r="I103" i="122"/>
  <c r="J103" i="122"/>
  <c r="K103" i="122"/>
  <c r="L103" i="122" s="1"/>
  <c r="I103" i="131"/>
  <c r="K103" i="131" s="1"/>
  <c r="J103" i="131"/>
  <c r="L103" i="131"/>
  <c r="I103" i="132"/>
  <c r="J103" i="132"/>
  <c r="K103" i="132"/>
  <c r="L103" i="132" s="1"/>
  <c r="I103" i="134"/>
  <c r="J103" i="134"/>
  <c r="K103" i="134"/>
  <c r="L103" i="134" s="1"/>
  <c r="M103" i="134"/>
  <c r="P103" i="134" s="1"/>
  <c r="I103" i="135"/>
  <c r="J103" i="135"/>
  <c r="K103" i="135"/>
  <c r="L103" i="135" s="1"/>
  <c r="M103" i="135" s="1"/>
  <c r="I102" i="96"/>
  <c r="J102" i="96"/>
  <c r="K102" i="96"/>
  <c r="L102" i="96" s="1"/>
  <c r="I102" i="116"/>
  <c r="K102" i="116" s="1"/>
  <c r="J102" i="116"/>
  <c r="L102" i="116"/>
  <c r="I102" i="120"/>
  <c r="J102" i="120"/>
  <c r="K102" i="120"/>
  <c r="L102" i="120" s="1"/>
  <c r="I102" i="121"/>
  <c r="J102" i="121"/>
  <c r="K102" i="121"/>
  <c r="L102" i="121" s="1"/>
  <c r="I102" i="122"/>
  <c r="J102" i="122"/>
  <c r="K102" i="122"/>
  <c r="L102" i="122" s="1"/>
  <c r="I102" i="131"/>
  <c r="K102" i="131" s="1"/>
  <c r="J102" i="131"/>
  <c r="L102" i="131"/>
  <c r="I102" i="132"/>
  <c r="J102" i="132"/>
  <c r="K102" i="132"/>
  <c r="L102" i="132" s="1"/>
  <c r="I102" i="134"/>
  <c r="J102" i="134"/>
  <c r="K102" i="134"/>
  <c r="L102" i="134" s="1"/>
  <c r="M102" i="134"/>
  <c r="P102" i="134" s="1"/>
  <c r="I102" i="135"/>
  <c r="J102" i="135"/>
  <c r="K102" i="135"/>
  <c r="L102" i="135" s="1"/>
  <c r="M102" i="135" s="1"/>
  <c r="I101" i="96"/>
  <c r="J101" i="96"/>
  <c r="K101" i="96"/>
  <c r="L101" i="96" s="1"/>
  <c r="I101" i="116"/>
  <c r="K101" i="116" s="1"/>
  <c r="L101" i="116" s="1"/>
  <c r="J101" i="116"/>
  <c r="I101" i="120"/>
  <c r="J101" i="120"/>
  <c r="K101" i="120"/>
  <c r="L101" i="120" s="1"/>
  <c r="I101" i="121"/>
  <c r="K101" i="121" s="1"/>
  <c r="L101" i="121" s="1"/>
  <c r="J101" i="121"/>
  <c r="I101" i="122"/>
  <c r="J101" i="122"/>
  <c r="K101" i="122"/>
  <c r="L101" i="122" s="1"/>
  <c r="I101" i="131"/>
  <c r="K101" i="131" s="1"/>
  <c r="L101" i="131" s="1"/>
  <c r="J101" i="131"/>
  <c r="I101" i="132"/>
  <c r="J101" i="132"/>
  <c r="K101" i="132"/>
  <c r="L101" i="132" s="1"/>
  <c r="I101" i="134"/>
  <c r="K101" i="134" s="1"/>
  <c r="L101" i="134" s="1"/>
  <c r="M101" i="134" s="1"/>
  <c r="P101" i="134" s="1"/>
  <c r="J101" i="134"/>
  <c r="I101" i="135"/>
  <c r="J101" i="135"/>
  <c r="K101" i="135"/>
  <c r="L101" i="135" s="1"/>
  <c r="M101" i="135" s="1"/>
  <c r="I100" i="96"/>
  <c r="J100" i="96"/>
  <c r="K100" i="96" s="1"/>
  <c r="L100" i="96" s="1"/>
  <c r="I100" i="116"/>
  <c r="K100" i="116" s="1"/>
  <c r="J100" i="116"/>
  <c r="L100" i="116"/>
  <c r="I100" i="120"/>
  <c r="K100" i="120" s="1"/>
  <c r="L100" i="120" s="1"/>
  <c r="J100" i="120"/>
  <c r="I100" i="121"/>
  <c r="J100" i="121"/>
  <c r="K100" i="121" s="1"/>
  <c r="L100" i="121" s="1"/>
  <c r="I100" i="122"/>
  <c r="J100" i="122"/>
  <c r="K100" i="122"/>
  <c r="L100" i="122" s="1"/>
  <c r="I100" i="131"/>
  <c r="K100" i="131" s="1"/>
  <c r="L100" i="131" s="1"/>
  <c r="J100" i="131"/>
  <c r="I100" i="132"/>
  <c r="K100" i="132" s="1"/>
  <c r="L100" i="132" s="1"/>
  <c r="J100" i="132"/>
  <c r="I100" i="134"/>
  <c r="K100" i="134" s="1"/>
  <c r="L100" i="134" s="1"/>
  <c r="M100" i="134" s="1"/>
  <c r="P100" i="134" s="1"/>
  <c r="J100" i="134"/>
  <c r="I100" i="135"/>
  <c r="J100" i="135"/>
  <c r="K100" i="135"/>
  <c r="L100" i="135"/>
  <c r="M100" i="135" s="1"/>
  <c r="I99" i="96"/>
  <c r="J99" i="96"/>
  <c r="K99" i="96" s="1"/>
  <c r="L99" i="96" s="1"/>
  <c r="I99" i="116"/>
  <c r="K99" i="116" s="1"/>
  <c r="J99" i="116"/>
  <c r="L99" i="116"/>
  <c r="I99" i="120"/>
  <c r="K99" i="120" s="1"/>
  <c r="L99" i="120" s="1"/>
  <c r="J99" i="120"/>
  <c r="I99" i="121"/>
  <c r="J99" i="121"/>
  <c r="K99" i="121"/>
  <c r="L99" i="121" s="1"/>
  <c r="I99" i="122"/>
  <c r="J99" i="122"/>
  <c r="K99" i="122" s="1"/>
  <c r="L99" i="122" s="1"/>
  <c r="I99" i="131"/>
  <c r="K99" i="131" s="1"/>
  <c r="J99" i="131"/>
  <c r="L99" i="131"/>
  <c r="I99" i="132"/>
  <c r="J99" i="132"/>
  <c r="K99" i="132"/>
  <c r="L99" i="132" s="1"/>
  <c r="I99" i="134"/>
  <c r="K99" i="134" s="1"/>
  <c r="L99" i="134" s="1"/>
  <c r="M99" i="134" s="1"/>
  <c r="P99" i="134" s="1"/>
  <c r="J99" i="134"/>
  <c r="I99" i="135"/>
  <c r="J99" i="135"/>
  <c r="K99" i="135" s="1"/>
  <c r="L99" i="135" s="1"/>
  <c r="M99" i="135" s="1"/>
  <c r="I98" i="96"/>
  <c r="J98" i="96"/>
  <c r="K98" i="96"/>
  <c r="L98" i="96" s="1"/>
  <c r="I98" i="116"/>
  <c r="K98" i="116" s="1"/>
  <c r="J98" i="116"/>
  <c r="L98" i="116"/>
  <c r="I98" i="120"/>
  <c r="J98" i="120"/>
  <c r="K98" i="120"/>
  <c r="L98" i="120" s="1"/>
  <c r="I98" i="121"/>
  <c r="J98" i="121"/>
  <c r="K98" i="121" s="1"/>
  <c r="L98" i="121" s="1"/>
  <c r="I98" i="122"/>
  <c r="J98" i="122"/>
  <c r="K98" i="122" s="1"/>
  <c r="L98" i="122" s="1"/>
  <c r="I98" i="131"/>
  <c r="K98" i="131" s="1"/>
  <c r="J98" i="131"/>
  <c r="L98" i="131"/>
  <c r="I98" i="132"/>
  <c r="J98" i="132"/>
  <c r="K98" i="132" s="1"/>
  <c r="L98" i="132" s="1"/>
  <c r="I98" i="134"/>
  <c r="J98" i="134"/>
  <c r="K98" i="134"/>
  <c r="L98" i="134" s="1"/>
  <c r="M98" i="134" s="1"/>
  <c r="P98" i="134" s="1"/>
  <c r="I98" i="135"/>
  <c r="J98" i="135"/>
  <c r="K98" i="135"/>
  <c r="L98" i="135" s="1"/>
  <c r="M98" i="135" s="1"/>
  <c r="I97" i="96"/>
  <c r="J97" i="96"/>
  <c r="K97" i="96" s="1"/>
  <c r="L97" i="96" s="1"/>
  <c r="I97" i="116"/>
  <c r="K97" i="116" s="1"/>
  <c r="L97" i="116" s="1"/>
  <c r="J97" i="116"/>
  <c r="I97" i="120"/>
  <c r="J97" i="120"/>
  <c r="K97" i="120"/>
  <c r="L97" i="120" s="1"/>
  <c r="I97" i="121"/>
  <c r="J97" i="121"/>
  <c r="K97" i="121"/>
  <c r="L97" i="121" s="1"/>
  <c r="I97" i="122"/>
  <c r="J97" i="122"/>
  <c r="K97" i="122"/>
  <c r="L97" i="122" s="1"/>
  <c r="I97" i="131"/>
  <c r="K97" i="131" s="1"/>
  <c r="L97" i="131" s="1"/>
  <c r="J97" i="131"/>
  <c r="I97" i="132"/>
  <c r="J97" i="132"/>
  <c r="K97" i="132"/>
  <c r="L97" i="132" s="1"/>
  <c r="I97" i="134"/>
  <c r="J97" i="134"/>
  <c r="K97" i="134"/>
  <c r="L97" i="134"/>
  <c r="M97" i="134" s="1"/>
  <c r="P97" i="134" s="1"/>
  <c r="I97" i="135"/>
  <c r="J97" i="135"/>
  <c r="K97" i="135" s="1"/>
  <c r="L97" i="135" s="1"/>
  <c r="M97" i="135" s="1"/>
  <c r="I96" i="96"/>
  <c r="J96" i="96"/>
  <c r="K96" i="96"/>
  <c r="L96" i="96" s="1"/>
  <c r="I96" i="116"/>
  <c r="K96" i="116" s="1"/>
  <c r="L96" i="116" s="1"/>
  <c r="J96" i="116"/>
  <c r="I96" i="120"/>
  <c r="K96" i="120" s="1"/>
  <c r="L96" i="120" s="1"/>
  <c r="J96" i="120"/>
  <c r="I96" i="121"/>
  <c r="K96" i="121" s="1"/>
  <c r="L96" i="121" s="1"/>
  <c r="J96" i="121"/>
  <c r="I96" i="122"/>
  <c r="J96" i="122"/>
  <c r="K96" i="122"/>
  <c r="L96" i="122"/>
  <c r="I96" i="131"/>
  <c r="K96" i="131" s="1"/>
  <c r="J96" i="131"/>
  <c r="L96" i="131"/>
  <c r="I96" i="132"/>
  <c r="K96" i="132" s="1"/>
  <c r="L96" i="132" s="1"/>
  <c r="J96" i="132"/>
  <c r="I96" i="134"/>
  <c r="J96" i="134"/>
  <c r="K96" i="134" s="1"/>
  <c r="L96" i="134" s="1"/>
  <c r="M96" i="134" s="1"/>
  <c r="P96" i="134" s="1"/>
  <c r="I96" i="135"/>
  <c r="J96" i="135"/>
  <c r="K96" i="135"/>
  <c r="L96" i="135" s="1"/>
  <c r="M96" i="135" s="1"/>
  <c r="I95" i="96"/>
  <c r="J95" i="96"/>
  <c r="K95" i="96" s="1"/>
  <c r="L95" i="96" s="1"/>
  <c r="I95" i="116"/>
  <c r="K95" i="116" s="1"/>
  <c r="J95" i="116"/>
  <c r="L95" i="116"/>
  <c r="I95" i="120"/>
  <c r="J95" i="120"/>
  <c r="K95" i="120"/>
  <c r="L95" i="120" s="1"/>
  <c r="I95" i="121"/>
  <c r="K95" i="121" s="1"/>
  <c r="L95" i="121" s="1"/>
  <c r="J95" i="121"/>
  <c r="I95" i="122"/>
  <c r="J95" i="122"/>
  <c r="K95" i="122" s="1"/>
  <c r="L95" i="122" s="1"/>
  <c r="I95" i="131"/>
  <c r="K95" i="131" s="1"/>
  <c r="J95" i="131"/>
  <c r="L95" i="131"/>
  <c r="I95" i="132"/>
  <c r="K95" i="132" s="1"/>
  <c r="L95" i="132" s="1"/>
  <c r="J95" i="132"/>
  <c r="I95" i="134"/>
  <c r="J95" i="134"/>
  <c r="K95" i="134"/>
  <c r="L95" i="134" s="1"/>
  <c r="M95" i="134" s="1"/>
  <c r="P95" i="134" s="1"/>
  <c r="I95" i="135"/>
  <c r="J95" i="135"/>
  <c r="K95" i="135" s="1"/>
  <c r="L95" i="135" s="1"/>
  <c r="M95" i="135" s="1"/>
  <c r="I94" i="96"/>
  <c r="J94" i="96"/>
  <c r="K94" i="96" s="1"/>
  <c r="L94" i="96" s="1"/>
  <c r="I94" i="116"/>
  <c r="K94" i="116" s="1"/>
  <c r="J94" i="116"/>
  <c r="L94" i="116"/>
  <c r="I94" i="120"/>
  <c r="J94" i="120"/>
  <c r="K94" i="120" s="1"/>
  <c r="L94" i="120" s="1"/>
  <c r="I94" i="121"/>
  <c r="J94" i="121"/>
  <c r="K94" i="121"/>
  <c r="L94" i="121" s="1"/>
  <c r="I94" i="122"/>
  <c r="J94" i="122"/>
  <c r="K94" i="122"/>
  <c r="L94" i="122" s="1"/>
  <c r="I94" i="131"/>
  <c r="K94" i="131" s="1"/>
  <c r="J94" i="131"/>
  <c r="L94" i="131"/>
  <c r="I94" i="132"/>
  <c r="J94" i="132"/>
  <c r="K94" i="132"/>
  <c r="L94" i="132" s="1"/>
  <c r="I94" i="134"/>
  <c r="J94" i="134"/>
  <c r="K94" i="134" s="1"/>
  <c r="L94" i="134" s="1"/>
  <c r="M94" i="134" s="1"/>
  <c r="P94" i="134" s="1"/>
  <c r="I94" i="135"/>
  <c r="J94" i="135"/>
  <c r="K94" i="135" s="1"/>
  <c r="L94" i="135" s="1"/>
  <c r="M94" i="135" s="1"/>
  <c r="I93" i="96"/>
  <c r="J93" i="96"/>
  <c r="K93" i="96"/>
  <c r="L93" i="96" s="1"/>
  <c r="I93" i="116"/>
  <c r="K93" i="116" s="1"/>
  <c r="L93" i="116" s="1"/>
  <c r="J93" i="116"/>
  <c r="I93" i="120"/>
  <c r="J93" i="120"/>
  <c r="K93" i="120"/>
  <c r="L93" i="120" s="1"/>
  <c r="I93" i="121"/>
  <c r="J93" i="121"/>
  <c r="K93" i="121"/>
  <c r="L93" i="121"/>
  <c r="I93" i="122"/>
  <c r="J93" i="122"/>
  <c r="K93" i="122" s="1"/>
  <c r="L93" i="122" s="1"/>
  <c r="I93" i="131"/>
  <c r="K93" i="131" s="1"/>
  <c r="L93" i="131" s="1"/>
  <c r="J93" i="131"/>
  <c r="I93" i="132"/>
  <c r="J93" i="132"/>
  <c r="K93" i="132"/>
  <c r="L93" i="132" s="1"/>
  <c r="I93" i="134"/>
  <c r="J93" i="134"/>
  <c r="K93" i="134"/>
  <c r="L93" i="134" s="1"/>
  <c r="M93" i="134" s="1"/>
  <c r="P93" i="134" s="1"/>
  <c r="I93" i="135"/>
  <c r="J93" i="135"/>
  <c r="K93" i="135"/>
  <c r="L93" i="135" s="1"/>
  <c r="M93" i="135" s="1"/>
  <c r="I92" i="96"/>
  <c r="J92" i="96"/>
  <c r="K92" i="96"/>
  <c r="L92" i="96"/>
  <c r="I92" i="116"/>
  <c r="K92" i="116" s="1"/>
  <c r="J92" i="116"/>
  <c r="L92" i="116"/>
  <c r="I92" i="120"/>
  <c r="K92" i="120" s="1"/>
  <c r="L92" i="120" s="1"/>
  <c r="J92" i="120"/>
  <c r="I92" i="121"/>
  <c r="K92" i="121" s="1"/>
  <c r="L92" i="121" s="1"/>
  <c r="J92" i="121"/>
  <c r="I92" i="122"/>
  <c r="J92" i="122"/>
  <c r="K92" i="122"/>
  <c r="L92" i="122" s="1"/>
  <c r="I92" i="131"/>
  <c r="K92" i="131" s="1"/>
  <c r="L92" i="131" s="1"/>
  <c r="J92" i="131"/>
  <c r="I92" i="132"/>
  <c r="K92" i="132" s="1"/>
  <c r="L92" i="132" s="1"/>
  <c r="J92" i="132"/>
  <c r="I92" i="134"/>
  <c r="K92" i="134" s="1"/>
  <c r="L92" i="134" s="1"/>
  <c r="M92" i="134" s="1"/>
  <c r="P92" i="134" s="1"/>
  <c r="J92" i="134"/>
  <c r="I92" i="135"/>
  <c r="J92" i="135"/>
  <c r="K92" i="135"/>
  <c r="L92" i="135"/>
  <c r="M92" i="135" s="1"/>
  <c r="I91" i="96"/>
  <c r="J91" i="96"/>
  <c r="K91" i="96" s="1"/>
  <c r="L91" i="96" s="1"/>
  <c r="I91" i="116"/>
  <c r="K91" i="116" s="1"/>
  <c r="J91" i="116"/>
  <c r="L91" i="116"/>
  <c r="I91" i="120"/>
  <c r="K91" i="120" s="1"/>
  <c r="L91" i="120" s="1"/>
  <c r="J91" i="120"/>
  <c r="I91" i="121"/>
  <c r="J91" i="121"/>
  <c r="K91" i="121"/>
  <c r="L91" i="121" s="1"/>
  <c r="I91" i="122"/>
  <c r="J91" i="122"/>
  <c r="K91" i="122" s="1"/>
  <c r="L91" i="122" s="1"/>
  <c r="I91" i="131"/>
  <c r="K91" i="131" s="1"/>
  <c r="J91" i="131"/>
  <c r="L91" i="131"/>
  <c r="I91" i="132"/>
  <c r="J91" i="132"/>
  <c r="K91" i="132"/>
  <c r="L91" i="132" s="1"/>
  <c r="I91" i="134"/>
  <c r="K91" i="134" s="1"/>
  <c r="L91" i="134" s="1"/>
  <c r="M91" i="134" s="1"/>
  <c r="P91" i="134" s="1"/>
  <c r="J91" i="134"/>
  <c r="I91" i="135"/>
  <c r="J91" i="135"/>
  <c r="K91" i="135" s="1"/>
  <c r="L91" i="135" s="1"/>
  <c r="M91" i="135" s="1"/>
  <c r="I90" i="96"/>
  <c r="J90" i="96"/>
  <c r="K90" i="96"/>
  <c r="L90" i="96" s="1"/>
  <c r="I90" i="116"/>
  <c r="K90" i="116" s="1"/>
  <c r="J90" i="116"/>
  <c r="L90" i="116"/>
  <c r="I90" i="120"/>
  <c r="J90" i="120"/>
  <c r="K90" i="120"/>
  <c r="L90" i="120" s="1"/>
  <c r="I90" i="121"/>
  <c r="J90" i="121"/>
  <c r="K90" i="121" s="1"/>
  <c r="L90" i="121" s="1"/>
  <c r="I90" i="122"/>
  <c r="J90" i="122"/>
  <c r="K90" i="122" s="1"/>
  <c r="L90" i="122" s="1"/>
  <c r="I90" i="131"/>
  <c r="K90" i="131" s="1"/>
  <c r="J90" i="131"/>
  <c r="L90" i="131"/>
  <c r="I90" i="132"/>
  <c r="J90" i="132"/>
  <c r="K90" i="132" s="1"/>
  <c r="L90" i="132" s="1"/>
  <c r="I90" i="134"/>
  <c r="J90" i="134"/>
  <c r="K90" i="134"/>
  <c r="L90" i="134" s="1"/>
  <c r="M90" i="134" s="1"/>
  <c r="P90" i="134" s="1"/>
  <c r="I90" i="135"/>
  <c r="J90" i="135"/>
  <c r="K90" i="135"/>
  <c r="L90" i="135" s="1"/>
  <c r="M90" i="135" s="1"/>
  <c r="I89" i="96"/>
  <c r="J89" i="96"/>
  <c r="K89" i="96" s="1"/>
  <c r="L89" i="96" s="1"/>
  <c r="I89" i="116"/>
  <c r="K89" i="116" s="1"/>
  <c r="L89" i="116" s="1"/>
  <c r="J89" i="116"/>
  <c r="I89" i="120"/>
  <c r="J89" i="120"/>
  <c r="K89" i="120"/>
  <c r="L89" i="120" s="1"/>
  <c r="I89" i="121"/>
  <c r="J89" i="121"/>
  <c r="K89" i="121"/>
  <c r="L89" i="121" s="1"/>
  <c r="I89" i="122"/>
  <c r="J89" i="122"/>
  <c r="K89" i="122"/>
  <c r="L89" i="122" s="1"/>
  <c r="I89" i="131"/>
  <c r="K89" i="131" s="1"/>
  <c r="L89" i="131" s="1"/>
  <c r="J89" i="131"/>
  <c r="I89" i="132"/>
  <c r="J89" i="132"/>
  <c r="K89" i="132"/>
  <c r="L89" i="132" s="1"/>
  <c r="I89" i="134"/>
  <c r="J89" i="134"/>
  <c r="K89" i="134"/>
  <c r="L89" i="134"/>
  <c r="M89" i="134" s="1"/>
  <c r="P89" i="134" s="1"/>
  <c r="I89" i="135"/>
  <c r="J89" i="135"/>
  <c r="K89" i="135" s="1"/>
  <c r="L89" i="135" s="1"/>
  <c r="M89" i="135" s="1"/>
  <c r="I88" i="96"/>
  <c r="J88" i="96"/>
  <c r="K88" i="96"/>
  <c r="L88" i="96" s="1"/>
  <c r="I88" i="116"/>
  <c r="K88" i="116" s="1"/>
  <c r="L88" i="116" s="1"/>
  <c r="J88" i="116"/>
  <c r="I88" i="120"/>
  <c r="K88" i="120" s="1"/>
  <c r="L88" i="120" s="1"/>
  <c r="J88" i="120"/>
  <c r="I88" i="121"/>
  <c r="K88" i="121" s="1"/>
  <c r="L88" i="121" s="1"/>
  <c r="J88" i="121"/>
  <c r="I88" i="122"/>
  <c r="J88" i="122"/>
  <c r="K88" i="122"/>
  <c r="L88" i="122"/>
  <c r="I88" i="131"/>
  <c r="K88" i="131" s="1"/>
  <c r="J88" i="131"/>
  <c r="L88" i="131"/>
  <c r="I88" i="132"/>
  <c r="K88" i="132" s="1"/>
  <c r="L88" i="132" s="1"/>
  <c r="J88" i="132"/>
  <c r="I88" i="134"/>
  <c r="K88" i="134" s="1"/>
  <c r="L88" i="134" s="1"/>
  <c r="M88" i="134" s="1"/>
  <c r="P88" i="134" s="1"/>
  <c r="J88" i="134"/>
  <c r="I88" i="135"/>
  <c r="J88" i="135"/>
  <c r="K88" i="135"/>
  <c r="L88" i="135" s="1"/>
  <c r="M88" i="135" s="1"/>
  <c r="I87" i="96"/>
  <c r="J87" i="96"/>
  <c r="K87" i="96" s="1"/>
  <c r="L87" i="96" s="1"/>
  <c r="I87" i="116"/>
  <c r="K87" i="116" s="1"/>
  <c r="J87" i="116"/>
  <c r="L87" i="116"/>
  <c r="I87" i="120"/>
  <c r="J87" i="120"/>
  <c r="K87" i="120"/>
  <c r="L87" i="120" s="1"/>
  <c r="I87" i="121"/>
  <c r="K87" i="121" s="1"/>
  <c r="L87" i="121" s="1"/>
  <c r="J87" i="121"/>
  <c r="I87" i="122"/>
  <c r="J87" i="122"/>
  <c r="K87" i="122" s="1"/>
  <c r="L87" i="122" s="1"/>
  <c r="I87" i="131"/>
  <c r="K87" i="131" s="1"/>
  <c r="J87" i="131"/>
  <c r="L87" i="131"/>
  <c r="I87" i="132"/>
  <c r="K87" i="132" s="1"/>
  <c r="L87" i="132" s="1"/>
  <c r="J87" i="132"/>
  <c r="I87" i="134"/>
  <c r="J87" i="134"/>
  <c r="K87" i="134"/>
  <c r="L87" i="134" s="1"/>
  <c r="M87" i="134" s="1"/>
  <c r="P87" i="134" s="1"/>
  <c r="I87" i="135"/>
  <c r="J87" i="135"/>
  <c r="K87" i="135" s="1"/>
  <c r="L87" i="135" s="1"/>
  <c r="M87" i="135" s="1"/>
  <c r="I86" i="96"/>
  <c r="J86" i="96"/>
  <c r="K86" i="96" s="1"/>
  <c r="L86" i="96" s="1"/>
  <c r="I86" i="116"/>
  <c r="K86" i="116" s="1"/>
  <c r="J86" i="116"/>
  <c r="L86" i="116"/>
  <c r="I86" i="120"/>
  <c r="J86" i="120"/>
  <c r="K86" i="120" s="1"/>
  <c r="L86" i="120" s="1"/>
  <c r="I86" i="121"/>
  <c r="J86" i="121"/>
  <c r="K86" i="121"/>
  <c r="L86" i="121" s="1"/>
  <c r="I86" i="122"/>
  <c r="J86" i="122"/>
  <c r="K86" i="122"/>
  <c r="L86" i="122" s="1"/>
  <c r="I86" i="131"/>
  <c r="K86" i="131" s="1"/>
  <c r="J86" i="131"/>
  <c r="L86" i="131"/>
  <c r="I86" i="132"/>
  <c r="J86" i="132"/>
  <c r="K86" i="132"/>
  <c r="L86" i="132" s="1"/>
  <c r="I86" i="134"/>
  <c r="J86" i="134"/>
  <c r="K86" i="134" s="1"/>
  <c r="L86" i="134" s="1"/>
  <c r="M86" i="134" s="1"/>
  <c r="P86" i="134" s="1"/>
  <c r="I86" i="135"/>
  <c r="J86" i="135"/>
  <c r="K86" i="135" s="1"/>
  <c r="L86" i="135" s="1"/>
  <c r="M86" i="135" s="1"/>
  <c r="I85" i="96"/>
  <c r="J85" i="96"/>
  <c r="K85" i="96"/>
  <c r="L85" i="96" s="1"/>
  <c r="I85" i="116"/>
  <c r="K85" i="116" s="1"/>
  <c r="L85" i="116" s="1"/>
  <c r="J85" i="116"/>
  <c r="I85" i="120"/>
  <c r="J85" i="120"/>
  <c r="K85" i="120"/>
  <c r="L85" i="120" s="1"/>
  <c r="I85" i="121"/>
  <c r="J85" i="121"/>
  <c r="K85" i="121"/>
  <c r="L85" i="121"/>
  <c r="I85" i="122"/>
  <c r="J85" i="122"/>
  <c r="K85" i="122" s="1"/>
  <c r="L85" i="122" s="1"/>
  <c r="I85" i="131"/>
  <c r="K85" i="131" s="1"/>
  <c r="L85" i="131" s="1"/>
  <c r="J85" i="131"/>
  <c r="I85" i="132"/>
  <c r="J85" i="132"/>
  <c r="K85" i="132"/>
  <c r="L85" i="132" s="1"/>
  <c r="I85" i="134"/>
  <c r="J85" i="134"/>
  <c r="K85" i="134"/>
  <c r="L85" i="134" s="1"/>
  <c r="M85" i="134" s="1"/>
  <c r="P85" i="134" s="1"/>
  <c r="I85" i="135"/>
  <c r="J85" i="135"/>
  <c r="K85" i="135"/>
  <c r="L85" i="135" s="1"/>
  <c r="M85" i="135" s="1"/>
  <c r="I84" i="96"/>
  <c r="J84" i="96"/>
  <c r="K84" i="96"/>
  <c r="L84" i="96"/>
  <c r="I84" i="116"/>
  <c r="K84" i="116" s="1"/>
  <c r="J84" i="116"/>
  <c r="L84" i="116"/>
  <c r="I84" i="120"/>
  <c r="K84" i="120" s="1"/>
  <c r="L84" i="120" s="1"/>
  <c r="J84" i="120"/>
  <c r="I84" i="121"/>
  <c r="K84" i="121" s="1"/>
  <c r="L84" i="121" s="1"/>
  <c r="J84" i="121"/>
  <c r="I84" i="122"/>
  <c r="J84" i="122"/>
  <c r="K84" i="122"/>
  <c r="L84" i="122" s="1"/>
  <c r="I84" i="131"/>
  <c r="K84" i="131" s="1"/>
  <c r="L84" i="131" s="1"/>
  <c r="J84" i="131"/>
  <c r="I84" i="132"/>
  <c r="K84" i="132" s="1"/>
  <c r="L84" i="132" s="1"/>
  <c r="J84" i="132"/>
  <c r="I84" i="134"/>
  <c r="K84" i="134" s="1"/>
  <c r="L84" i="134" s="1"/>
  <c r="M84" i="134" s="1"/>
  <c r="P84" i="134" s="1"/>
  <c r="J84" i="134"/>
  <c r="I84" i="135"/>
  <c r="J84" i="135"/>
  <c r="K84" i="135"/>
  <c r="L84" i="135" s="1"/>
  <c r="M84" i="135" s="1"/>
  <c r="I83" i="96"/>
  <c r="J83" i="96"/>
  <c r="K83" i="96" s="1"/>
  <c r="L83" i="96" s="1"/>
  <c r="I83" i="116"/>
  <c r="K83" i="116" s="1"/>
  <c r="J83" i="116"/>
  <c r="L83" i="116"/>
  <c r="I83" i="120"/>
  <c r="K83" i="120" s="1"/>
  <c r="L83" i="120" s="1"/>
  <c r="J83" i="120"/>
  <c r="I83" i="121"/>
  <c r="J83" i="121"/>
  <c r="K83" i="121"/>
  <c r="L83" i="121" s="1"/>
  <c r="I83" i="122"/>
  <c r="J83" i="122"/>
  <c r="K83" i="122" s="1"/>
  <c r="L83" i="122" s="1"/>
  <c r="I83" i="131"/>
  <c r="K83" i="131" s="1"/>
  <c r="J83" i="131"/>
  <c r="L83" i="131"/>
  <c r="I83" i="132"/>
  <c r="J83" i="132"/>
  <c r="K83" i="132"/>
  <c r="L83" i="132" s="1"/>
  <c r="I83" i="134"/>
  <c r="K83" i="134" s="1"/>
  <c r="L83" i="134" s="1"/>
  <c r="M83" i="134" s="1"/>
  <c r="P83" i="134" s="1"/>
  <c r="J83" i="134"/>
  <c r="I83" i="135"/>
  <c r="J83" i="135"/>
  <c r="K83" i="135" s="1"/>
  <c r="L83" i="135" s="1"/>
  <c r="M83" i="135" s="1"/>
  <c r="I82" i="96"/>
  <c r="J82" i="96"/>
  <c r="K82" i="96"/>
  <c r="L82" i="96" s="1"/>
  <c r="I82" i="116"/>
  <c r="K82" i="116" s="1"/>
  <c r="J82" i="116"/>
  <c r="L82" i="116"/>
  <c r="I82" i="120"/>
  <c r="J82" i="120"/>
  <c r="K82" i="120" s="1"/>
  <c r="L82" i="120" s="1"/>
  <c r="I82" i="121"/>
  <c r="J82" i="121"/>
  <c r="K82" i="121" s="1"/>
  <c r="L82" i="121" s="1"/>
  <c r="I82" i="122"/>
  <c r="J82" i="122"/>
  <c r="K82" i="122" s="1"/>
  <c r="L82" i="122" s="1"/>
  <c r="I82" i="131"/>
  <c r="K82" i="131" s="1"/>
  <c r="J82" i="131"/>
  <c r="L82" i="131"/>
  <c r="I82" i="132"/>
  <c r="J82" i="132"/>
  <c r="K82" i="132" s="1"/>
  <c r="L82" i="132" s="1"/>
  <c r="I82" i="134"/>
  <c r="J82" i="134"/>
  <c r="K82" i="134"/>
  <c r="L82" i="134" s="1"/>
  <c r="M82" i="134" s="1"/>
  <c r="P82" i="134" s="1"/>
  <c r="I82" i="135"/>
  <c r="J82" i="135"/>
  <c r="K82" i="135"/>
  <c r="L82" i="135" s="1"/>
  <c r="M82" i="135" s="1"/>
  <c r="I81" i="96"/>
  <c r="J81" i="96"/>
  <c r="K81" i="96" s="1"/>
  <c r="L81" i="96" s="1"/>
  <c r="I81" i="116"/>
  <c r="K81" i="116" s="1"/>
  <c r="L81" i="116" s="1"/>
  <c r="J81" i="116"/>
  <c r="I81" i="120"/>
  <c r="J81" i="120"/>
  <c r="K81" i="120"/>
  <c r="L81" i="120" s="1"/>
  <c r="I81" i="121"/>
  <c r="J81" i="121"/>
  <c r="K81" i="121"/>
  <c r="L81" i="121" s="1"/>
  <c r="I81" i="122"/>
  <c r="J81" i="122"/>
  <c r="K81" i="122" s="1"/>
  <c r="L81" i="122" s="1"/>
  <c r="I81" i="131"/>
  <c r="K81" i="131" s="1"/>
  <c r="L81" i="131" s="1"/>
  <c r="J81" i="131"/>
  <c r="I81" i="132"/>
  <c r="J81" i="132"/>
  <c r="K81" i="132"/>
  <c r="L81" i="132" s="1"/>
  <c r="I81" i="134"/>
  <c r="J81" i="134"/>
  <c r="K81" i="134"/>
  <c r="L81" i="134" s="1"/>
  <c r="M81" i="134" s="1"/>
  <c r="P81" i="134" s="1"/>
  <c r="I81" i="135"/>
  <c r="J81" i="135"/>
  <c r="K81" i="135" s="1"/>
  <c r="L81" i="135" s="1"/>
  <c r="M81" i="135" s="1"/>
  <c r="I80" i="96"/>
  <c r="J80" i="96"/>
  <c r="K80" i="96"/>
  <c r="L80" i="96" s="1"/>
  <c r="I80" i="116"/>
  <c r="K80" i="116" s="1"/>
  <c r="L80" i="116" s="1"/>
  <c r="J80" i="116"/>
  <c r="I80" i="120"/>
  <c r="K80" i="120" s="1"/>
  <c r="L80" i="120" s="1"/>
  <c r="J80" i="120"/>
  <c r="I80" i="121"/>
  <c r="K80" i="121" s="1"/>
  <c r="L80" i="121" s="1"/>
  <c r="J80" i="121"/>
  <c r="I80" i="122"/>
  <c r="J80" i="122"/>
  <c r="K80" i="122"/>
  <c r="L80" i="122" s="1"/>
  <c r="I80" i="131"/>
  <c r="K80" i="131" s="1"/>
  <c r="J80" i="131"/>
  <c r="L80" i="131"/>
  <c r="I80" i="132"/>
  <c r="K80" i="132" s="1"/>
  <c r="L80" i="132" s="1"/>
  <c r="J80" i="132"/>
  <c r="I80" i="134"/>
  <c r="K80" i="134" s="1"/>
  <c r="L80" i="134" s="1"/>
  <c r="M80" i="134" s="1"/>
  <c r="P80" i="134" s="1"/>
  <c r="J80" i="134"/>
  <c r="I80" i="135"/>
  <c r="J80" i="135"/>
  <c r="K80" i="135"/>
  <c r="L80" i="135" s="1"/>
  <c r="M80" i="135" s="1"/>
  <c r="I79" i="96"/>
  <c r="J79" i="96"/>
  <c r="K79" i="96" s="1"/>
  <c r="L79" i="96" s="1"/>
  <c r="I79" i="116"/>
  <c r="K79" i="116" s="1"/>
  <c r="J79" i="116"/>
  <c r="L79" i="116"/>
  <c r="I79" i="120"/>
  <c r="J79" i="120"/>
  <c r="K79" i="120"/>
  <c r="L79" i="120" s="1"/>
  <c r="I79" i="121"/>
  <c r="K79" i="121" s="1"/>
  <c r="L79" i="121" s="1"/>
  <c r="J79" i="121"/>
  <c r="I79" i="122"/>
  <c r="J79" i="122"/>
  <c r="K79" i="122" s="1"/>
  <c r="L79" i="122" s="1"/>
  <c r="I79" i="131"/>
  <c r="K79" i="131" s="1"/>
  <c r="J79" i="131"/>
  <c r="L79" i="131"/>
  <c r="I79" i="132"/>
  <c r="K79" i="132" s="1"/>
  <c r="L79" i="132" s="1"/>
  <c r="J79" i="132"/>
  <c r="I79" i="134"/>
  <c r="J79" i="134"/>
  <c r="K79" i="134"/>
  <c r="L79" i="134" s="1"/>
  <c r="M79" i="134" s="1"/>
  <c r="P79" i="134" s="1"/>
  <c r="I79" i="135"/>
  <c r="J79" i="135"/>
  <c r="K79" i="135" s="1"/>
  <c r="L79" i="135" s="1"/>
  <c r="M79" i="135" s="1"/>
  <c r="I78" i="96"/>
  <c r="J78" i="96"/>
  <c r="K78" i="96" s="1"/>
  <c r="L78" i="96" s="1"/>
  <c r="I78" i="116"/>
  <c r="K78" i="116" s="1"/>
  <c r="J78" i="116"/>
  <c r="L78" i="116"/>
  <c r="I78" i="120"/>
  <c r="J78" i="120"/>
  <c r="K78" i="120" s="1"/>
  <c r="L78" i="120" s="1"/>
  <c r="I78" i="121"/>
  <c r="J78" i="121"/>
  <c r="K78" i="121" s="1"/>
  <c r="L78" i="121" s="1"/>
  <c r="I78" i="122"/>
  <c r="J78" i="122"/>
  <c r="K78" i="122"/>
  <c r="L78" i="122" s="1"/>
  <c r="I78" i="131"/>
  <c r="K78" i="131" s="1"/>
  <c r="J78" i="131"/>
  <c r="L78" i="131"/>
  <c r="I78" i="132"/>
  <c r="J78" i="132"/>
  <c r="K78" i="132" s="1"/>
  <c r="L78" i="132" s="1"/>
  <c r="I78" i="134"/>
  <c r="J78" i="134"/>
  <c r="K78" i="134" s="1"/>
  <c r="L78" i="134" s="1"/>
  <c r="M78" i="134" s="1"/>
  <c r="P78" i="134" s="1"/>
  <c r="I78" i="135"/>
  <c r="J78" i="135"/>
  <c r="K78" i="135" s="1"/>
  <c r="L78" i="135" s="1"/>
  <c r="M78" i="135" s="1"/>
  <c r="I77" i="96"/>
  <c r="J77" i="96"/>
  <c r="K77" i="96" s="1"/>
  <c r="L77" i="96" s="1"/>
  <c r="I77" i="116"/>
  <c r="K77" i="116" s="1"/>
  <c r="L77" i="116" s="1"/>
  <c r="J77" i="116"/>
  <c r="I77" i="120"/>
  <c r="J77" i="120"/>
  <c r="K77" i="120"/>
  <c r="L77" i="120" s="1"/>
  <c r="I77" i="121"/>
  <c r="J77" i="121"/>
  <c r="K77" i="121"/>
  <c r="L77" i="121" s="1"/>
  <c r="I77" i="122"/>
  <c r="J77" i="122"/>
  <c r="K77" i="122" s="1"/>
  <c r="L77" i="122" s="1"/>
  <c r="I77" i="131"/>
  <c r="K77" i="131" s="1"/>
  <c r="L77" i="131" s="1"/>
  <c r="J77" i="131"/>
  <c r="I77" i="132"/>
  <c r="J77" i="132"/>
  <c r="K77" i="132" s="1"/>
  <c r="L77" i="132" s="1"/>
  <c r="I77" i="134"/>
  <c r="K77" i="134" s="1"/>
  <c r="L77" i="134" s="1"/>
  <c r="M77" i="134" s="1"/>
  <c r="P77" i="134" s="1"/>
  <c r="J77" i="134"/>
  <c r="I77" i="135"/>
  <c r="J77" i="135"/>
  <c r="K77" i="135" s="1"/>
  <c r="L77" i="135" s="1"/>
  <c r="M77" i="135" s="1"/>
  <c r="I76" i="96"/>
  <c r="J76" i="96"/>
  <c r="K76" i="96" s="1"/>
  <c r="L76" i="96" s="1"/>
  <c r="I76" i="116"/>
  <c r="K76" i="116" s="1"/>
  <c r="L76" i="116" s="1"/>
  <c r="J76" i="116"/>
  <c r="I76" i="120"/>
  <c r="J76" i="120"/>
  <c r="K76" i="120" s="1"/>
  <c r="L76" i="120" s="1"/>
  <c r="I76" i="121"/>
  <c r="K76" i="121" s="1"/>
  <c r="L76" i="121" s="1"/>
  <c r="J76" i="121"/>
  <c r="I76" i="122"/>
  <c r="J76" i="122"/>
  <c r="K76" i="122" s="1"/>
  <c r="L76" i="122" s="1"/>
  <c r="I76" i="131"/>
  <c r="K76" i="131" s="1"/>
  <c r="L76" i="131" s="1"/>
  <c r="J76" i="131"/>
  <c r="I76" i="132"/>
  <c r="J76" i="132"/>
  <c r="K76" i="132" s="1"/>
  <c r="L76" i="132" s="1"/>
  <c r="I76" i="134"/>
  <c r="K76" i="134" s="1"/>
  <c r="J76" i="134"/>
  <c r="L76" i="134"/>
  <c r="M76" i="134" s="1"/>
  <c r="P76" i="134" s="1"/>
  <c r="I76" i="135"/>
  <c r="J76" i="135"/>
  <c r="K76" i="135" s="1"/>
  <c r="L76" i="135" s="1"/>
  <c r="M76" i="135" s="1"/>
  <c r="I75" i="96"/>
  <c r="J75" i="96"/>
  <c r="K75" i="96" s="1"/>
  <c r="L75" i="96" s="1"/>
  <c r="I75" i="116"/>
  <c r="K75" i="116" s="1"/>
  <c r="L75" i="116" s="1"/>
  <c r="J75" i="116"/>
  <c r="I75" i="120"/>
  <c r="J75" i="120"/>
  <c r="K75" i="120" s="1"/>
  <c r="L75" i="120" s="1"/>
  <c r="I75" i="121"/>
  <c r="K75" i="121" s="1"/>
  <c r="J75" i="121"/>
  <c r="L75" i="121"/>
  <c r="I75" i="122"/>
  <c r="J75" i="122"/>
  <c r="K75" i="122" s="1"/>
  <c r="L75" i="122" s="1"/>
  <c r="I75" i="131"/>
  <c r="K75" i="131" s="1"/>
  <c r="L75" i="131" s="1"/>
  <c r="J75" i="131"/>
  <c r="I75" i="132"/>
  <c r="J75" i="132"/>
  <c r="K75" i="132" s="1"/>
  <c r="L75" i="132" s="1"/>
  <c r="I75" i="134"/>
  <c r="K75" i="134" s="1"/>
  <c r="L75" i="134" s="1"/>
  <c r="M75" i="134" s="1"/>
  <c r="P75" i="134" s="1"/>
  <c r="J75" i="134"/>
  <c r="I75" i="135"/>
  <c r="J75" i="135"/>
  <c r="K75" i="135" s="1"/>
  <c r="L75" i="135" s="1"/>
  <c r="M75" i="135" s="1"/>
  <c r="I74" i="96"/>
  <c r="J74" i="96"/>
  <c r="K74" i="96" s="1"/>
  <c r="L74" i="96" s="1"/>
  <c r="I74" i="116"/>
  <c r="K74" i="116" s="1"/>
  <c r="L74" i="116" s="1"/>
  <c r="J74" i="116"/>
  <c r="I74" i="120"/>
  <c r="J74" i="120"/>
  <c r="K74" i="120" s="1"/>
  <c r="L74" i="120" s="1"/>
  <c r="I74" i="121"/>
  <c r="K74" i="121" s="1"/>
  <c r="L74" i="121" s="1"/>
  <c r="J74" i="121"/>
  <c r="I74" i="122"/>
  <c r="J74" i="122"/>
  <c r="K74" i="122" s="1"/>
  <c r="L74" i="122" s="1"/>
  <c r="I74" i="131"/>
  <c r="K74" i="131" s="1"/>
  <c r="L74" i="131" s="1"/>
  <c r="J74" i="131"/>
  <c r="I74" i="132"/>
  <c r="J74" i="132"/>
  <c r="K74" i="132" s="1"/>
  <c r="L74" i="132" s="1"/>
  <c r="I74" i="134"/>
  <c r="K74" i="134" s="1"/>
  <c r="J74" i="134"/>
  <c r="L74" i="134"/>
  <c r="M74" i="134" s="1"/>
  <c r="P74" i="134" s="1"/>
  <c r="I74" i="135"/>
  <c r="J74" i="135"/>
  <c r="K74" i="135" s="1"/>
  <c r="L74" i="135" s="1"/>
  <c r="M74" i="135" s="1"/>
  <c r="I73" i="96"/>
  <c r="J73" i="96"/>
  <c r="K73" i="96" s="1"/>
  <c r="L73" i="96" s="1"/>
  <c r="I73" i="116"/>
  <c r="K73" i="116" s="1"/>
  <c r="L73" i="116" s="1"/>
  <c r="J73" i="116"/>
  <c r="I73" i="120"/>
  <c r="J73" i="120"/>
  <c r="K73" i="120" s="1"/>
  <c r="L73" i="120" s="1"/>
  <c r="I73" i="121"/>
  <c r="K73" i="121" s="1"/>
  <c r="J73" i="121"/>
  <c r="L73" i="121"/>
  <c r="I73" i="122"/>
  <c r="J73" i="122"/>
  <c r="K73" i="122" s="1"/>
  <c r="L73" i="122" s="1"/>
  <c r="I73" i="131"/>
  <c r="K73" i="131" s="1"/>
  <c r="L73" i="131" s="1"/>
  <c r="J73" i="131"/>
  <c r="I73" i="132"/>
  <c r="J73" i="132"/>
  <c r="K73" i="132" s="1"/>
  <c r="L73" i="132" s="1"/>
  <c r="I73" i="134"/>
  <c r="K73" i="134" s="1"/>
  <c r="L73" i="134" s="1"/>
  <c r="M73" i="134" s="1"/>
  <c r="P73" i="134" s="1"/>
  <c r="J73" i="134"/>
  <c r="I73" i="135"/>
  <c r="J73" i="135"/>
  <c r="K73" i="135" s="1"/>
  <c r="L73" i="135" s="1"/>
  <c r="M73" i="135" s="1"/>
  <c r="I72" i="96"/>
  <c r="J72" i="96"/>
  <c r="K72" i="96" s="1"/>
  <c r="L72" i="96" s="1"/>
  <c r="I72" i="116"/>
  <c r="K72" i="116" s="1"/>
  <c r="L72" i="116" s="1"/>
  <c r="J72" i="116"/>
  <c r="I72" i="120"/>
  <c r="J72" i="120"/>
  <c r="K72" i="120" s="1"/>
  <c r="L72" i="120" s="1"/>
  <c r="I72" i="121"/>
  <c r="K72" i="121" s="1"/>
  <c r="L72" i="121" s="1"/>
  <c r="J72" i="121"/>
  <c r="I72" i="122"/>
  <c r="J72" i="122"/>
  <c r="K72" i="122" s="1"/>
  <c r="L72" i="122" s="1"/>
  <c r="I72" i="131"/>
  <c r="K72" i="131" s="1"/>
  <c r="L72" i="131" s="1"/>
  <c r="J72" i="131"/>
  <c r="I72" i="132"/>
  <c r="J72" i="132"/>
  <c r="K72" i="132" s="1"/>
  <c r="L72" i="132" s="1"/>
  <c r="I72" i="134"/>
  <c r="K72" i="134" s="1"/>
  <c r="J72" i="134"/>
  <c r="L72" i="134"/>
  <c r="M72" i="134" s="1"/>
  <c r="P72" i="134" s="1"/>
  <c r="I72" i="135"/>
  <c r="J72" i="135"/>
  <c r="K72" i="135" s="1"/>
  <c r="L72" i="135" s="1"/>
  <c r="M72" i="135" s="1"/>
  <c r="I71" i="96"/>
  <c r="J71" i="96"/>
  <c r="K71" i="96" s="1"/>
  <c r="L71" i="96" s="1"/>
  <c r="I71" i="116"/>
  <c r="K71" i="116" s="1"/>
  <c r="L71" i="116" s="1"/>
  <c r="J71" i="116"/>
  <c r="I71" i="120"/>
  <c r="J71" i="120"/>
  <c r="K71" i="120"/>
  <c r="L71" i="120" s="1"/>
  <c r="I71" i="121"/>
  <c r="K71" i="121" s="1"/>
  <c r="J71" i="121"/>
  <c r="L71" i="121"/>
  <c r="I71" i="122"/>
  <c r="J71" i="122"/>
  <c r="K71" i="122" s="1"/>
  <c r="L71" i="122" s="1"/>
  <c r="I71" i="131"/>
  <c r="K71" i="131" s="1"/>
  <c r="L71" i="131" s="1"/>
  <c r="J71" i="131"/>
  <c r="I71" i="132"/>
  <c r="J71" i="132"/>
  <c r="K71" i="132" s="1"/>
  <c r="L71" i="132" s="1"/>
  <c r="I71" i="134"/>
  <c r="K71" i="134" s="1"/>
  <c r="L71" i="134" s="1"/>
  <c r="M71" i="134" s="1"/>
  <c r="P71" i="134" s="1"/>
  <c r="J71" i="134"/>
  <c r="I71" i="135"/>
  <c r="J71" i="135"/>
  <c r="K71" i="135" s="1"/>
  <c r="L71" i="135"/>
  <c r="M71" i="135" s="1"/>
  <c r="I70" i="96"/>
  <c r="J70" i="96"/>
  <c r="K70" i="96" s="1"/>
  <c r="L70" i="96"/>
  <c r="I70" i="116"/>
  <c r="K70" i="116" s="1"/>
  <c r="J70" i="116"/>
  <c r="L70" i="116"/>
  <c r="I70" i="120"/>
  <c r="J70" i="120"/>
  <c r="K70" i="120"/>
  <c r="L70" i="120" s="1"/>
  <c r="I70" i="121"/>
  <c r="J70" i="121"/>
  <c r="I70" i="122"/>
  <c r="J70" i="122"/>
  <c r="K70" i="122" s="1"/>
  <c r="L70" i="122"/>
  <c r="I70" i="131"/>
  <c r="K70" i="131" s="1"/>
  <c r="J70" i="131"/>
  <c r="L70" i="131"/>
  <c r="I70" i="132"/>
  <c r="J70" i="132"/>
  <c r="K70" i="132"/>
  <c r="L70" i="132" s="1"/>
  <c r="I70" i="134"/>
  <c r="J70" i="134"/>
  <c r="I70" i="135"/>
  <c r="J70" i="135"/>
  <c r="K70" i="135" s="1"/>
  <c r="L70" i="135"/>
  <c r="M70" i="135" s="1"/>
  <c r="I69" i="96"/>
  <c r="J69" i="96"/>
  <c r="K69" i="96" s="1"/>
  <c r="L69" i="96" s="1"/>
  <c r="I69" i="116"/>
  <c r="K69" i="116" s="1"/>
  <c r="J69" i="116"/>
  <c r="L69" i="116"/>
  <c r="I69" i="120"/>
  <c r="J69" i="120"/>
  <c r="K69" i="120" s="1"/>
  <c r="L69" i="120" s="1"/>
  <c r="I69" i="121"/>
  <c r="J69" i="121"/>
  <c r="I69" i="122"/>
  <c r="J69" i="122"/>
  <c r="K69" i="122" s="1"/>
  <c r="L69" i="122" s="1"/>
  <c r="I69" i="131"/>
  <c r="K69" i="131" s="1"/>
  <c r="J69" i="131"/>
  <c r="L69" i="131"/>
  <c r="I69" i="132"/>
  <c r="J69" i="132"/>
  <c r="K69" i="132" s="1"/>
  <c r="L69" i="132" s="1"/>
  <c r="I69" i="134"/>
  <c r="J69" i="134"/>
  <c r="I69" i="135"/>
  <c r="J69" i="135"/>
  <c r="K69" i="135" s="1"/>
  <c r="L69" i="135" s="1"/>
  <c r="M69" i="135" s="1"/>
  <c r="I68" i="96"/>
  <c r="J68" i="96"/>
  <c r="K68" i="96" s="1"/>
  <c r="L68" i="96"/>
  <c r="I68" i="116"/>
  <c r="K68" i="116" s="1"/>
  <c r="L68" i="116" s="1"/>
  <c r="J68" i="116"/>
  <c r="I68" i="120"/>
  <c r="J68" i="120"/>
  <c r="K68" i="120"/>
  <c r="L68" i="120" s="1"/>
  <c r="I68" i="121"/>
  <c r="K68" i="121" s="1"/>
  <c r="L68" i="121" s="1"/>
  <c r="J68" i="121"/>
  <c r="I68" i="122"/>
  <c r="J68" i="122"/>
  <c r="K68" i="122" s="1"/>
  <c r="L68" i="122"/>
  <c r="I68" i="131"/>
  <c r="K68" i="131" s="1"/>
  <c r="L68" i="131" s="1"/>
  <c r="J68" i="131"/>
  <c r="I68" i="132"/>
  <c r="J68" i="132"/>
  <c r="K68" i="132"/>
  <c r="L68" i="132" s="1"/>
  <c r="I68" i="134"/>
  <c r="K68" i="134" s="1"/>
  <c r="L68" i="134" s="1"/>
  <c r="M68" i="134" s="1"/>
  <c r="P68" i="134" s="1"/>
  <c r="J68" i="134"/>
  <c r="I68" i="135"/>
  <c r="J68" i="135"/>
  <c r="K68" i="135" s="1"/>
  <c r="L68" i="135"/>
  <c r="M68" i="135" s="1"/>
  <c r="I67" i="96"/>
  <c r="J67" i="96"/>
  <c r="K67" i="96" s="1"/>
  <c r="L67" i="96" s="1"/>
  <c r="I67" i="116"/>
  <c r="K67" i="116" s="1"/>
  <c r="J67" i="116"/>
  <c r="L67" i="116"/>
  <c r="I67" i="120"/>
  <c r="J67" i="120"/>
  <c r="K67" i="120" s="1"/>
  <c r="L67" i="120" s="1"/>
  <c r="I67" i="121"/>
  <c r="J67" i="121"/>
  <c r="I67" i="122"/>
  <c r="J67" i="122"/>
  <c r="K67" i="122" s="1"/>
  <c r="L67" i="122" s="1"/>
  <c r="I67" i="131"/>
  <c r="K67" i="131" s="1"/>
  <c r="J67" i="131"/>
  <c r="L67" i="131"/>
  <c r="I67" i="132"/>
  <c r="J67" i="132"/>
  <c r="K67" i="132" s="1"/>
  <c r="L67" i="132" s="1"/>
  <c r="I67" i="134"/>
  <c r="J67" i="134"/>
  <c r="I67" i="135"/>
  <c r="J67" i="135"/>
  <c r="K67" i="135" s="1"/>
  <c r="L67" i="135" s="1"/>
  <c r="M67" i="135" s="1"/>
  <c r="I66" i="96"/>
  <c r="J66" i="96"/>
  <c r="K66" i="96" s="1"/>
  <c r="L66" i="96"/>
  <c r="I66" i="116"/>
  <c r="K66" i="116" s="1"/>
  <c r="L66" i="116" s="1"/>
  <c r="J66" i="116"/>
  <c r="I66" i="120"/>
  <c r="J66" i="120"/>
  <c r="K66" i="120"/>
  <c r="L66" i="120" s="1"/>
  <c r="I66" i="121"/>
  <c r="K66" i="121" s="1"/>
  <c r="L66" i="121" s="1"/>
  <c r="J66" i="121"/>
  <c r="I66" i="122"/>
  <c r="J66" i="122"/>
  <c r="K66" i="122" s="1"/>
  <c r="L66" i="122"/>
  <c r="I66" i="131"/>
  <c r="K66" i="131" s="1"/>
  <c r="L66" i="131" s="1"/>
  <c r="J66" i="131"/>
  <c r="I66" i="132"/>
  <c r="J66" i="132"/>
  <c r="K66" i="132"/>
  <c r="L66" i="132" s="1"/>
  <c r="I66" i="134"/>
  <c r="K66" i="134" s="1"/>
  <c r="L66" i="134" s="1"/>
  <c r="M66" i="134" s="1"/>
  <c r="P66" i="134" s="1"/>
  <c r="J66" i="134"/>
  <c r="I66" i="135"/>
  <c r="J66" i="135"/>
  <c r="K66" i="135" s="1"/>
  <c r="L66" i="135"/>
  <c r="M66" i="135" s="1"/>
  <c r="I65" i="96"/>
  <c r="J65" i="96"/>
  <c r="K65" i="96" s="1"/>
  <c r="L65" i="96"/>
  <c r="I65" i="116"/>
  <c r="K65" i="116" s="1"/>
  <c r="L65" i="116" s="1"/>
  <c r="J65" i="116"/>
  <c r="I65" i="120"/>
  <c r="J65" i="120"/>
  <c r="K65" i="120" s="1"/>
  <c r="L65" i="120" s="1"/>
  <c r="I65" i="121"/>
  <c r="K65" i="121" s="1"/>
  <c r="L65" i="121" s="1"/>
  <c r="J65" i="121"/>
  <c r="I65" i="122"/>
  <c r="J65" i="122"/>
  <c r="K65" i="122"/>
  <c r="L65" i="122"/>
  <c r="I65" i="131"/>
  <c r="K65" i="131" s="1"/>
  <c r="J65" i="131"/>
  <c r="L65" i="131"/>
  <c r="I65" i="132"/>
  <c r="K65" i="132" s="1"/>
  <c r="L65" i="132" s="1"/>
  <c r="J65" i="132"/>
  <c r="I65" i="134"/>
  <c r="J65" i="134"/>
  <c r="K65" i="134"/>
  <c r="L65" i="134"/>
  <c r="M65" i="134"/>
  <c r="P65" i="134" s="1"/>
  <c r="I65" i="135"/>
  <c r="J65" i="135"/>
  <c r="K65" i="135" s="1"/>
  <c r="L65" i="135" s="1"/>
  <c r="M65" i="135" s="1"/>
  <c r="I64" i="96"/>
  <c r="J64" i="96"/>
  <c r="K64" i="96"/>
  <c r="L64" i="96" s="1"/>
  <c r="I64" i="116"/>
  <c r="K64" i="116" s="1"/>
  <c r="J64" i="116"/>
  <c r="L64" i="116"/>
  <c r="I64" i="120"/>
  <c r="J64" i="120"/>
  <c r="K64" i="120"/>
  <c r="L64" i="120" s="1"/>
  <c r="I64" i="121"/>
  <c r="K64" i="121" s="1"/>
  <c r="L64" i="121" s="1"/>
  <c r="J64" i="121"/>
  <c r="I64" i="122"/>
  <c r="J64" i="122"/>
  <c r="K64" i="122" s="1"/>
  <c r="L64" i="122" s="1"/>
  <c r="I64" i="131"/>
  <c r="K64" i="131" s="1"/>
  <c r="L64" i="131" s="1"/>
  <c r="J64" i="131"/>
  <c r="I64" i="132"/>
  <c r="K64" i="132" s="1"/>
  <c r="L64" i="132" s="1"/>
  <c r="J64" i="132"/>
  <c r="I64" i="134"/>
  <c r="J64" i="134"/>
  <c r="K64" i="134"/>
  <c r="L64" i="134" s="1"/>
  <c r="M64" i="134" s="1"/>
  <c r="P64" i="134" s="1"/>
  <c r="I64" i="135"/>
  <c r="J64" i="135"/>
  <c r="K64" i="135"/>
  <c r="L64" i="135" s="1"/>
  <c r="M64" i="135" s="1"/>
  <c r="I63" i="96"/>
  <c r="J63" i="96"/>
  <c r="K63" i="96" s="1"/>
  <c r="L63" i="96" s="1"/>
  <c r="I63" i="116"/>
  <c r="K63" i="116" s="1"/>
  <c r="J63" i="116"/>
  <c r="L63" i="116"/>
  <c r="I63" i="120"/>
  <c r="K63" i="120" s="1"/>
  <c r="L63" i="120" s="1"/>
  <c r="J63" i="120"/>
  <c r="I63" i="121"/>
  <c r="J63" i="121"/>
  <c r="K63" i="121"/>
  <c r="L63" i="121" s="1"/>
  <c r="I63" i="122"/>
  <c r="J63" i="122"/>
  <c r="K63" i="122"/>
  <c r="L63" i="122" s="1"/>
  <c r="I63" i="131"/>
  <c r="K63" i="131" s="1"/>
  <c r="L63" i="131" s="1"/>
  <c r="J63" i="131"/>
  <c r="I63" i="132"/>
  <c r="J63" i="132"/>
  <c r="K63" i="132"/>
  <c r="L63" i="132" s="1"/>
  <c r="I63" i="134"/>
  <c r="K63" i="134" s="1"/>
  <c r="L63" i="134" s="1"/>
  <c r="M63" i="134" s="1"/>
  <c r="P63" i="134" s="1"/>
  <c r="J63" i="134"/>
  <c r="I63" i="135"/>
  <c r="J63" i="135"/>
  <c r="K63" i="135" s="1"/>
  <c r="L63" i="135" s="1"/>
  <c r="M63" i="135" s="1"/>
  <c r="I62" i="96"/>
  <c r="J62" i="96"/>
  <c r="K62" i="96"/>
  <c r="L62" i="96" s="1"/>
  <c r="I62" i="116"/>
  <c r="K62" i="116" s="1"/>
  <c r="J62" i="116"/>
  <c r="L62" i="116"/>
  <c r="I62" i="120"/>
  <c r="K62" i="120" s="1"/>
  <c r="L62" i="120" s="1"/>
  <c r="J62" i="120"/>
  <c r="I62" i="121"/>
  <c r="J62" i="121"/>
  <c r="K62" i="121"/>
  <c r="L62" i="121"/>
  <c r="I62" i="122"/>
  <c r="J62" i="122"/>
  <c r="K62" i="122"/>
  <c r="L62" i="122"/>
  <c r="I62" i="131"/>
  <c r="K62" i="131" s="1"/>
  <c r="L62" i="131" s="1"/>
  <c r="J62" i="131"/>
  <c r="I62" i="132"/>
  <c r="J62" i="132"/>
  <c r="K62" i="132"/>
  <c r="L62" i="132" s="1"/>
  <c r="I62" i="134"/>
  <c r="K62" i="134" s="1"/>
  <c r="L62" i="134" s="1"/>
  <c r="M62" i="134" s="1"/>
  <c r="P62" i="134" s="1"/>
  <c r="J62" i="134"/>
  <c r="I62" i="135"/>
  <c r="J62" i="135"/>
  <c r="K62" i="135"/>
  <c r="L62" i="135" s="1"/>
  <c r="M62" i="135" s="1"/>
  <c r="I61" i="96"/>
  <c r="J61" i="96"/>
  <c r="K61" i="96"/>
  <c r="L61" i="96"/>
  <c r="I61" i="116"/>
  <c r="K61" i="116" s="1"/>
  <c r="J61" i="116"/>
  <c r="L61" i="116"/>
  <c r="I61" i="120"/>
  <c r="K61" i="120" s="1"/>
  <c r="L61" i="120" s="1"/>
  <c r="J61" i="120"/>
  <c r="I61" i="121"/>
  <c r="J61" i="121"/>
  <c r="K61" i="121" s="1"/>
  <c r="L61" i="121" s="1"/>
  <c r="I61" i="122"/>
  <c r="J61" i="122"/>
  <c r="K61" i="122" s="1"/>
  <c r="L61" i="122" s="1"/>
  <c r="I61" i="131"/>
  <c r="K61" i="131" s="1"/>
  <c r="L61" i="131" s="1"/>
  <c r="J61" i="131"/>
  <c r="I61" i="132"/>
  <c r="J61" i="132"/>
  <c r="K61" i="132" s="1"/>
  <c r="L61" i="132" s="1"/>
  <c r="I61" i="134"/>
  <c r="K61" i="134" s="1"/>
  <c r="L61" i="134" s="1"/>
  <c r="M61" i="134" s="1"/>
  <c r="P61" i="134" s="1"/>
  <c r="J61" i="134"/>
  <c r="I61" i="135"/>
  <c r="J61" i="135"/>
  <c r="K61" i="135"/>
  <c r="L61" i="135"/>
  <c r="M61" i="135" s="1"/>
  <c r="I60" i="96"/>
  <c r="J60" i="96"/>
  <c r="K60" i="96"/>
  <c r="L60" i="96"/>
  <c r="I60" i="116"/>
  <c r="K60" i="116" s="1"/>
  <c r="L60" i="116" s="1"/>
  <c r="J60" i="116"/>
  <c r="I60" i="120"/>
  <c r="K60" i="120" s="1"/>
  <c r="L60" i="120" s="1"/>
  <c r="J60" i="120"/>
  <c r="I60" i="121"/>
  <c r="J60" i="121"/>
  <c r="K60" i="121"/>
  <c r="L60" i="121" s="1"/>
  <c r="I60" i="122"/>
  <c r="J60" i="122"/>
  <c r="K60" i="122"/>
  <c r="L60" i="122" s="1"/>
  <c r="I60" i="131"/>
  <c r="K60" i="131" s="1"/>
  <c r="J60" i="131"/>
  <c r="L60" i="131"/>
  <c r="I60" i="132"/>
  <c r="J60" i="132"/>
  <c r="K60" i="132"/>
  <c r="L60" i="132" s="1"/>
  <c r="I60" i="134"/>
  <c r="K60" i="134" s="1"/>
  <c r="L60" i="134" s="1"/>
  <c r="M60" i="134" s="1"/>
  <c r="P60" i="134" s="1"/>
  <c r="J60" i="134"/>
  <c r="I60" i="135"/>
  <c r="J60" i="135"/>
  <c r="K60" i="135" s="1"/>
  <c r="L60" i="135" s="1"/>
  <c r="M60" i="135" s="1"/>
  <c r="I59" i="96"/>
  <c r="J59" i="96"/>
  <c r="K59" i="96"/>
  <c r="L59" i="96" s="1"/>
  <c r="I59" i="116"/>
  <c r="K59" i="116" s="1"/>
  <c r="L59" i="116" s="1"/>
  <c r="J59" i="116"/>
  <c r="I59" i="120"/>
  <c r="J59" i="120"/>
  <c r="K59" i="120"/>
  <c r="L59" i="120" s="1"/>
  <c r="I59" i="121"/>
  <c r="K59" i="121" s="1"/>
  <c r="L59" i="121" s="1"/>
  <c r="J59" i="121"/>
  <c r="I59" i="122"/>
  <c r="J59" i="122"/>
  <c r="K59" i="122" s="1"/>
  <c r="L59" i="122" s="1"/>
  <c r="I59" i="131"/>
  <c r="K59" i="131" s="1"/>
  <c r="J59" i="131"/>
  <c r="L59" i="131"/>
  <c r="I59" i="132"/>
  <c r="K59" i="132" s="1"/>
  <c r="L59" i="132" s="1"/>
  <c r="J59" i="132"/>
  <c r="I59" i="134"/>
  <c r="J59" i="134"/>
  <c r="K59" i="134"/>
  <c r="L59" i="134" s="1"/>
  <c r="M59" i="134" s="1"/>
  <c r="P59" i="134" s="1"/>
  <c r="I59" i="135"/>
  <c r="J59" i="135"/>
  <c r="K59" i="135"/>
  <c r="L59" i="135" s="1"/>
  <c r="M59" i="135" s="1"/>
  <c r="I58" i="96"/>
  <c r="J58" i="96"/>
  <c r="K58" i="96"/>
  <c r="L58" i="96"/>
  <c r="I58" i="116"/>
  <c r="K58" i="116" s="1"/>
  <c r="L58" i="116" s="1"/>
  <c r="J58" i="116"/>
  <c r="I58" i="120"/>
  <c r="J58" i="120"/>
  <c r="K58" i="120"/>
  <c r="L58" i="120" s="1"/>
  <c r="I58" i="121"/>
  <c r="K58" i="121" s="1"/>
  <c r="L58" i="121" s="1"/>
  <c r="J58" i="121"/>
  <c r="I58" i="122"/>
  <c r="J58" i="122"/>
  <c r="K58" i="122"/>
  <c r="L58" i="122" s="1"/>
  <c r="I58" i="131"/>
  <c r="K58" i="131" s="1"/>
  <c r="J58" i="131"/>
  <c r="L58" i="131"/>
  <c r="I58" i="132"/>
  <c r="K58" i="132" s="1"/>
  <c r="L58" i="132" s="1"/>
  <c r="J58" i="132"/>
  <c r="I58" i="134"/>
  <c r="J58" i="134"/>
  <c r="K58" i="134"/>
  <c r="L58" i="134"/>
  <c r="M58" i="134" s="1"/>
  <c r="P58" i="134" s="1"/>
  <c r="I58" i="135"/>
  <c r="J58" i="135"/>
  <c r="K58" i="135"/>
  <c r="L58" i="135"/>
  <c r="M58" i="135" s="1"/>
  <c r="I57" i="96"/>
  <c r="J57" i="96"/>
  <c r="K57" i="96" s="1"/>
  <c r="L57" i="96" s="1"/>
  <c r="I57" i="116"/>
  <c r="K57" i="116" s="1"/>
  <c r="L57" i="116" s="1"/>
  <c r="J57" i="116"/>
  <c r="I57" i="120"/>
  <c r="J57" i="120"/>
  <c r="K57" i="120" s="1"/>
  <c r="L57" i="120" s="1"/>
  <c r="I57" i="121"/>
  <c r="K57" i="121" s="1"/>
  <c r="L57" i="121" s="1"/>
  <c r="J57" i="121"/>
  <c r="I57" i="122"/>
  <c r="J57" i="122"/>
  <c r="K57" i="122"/>
  <c r="L57" i="122"/>
  <c r="I57" i="131"/>
  <c r="K57" i="131" s="1"/>
  <c r="J57" i="131"/>
  <c r="L57" i="131"/>
  <c r="I57" i="132"/>
  <c r="K57" i="132" s="1"/>
  <c r="L57" i="132" s="1"/>
  <c r="J57" i="132"/>
  <c r="I57" i="134"/>
  <c r="J57" i="134"/>
  <c r="K57" i="134" s="1"/>
  <c r="L57" i="134" s="1"/>
  <c r="M57" i="134" s="1"/>
  <c r="P57" i="134" s="1"/>
  <c r="I57" i="135"/>
  <c r="J57" i="135"/>
  <c r="K57" i="135" s="1"/>
  <c r="L57" i="135" s="1"/>
  <c r="M57" i="135" s="1"/>
  <c r="I56" i="96"/>
  <c r="J56" i="96"/>
  <c r="K56" i="96"/>
  <c r="L56" i="96" s="1"/>
  <c r="I56" i="116"/>
  <c r="K56" i="116" s="1"/>
  <c r="J56" i="116"/>
  <c r="L56" i="116"/>
  <c r="I56" i="120"/>
  <c r="J56" i="120"/>
  <c r="K56" i="120"/>
  <c r="L56" i="120" s="1"/>
  <c r="I56" i="121"/>
  <c r="K56" i="121" s="1"/>
  <c r="L56" i="121" s="1"/>
  <c r="J56" i="121"/>
  <c r="I56" i="122"/>
  <c r="J56" i="122"/>
  <c r="K56" i="122" s="1"/>
  <c r="L56" i="122" s="1"/>
  <c r="I56" i="131"/>
  <c r="K56" i="131" s="1"/>
  <c r="L56" i="131" s="1"/>
  <c r="J56" i="131"/>
  <c r="I56" i="132"/>
  <c r="K56" i="132" s="1"/>
  <c r="L56" i="132" s="1"/>
  <c r="J56" i="132"/>
  <c r="I56" i="134"/>
  <c r="J56" i="134"/>
  <c r="K56" i="134"/>
  <c r="L56" i="134" s="1"/>
  <c r="M56" i="134" s="1"/>
  <c r="P56" i="134" s="1"/>
  <c r="I56" i="135"/>
  <c r="J56" i="135"/>
  <c r="K56" i="135"/>
  <c r="L56" i="135" s="1"/>
  <c r="M56" i="135" s="1"/>
  <c r="I55" i="96"/>
  <c r="J55" i="96"/>
  <c r="K55" i="96" s="1"/>
  <c r="L55" i="96" s="1"/>
  <c r="I55" i="116"/>
  <c r="K55" i="116" s="1"/>
  <c r="J55" i="116"/>
  <c r="L55" i="116"/>
  <c r="I55" i="120"/>
  <c r="K55" i="120" s="1"/>
  <c r="L55" i="120" s="1"/>
  <c r="J55" i="120"/>
  <c r="I55" i="121"/>
  <c r="J55" i="121"/>
  <c r="K55" i="121"/>
  <c r="L55" i="121" s="1"/>
  <c r="I55" i="122"/>
  <c r="J55" i="122"/>
  <c r="K55" i="122"/>
  <c r="L55" i="122" s="1"/>
  <c r="I55" i="131"/>
  <c r="K55" i="131" s="1"/>
  <c r="L55" i="131" s="1"/>
  <c r="J55" i="131"/>
  <c r="I55" i="132"/>
  <c r="J55" i="132"/>
  <c r="K55" i="132"/>
  <c r="L55" i="132" s="1"/>
  <c r="I55" i="134"/>
  <c r="K55" i="134" s="1"/>
  <c r="L55" i="134" s="1"/>
  <c r="M55" i="134" s="1"/>
  <c r="P55" i="134" s="1"/>
  <c r="J55" i="134"/>
  <c r="I55" i="135"/>
  <c r="J55" i="135"/>
  <c r="K55" i="135" s="1"/>
  <c r="L55" i="135" s="1"/>
  <c r="M55" i="135" s="1"/>
  <c r="I54" i="96"/>
  <c r="J54" i="96"/>
  <c r="K54" i="96"/>
  <c r="L54" i="96" s="1"/>
  <c r="I54" i="116"/>
  <c r="K54" i="116" s="1"/>
  <c r="J54" i="116"/>
  <c r="L54" i="116"/>
  <c r="I54" i="120"/>
  <c r="K54" i="120" s="1"/>
  <c r="L54" i="120" s="1"/>
  <c r="J54" i="120"/>
  <c r="I54" i="121"/>
  <c r="J54" i="121"/>
  <c r="K54" i="121"/>
  <c r="L54" i="121"/>
  <c r="I54" i="122"/>
  <c r="J54" i="122"/>
  <c r="K54" i="122"/>
  <c r="L54" i="122"/>
  <c r="I54" i="131"/>
  <c r="K54" i="131" s="1"/>
  <c r="L54" i="131" s="1"/>
  <c r="J54" i="131"/>
  <c r="I54" i="132"/>
  <c r="J54" i="132"/>
  <c r="K54" i="132"/>
  <c r="L54" i="132" s="1"/>
  <c r="I54" i="134"/>
  <c r="K54" i="134" s="1"/>
  <c r="L54" i="134" s="1"/>
  <c r="M54" i="134" s="1"/>
  <c r="P54" i="134" s="1"/>
  <c r="J54" i="134"/>
  <c r="I54" i="135"/>
  <c r="J54" i="135"/>
  <c r="K54" i="135"/>
  <c r="L54" i="135" s="1"/>
  <c r="M54" i="135" s="1"/>
  <c r="I53" i="96"/>
  <c r="J53" i="96"/>
  <c r="K53" i="96"/>
  <c r="L53" i="96"/>
  <c r="I53" i="116"/>
  <c r="K53" i="116" s="1"/>
  <c r="J53" i="116"/>
  <c r="L53" i="116"/>
  <c r="I53" i="120"/>
  <c r="K53" i="120" s="1"/>
  <c r="L53" i="120" s="1"/>
  <c r="J53" i="120"/>
  <c r="I53" i="121"/>
  <c r="J53" i="121"/>
  <c r="K53" i="121" s="1"/>
  <c r="L53" i="121" s="1"/>
  <c r="I53" i="122"/>
  <c r="J53" i="122"/>
  <c r="K53" i="122" s="1"/>
  <c r="L53" i="122" s="1"/>
  <c r="I53" i="131"/>
  <c r="K53" i="131" s="1"/>
  <c r="L53" i="131" s="1"/>
  <c r="J53" i="131"/>
  <c r="I53" i="132"/>
  <c r="J53" i="132"/>
  <c r="K53" i="132" s="1"/>
  <c r="L53" i="132" s="1"/>
  <c r="I53" i="134"/>
  <c r="K53" i="134" s="1"/>
  <c r="L53" i="134" s="1"/>
  <c r="M53" i="134" s="1"/>
  <c r="P53" i="134" s="1"/>
  <c r="J53" i="134"/>
  <c r="I53" i="135"/>
  <c r="J53" i="135"/>
  <c r="K53" i="135"/>
  <c r="L53" i="135"/>
  <c r="M53" i="135" s="1"/>
  <c r="I52" i="96"/>
  <c r="J52" i="96"/>
  <c r="K52" i="96"/>
  <c r="L52" i="96"/>
  <c r="I52" i="116"/>
  <c r="K52" i="116" s="1"/>
  <c r="L52" i="116" s="1"/>
  <c r="J52" i="116"/>
  <c r="I52" i="120"/>
  <c r="K52" i="120" s="1"/>
  <c r="L52" i="120" s="1"/>
  <c r="J52" i="120"/>
  <c r="I52" i="121"/>
  <c r="J52" i="121"/>
  <c r="K52" i="121"/>
  <c r="L52" i="121" s="1"/>
  <c r="I52" i="122"/>
  <c r="J52" i="122"/>
  <c r="K52" i="122"/>
  <c r="L52" i="122" s="1"/>
  <c r="I52" i="131"/>
  <c r="K52" i="131" s="1"/>
  <c r="J52" i="131"/>
  <c r="L52" i="131"/>
  <c r="I52" i="132"/>
  <c r="J52" i="132"/>
  <c r="K52" i="132"/>
  <c r="L52" i="132" s="1"/>
  <c r="I52" i="134"/>
  <c r="K52" i="134" s="1"/>
  <c r="L52" i="134" s="1"/>
  <c r="M52" i="134" s="1"/>
  <c r="P52" i="134" s="1"/>
  <c r="J52" i="134"/>
  <c r="I52" i="135"/>
  <c r="J52" i="135"/>
  <c r="K52" i="135" s="1"/>
  <c r="L52" i="135" s="1"/>
  <c r="M52" i="135" s="1"/>
  <c r="I51" i="96"/>
  <c r="J51" i="96"/>
  <c r="K51" i="96"/>
  <c r="L51" i="96" s="1"/>
  <c r="I51" i="116"/>
  <c r="K51" i="116" s="1"/>
  <c r="L51" i="116" s="1"/>
  <c r="J51" i="116"/>
  <c r="I51" i="120"/>
  <c r="J51" i="120"/>
  <c r="K51" i="120"/>
  <c r="L51" i="120" s="1"/>
  <c r="I51" i="121"/>
  <c r="K51" i="121" s="1"/>
  <c r="L51" i="121" s="1"/>
  <c r="J51" i="121"/>
  <c r="I51" i="122"/>
  <c r="J51" i="122"/>
  <c r="K51" i="122" s="1"/>
  <c r="L51" i="122" s="1"/>
  <c r="I51" i="131"/>
  <c r="K51" i="131" s="1"/>
  <c r="J51" i="131"/>
  <c r="L51" i="131"/>
  <c r="I51" i="132"/>
  <c r="K51" i="132" s="1"/>
  <c r="L51" i="132" s="1"/>
  <c r="J51" i="132"/>
  <c r="I51" i="134"/>
  <c r="J51" i="134"/>
  <c r="K51" i="134"/>
  <c r="L51" i="134" s="1"/>
  <c r="M51" i="134" s="1"/>
  <c r="P51" i="134" s="1"/>
  <c r="I51" i="135"/>
  <c r="J51" i="135"/>
  <c r="K51" i="135"/>
  <c r="L51" i="135" s="1"/>
  <c r="M51" i="135" s="1"/>
  <c r="I50" i="96"/>
  <c r="J50" i="96"/>
  <c r="K50" i="96"/>
  <c r="L50" i="96"/>
  <c r="I50" i="116"/>
  <c r="K50" i="116" s="1"/>
  <c r="L50" i="116" s="1"/>
  <c r="J50" i="116"/>
  <c r="I50" i="120"/>
  <c r="J50" i="120"/>
  <c r="K50" i="120"/>
  <c r="L50" i="120" s="1"/>
  <c r="I50" i="121"/>
  <c r="K50" i="121" s="1"/>
  <c r="L50" i="121" s="1"/>
  <c r="J50" i="121"/>
  <c r="I50" i="122"/>
  <c r="J50" i="122"/>
  <c r="K50" i="122"/>
  <c r="L50" i="122" s="1"/>
  <c r="I50" i="131"/>
  <c r="K50" i="131" s="1"/>
  <c r="J50" i="131"/>
  <c r="L50" i="131"/>
  <c r="I50" i="132"/>
  <c r="K50" i="132" s="1"/>
  <c r="L50" i="132" s="1"/>
  <c r="J50" i="132"/>
  <c r="I50" i="134"/>
  <c r="J50" i="134"/>
  <c r="K50" i="134"/>
  <c r="L50" i="134"/>
  <c r="M50" i="134" s="1"/>
  <c r="P50" i="134" s="1"/>
  <c r="I50" i="135"/>
  <c r="J50" i="135"/>
  <c r="K50" i="135"/>
  <c r="L50" i="135"/>
  <c r="M50" i="135" s="1"/>
  <c r="I49" i="96"/>
  <c r="J49" i="96"/>
  <c r="K49" i="96" s="1"/>
  <c r="L49" i="96" s="1"/>
  <c r="I49" i="116"/>
  <c r="K49" i="116" s="1"/>
  <c r="L49" i="116" s="1"/>
  <c r="J49" i="116"/>
  <c r="I49" i="120"/>
  <c r="J49" i="120"/>
  <c r="K49" i="120" s="1"/>
  <c r="L49" i="120" s="1"/>
  <c r="I49" i="121"/>
  <c r="K49" i="121" s="1"/>
  <c r="L49" i="121" s="1"/>
  <c r="J49" i="121"/>
  <c r="I49" i="122"/>
  <c r="J49" i="122"/>
  <c r="K49" i="122"/>
  <c r="L49" i="122"/>
  <c r="I49" i="131"/>
  <c r="K49" i="131" s="1"/>
  <c r="J49" i="131"/>
  <c r="L49" i="131"/>
  <c r="I49" i="132"/>
  <c r="K49" i="132" s="1"/>
  <c r="L49" i="132" s="1"/>
  <c r="J49" i="132"/>
  <c r="I49" i="134"/>
  <c r="J49" i="134"/>
  <c r="K49" i="134" s="1"/>
  <c r="L49" i="134" s="1"/>
  <c r="M49" i="134" s="1"/>
  <c r="P49" i="134" s="1"/>
  <c r="I49" i="135"/>
  <c r="J49" i="135"/>
  <c r="K49" i="135" s="1"/>
  <c r="L49" i="135" s="1"/>
  <c r="M49" i="135" s="1"/>
  <c r="I48" i="96"/>
  <c r="J48" i="96"/>
  <c r="K48" i="96"/>
  <c r="L48" i="96" s="1"/>
  <c r="I48" i="116"/>
  <c r="K48" i="116" s="1"/>
  <c r="J48" i="116"/>
  <c r="L48" i="116"/>
  <c r="I48" i="120"/>
  <c r="J48" i="120"/>
  <c r="K48" i="120"/>
  <c r="L48" i="120" s="1"/>
  <c r="I48" i="121"/>
  <c r="K48" i="121" s="1"/>
  <c r="L48" i="121" s="1"/>
  <c r="J48" i="121"/>
  <c r="I48" i="122"/>
  <c r="J48" i="122"/>
  <c r="K48" i="122" s="1"/>
  <c r="L48" i="122" s="1"/>
  <c r="I48" i="131"/>
  <c r="K48" i="131" s="1"/>
  <c r="L48" i="131" s="1"/>
  <c r="J48" i="131"/>
  <c r="I48" i="132"/>
  <c r="K48" i="132" s="1"/>
  <c r="L48" i="132" s="1"/>
  <c r="J48" i="132"/>
  <c r="I48" i="134"/>
  <c r="J48" i="134"/>
  <c r="K48" i="134"/>
  <c r="L48" i="134" s="1"/>
  <c r="M48" i="134" s="1"/>
  <c r="P48" i="134" s="1"/>
  <c r="I48" i="135"/>
  <c r="J48" i="135"/>
  <c r="K48" i="135"/>
  <c r="L48" i="135" s="1"/>
  <c r="M48" i="135" s="1"/>
  <c r="I47" i="96"/>
  <c r="J47" i="96"/>
  <c r="K47" i="96" s="1"/>
  <c r="L47" i="96" s="1"/>
  <c r="I47" i="116"/>
  <c r="K47" i="116" s="1"/>
  <c r="J47" i="116"/>
  <c r="L47" i="116"/>
  <c r="I47" i="120"/>
  <c r="K47" i="120" s="1"/>
  <c r="L47" i="120" s="1"/>
  <c r="J47" i="120"/>
  <c r="I47" i="121"/>
  <c r="J47" i="121"/>
  <c r="K47" i="121"/>
  <c r="L47" i="121" s="1"/>
  <c r="I47" i="122"/>
  <c r="J47" i="122"/>
  <c r="K47" i="122"/>
  <c r="L47" i="122" s="1"/>
  <c r="I47" i="131"/>
  <c r="K47" i="131" s="1"/>
  <c r="L47" i="131" s="1"/>
  <c r="J47" i="131"/>
  <c r="I47" i="132"/>
  <c r="J47" i="132"/>
  <c r="I47" i="134"/>
  <c r="J47" i="134"/>
  <c r="K47" i="134"/>
  <c r="L47" i="134"/>
  <c r="M47" i="134" s="1"/>
  <c r="P47" i="134" s="1"/>
  <c r="I47" i="135"/>
  <c r="J47" i="135"/>
  <c r="K47" i="135"/>
  <c r="L47" i="135" s="1"/>
  <c r="M47" i="135" s="1"/>
  <c r="I46" i="96"/>
  <c r="J46" i="96"/>
  <c r="K46" i="96"/>
  <c r="L46" i="96" s="1"/>
  <c r="I46" i="116"/>
  <c r="K46" i="116" s="1"/>
  <c r="L46" i="116" s="1"/>
  <c r="J46" i="116"/>
  <c r="I46" i="120"/>
  <c r="J46" i="120"/>
  <c r="I46" i="121"/>
  <c r="J46" i="121"/>
  <c r="K46" i="121"/>
  <c r="L46" i="121"/>
  <c r="I46" i="122"/>
  <c r="J46" i="122"/>
  <c r="K46" i="122"/>
  <c r="L46" i="122" s="1"/>
  <c r="I46" i="131"/>
  <c r="K46" i="131" s="1"/>
  <c r="L46" i="131" s="1"/>
  <c r="J46" i="131"/>
  <c r="I46" i="132"/>
  <c r="K46" i="132" s="1"/>
  <c r="L46" i="132" s="1"/>
  <c r="J46" i="132"/>
  <c r="I46" i="134"/>
  <c r="J46" i="134"/>
  <c r="K46" i="134"/>
  <c r="L46" i="134"/>
  <c r="M46" i="134" s="1"/>
  <c r="P46" i="134" s="1"/>
  <c r="I46" i="135"/>
  <c r="J46" i="135"/>
  <c r="K46" i="135"/>
  <c r="L46" i="135" s="1"/>
  <c r="M46" i="135" s="1"/>
  <c r="I45" i="134"/>
  <c r="K45" i="134" s="1"/>
  <c r="L45" i="134" s="1"/>
  <c r="M45" i="134" s="1"/>
  <c r="P45" i="134" s="1"/>
  <c r="J45" i="134"/>
  <c r="I45" i="135"/>
  <c r="K45" i="135" s="1"/>
  <c r="L45" i="135" s="1"/>
  <c r="M45" i="135" s="1"/>
  <c r="J45" i="135"/>
  <c r="I44" i="134"/>
  <c r="K44" i="134" s="1"/>
  <c r="L44" i="134" s="1"/>
  <c r="M44" i="134" s="1"/>
  <c r="P44" i="134" s="1"/>
  <c r="J44" i="134"/>
  <c r="I44" i="135"/>
  <c r="J44" i="135"/>
  <c r="K44" i="135"/>
  <c r="L44" i="135"/>
  <c r="M44" i="135" s="1"/>
  <c r="I43" i="134"/>
  <c r="J43" i="134"/>
  <c r="K43" i="134" s="1"/>
  <c r="L43" i="134" s="1"/>
  <c r="M43" i="134" s="1"/>
  <c r="P43" i="134" s="1"/>
  <c r="I43" i="135"/>
  <c r="K43" i="135" s="1"/>
  <c r="L43" i="135" s="1"/>
  <c r="M43" i="135" s="1"/>
  <c r="J43" i="135"/>
  <c r="I42" i="134"/>
  <c r="K42" i="134" s="1"/>
  <c r="L42" i="134" s="1"/>
  <c r="M42" i="134" s="1"/>
  <c r="P42" i="134" s="1"/>
  <c r="J42" i="134"/>
  <c r="I42" i="135"/>
  <c r="K42" i="135" s="1"/>
  <c r="L42" i="135" s="1"/>
  <c r="M42" i="135" s="1"/>
  <c r="J42" i="135"/>
  <c r="I41" i="134"/>
  <c r="J41" i="134"/>
  <c r="K41" i="134"/>
  <c r="L41" i="134" s="1"/>
  <c r="M41" i="134" s="1"/>
  <c r="P41" i="134" s="1"/>
  <c r="I41" i="135"/>
  <c r="J41" i="135"/>
  <c r="K41" i="135" s="1"/>
  <c r="L41" i="135" s="1"/>
  <c r="M41" i="135"/>
  <c r="I40" i="134"/>
  <c r="J40" i="134"/>
  <c r="K40" i="134"/>
  <c r="L40" i="134" s="1"/>
  <c r="M40" i="134" s="1"/>
  <c r="P40" i="134"/>
  <c r="I40" i="135"/>
  <c r="K40" i="135" s="1"/>
  <c r="L40" i="135" s="1"/>
  <c r="M40" i="135" s="1"/>
  <c r="J40" i="135"/>
  <c r="I39" i="134"/>
  <c r="K39" i="134" s="1"/>
  <c r="L39" i="134" s="1"/>
  <c r="M39" i="134" s="1"/>
  <c r="P39" i="134" s="1"/>
  <c r="J39" i="134"/>
  <c r="I39" i="135"/>
  <c r="J39" i="135"/>
  <c r="K39" i="135" s="1"/>
  <c r="L39" i="135" s="1"/>
  <c r="M39" i="135" s="1"/>
  <c r="P38" i="134"/>
  <c r="I37" i="134"/>
  <c r="K37" i="134" s="1"/>
  <c r="L37" i="134" s="1"/>
  <c r="J37" i="134"/>
  <c r="I37" i="135"/>
  <c r="J37" i="135"/>
  <c r="K37" i="135"/>
  <c r="L37" i="135"/>
  <c r="M37" i="135" s="1"/>
  <c r="I36" i="134"/>
  <c r="J36" i="134"/>
  <c r="K36" i="134"/>
  <c r="L36" i="134" s="1"/>
  <c r="M36" i="134" s="1"/>
  <c r="P36" i="134" s="1"/>
  <c r="I36" i="135"/>
  <c r="K36" i="135" s="1"/>
  <c r="L36" i="135" s="1"/>
  <c r="M36" i="135" s="1"/>
  <c r="J36" i="135"/>
  <c r="I7" i="96"/>
  <c r="J7" i="96"/>
  <c r="I7" i="116"/>
  <c r="J7" i="116"/>
  <c r="I7" i="120"/>
  <c r="J7" i="120"/>
  <c r="K7" i="120"/>
  <c r="L7" i="120" s="1"/>
  <c r="I8" i="96"/>
  <c r="J8" i="96"/>
  <c r="K8" i="96" s="1"/>
  <c r="L8" i="96"/>
  <c r="I8" i="116"/>
  <c r="K8" i="116" s="1"/>
  <c r="L8" i="116" s="1"/>
  <c r="J8" i="116"/>
  <c r="I8" i="120"/>
  <c r="K8" i="120" s="1"/>
  <c r="L8" i="120" s="1"/>
  <c r="J8" i="120"/>
  <c r="I9" i="96"/>
  <c r="K9" i="96" s="1"/>
  <c r="L9" i="96" s="1"/>
  <c r="J9" i="96"/>
  <c r="I9" i="116"/>
  <c r="J9" i="116"/>
  <c r="K9" i="116"/>
  <c r="L9" i="116" s="1"/>
  <c r="I9" i="120"/>
  <c r="J9" i="120"/>
  <c r="K9" i="120"/>
  <c r="L9" i="120"/>
  <c r="I10" i="96"/>
  <c r="K10" i="96" s="1"/>
  <c r="L10" i="96" s="1"/>
  <c r="J10" i="96"/>
  <c r="I10" i="116"/>
  <c r="J10" i="116"/>
  <c r="K10" i="116"/>
  <c r="L10" i="116" s="1"/>
  <c r="I10" i="120"/>
  <c r="J10" i="120"/>
  <c r="K10" i="120" s="1"/>
  <c r="L10" i="120" s="1"/>
  <c r="I11" i="96"/>
  <c r="J11" i="96"/>
  <c r="K11" i="96"/>
  <c r="L11" i="96"/>
  <c r="I11" i="116"/>
  <c r="J11" i="116"/>
  <c r="K11" i="116"/>
  <c r="L11" i="116"/>
  <c r="I11" i="120"/>
  <c r="K11" i="120" s="1"/>
  <c r="L11" i="120" s="1"/>
  <c r="J11" i="120"/>
  <c r="I12" i="96"/>
  <c r="J12" i="96"/>
  <c r="K12" i="96"/>
  <c r="L12" i="96" s="1"/>
  <c r="I12" i="116"/>
  <c r="J12" i="116"/>
  <c r="K12" i="116"/>
  <c r="L12" i="116" s="1"/>
  <c r="I12" i="120"/>
  <c r="J12" i="120"/>
  <c r="K12" i="120"/>
  <c r="L12" i="120"/>
  <c r="I13" i="96"/>
  <c r="J13" i="96"/>
  <c r="K13" i="96"/>
  <c r="L13" i="96"/>
  <c r="I13" i="116"/>
  <c r="J13" i="116"/>
  <c r="I13" i="120"/>
  <c r="K13" i="120" s="1"/>
  <c r="L13" i="120" s="1"/>
  <c r="J13" i="120"/>
  <c r="I14" i="96"/>
  <c r="J14" i="96"/>
  <c r="K14" i="96"/>
  <c r="L14" i="96" s="1"/>
  <c r="I14" i="116"/>
  <c r="J14" i="116"/>
  <c r="K14" i="116" s="1"/>
  <c r="L14" i="116" s="1"/>
  <c r="I14" i="120"/>
  <c r="K14" i="120" s="1"/>
  <c r="L14" i="120" s="1"/>
  <c r="J14" i="120"/>
  <c r="I15" i="96"/>
  <c r="J15" i="96"/>
  <c r="I15" i="116"/>
  <c r="J15" i="116"/>
  <c r="I15" i="120"/>
  <c r="J15" i="120"/>
  <c r="K15" i="120"/>
  <c r="L15" i="120"/>
  <c r="I16" i="96"/>
  <c r="J16" i="96"/>
  <c r="K16" i="96" s="1"/>
  <c r="L16" i="96" s="1"/>
  <c r="I16" i="116"/>
  <c r="K16" i="116" s="1"/>
  <c r="L16" i="116" s="1"/>
  <c r="J16" i="116"/>
  <c r="I16" i="120"/>
  <c r="K16" i="120" s="1"/>
  <c r="L16" i="120" s="1"/>
  <c r="J16" i="120"/>
  <c r="I17" i="96"/>
  <c r="K17" i="96" s="1"/>
  <c r="J17" i="96"/>
  <c r="L17" i="96"/>
  <c r="I17" i="116"/>
  <c r="J17" i="116"/>
  <c r="K17" i="116"/>
  <c r="L17" i="116" s="1"/>
  <c r="I17" i="120"/>
  <c r="J17" i="120"/>
  <c r="K17" i="120"/>
  <c r="L17" i="120"/>
  <c r="I18" i="96"/>
  <c r="K18" i="96" s="1"/>
  <c r="L18" i="96" s="1"/>
  <c r="J18" i="96"/>
  <c r="I18" i="116"/>
  <c r="J18" i="116"/>
  <c r="K18" i="116"/>
  <c r="L18" i="116" s="1"/>
  <c r="I18" i="120"/>
  <c r="J18" i="120"/>
  <c r="K18" i="120" s="1"/>
  <c r="L18" i="120" s="1"/>
  <c r="I19" i="96"/>
  <c r="J19" i="96"/>
  <c r="K19" i="96"/>
  <c r="L19" i="96" s="1"/>
  <c r="I19" i="116"/>
  <c r="J19" i="116"/>
  <c r="K19" i="116"/>
  <c r="L19" i="116"/>
  <c r="I19" i="120"/>
  <c r="J19" i="120"/>
  <c r="I20" i="96"/>
  <c r="K20" i="96" s="1"/>
  <c r="L20" i="96" s="1"/>
  <c r="J20" i="96"/>
  <c r="I20" i="116"/>
  <c r="J20" i="116"/>
  <c r="K20" i="116" s="1"/>
  <c r="L20" i="116" s="1"/>
  <c r="I20" i="120"/>
  <c r="J20" i="120"/>
  <c r="K20" i="120"/>
  <c r="L20" i="120"/>
  <c r="I21" i="96"/>
  <c r="J21" i="96"/>
  <c r="K21" i="96"/>
  <c r="L21" i="96"/>
  <c r="I21" i="116"/>
  <c r="J21" i="116"/>
  <c r="I21" i="120"/>
  <c r="J21" i="120"/>
  <c r="K21" i="120"/>
  <c r="L21" i="120" s="1"/>
  <c r="I22" i="96"/>
  <c r="J22" i="96"/>
  <c r="K22" i="96" s="1"/>
  <c r="L22" i="96" s="1"/>
  <c r="I22" i="116"/>
  <c r="J22" i="116"/>
  <c r="K22" i="116" s="1"/>
  <c r="L22" i="116" s="1"/>
  <c r="I22" i="120"/>
  <c r="K22" i="120" s="1"/>
  <c r="L22" i="120" s="1"/>
  <c r="J22" i="120"/>
  <c r="I23" i="96"/>
  <c r="K23" i="96" s="1"/>
  <c r="L23" i="96" s="1"/>
  <c r="J23" i="96"/>
  <c r="I23" i="116"/>
  <c r="K23" i="116" s="1"/>
  <c r="L23" i="116" s="1"/>
  <c r="J23" i="116"/>
  <c r="I23" i="120"/>
  <c r="J23" i="120"/>
  <c r="K23" i="120"/>
  <c r="L23" i="120" s="1"/>
  <c r="I24" i="96"/>
  <c r="J24" i="96"/>
  <c r="K24" i="96" s="1"/>
  <c r="L24" i="96" s="1"/>
  <c r="I24" i="116"/>
  <c r="K24" i="116" s="1"/>
  <c r="L24" i="116" s="1"/>
  <c r="J24" i="116"/>
  <c r="I24" i="120"/>
  <c r="J24" i="120"/>
  <c r="K24" i="120" s="1"/>
  <c r="L24" i="120" s="1"/>
  <c r="I25" i="96"/>
  <c r="K25" i="96" s="1"/>
  <c r="L25" i="96" s="1"/>
  <c r="J25" i="96"/>
  <c r="I25" i="116"/>
  <c r="J25" i="116"/>
  <c r="K25" i="116"/>
  <c r="L25" i="116" s="1"/>
  <c r="I25" i="120"/>
  <c r="J25" i="120"/>
  <c r="K25" i="120"/>
  <c r="L25" i="120"/>
  <c r="I152" i="96"/>
  <c r="J152" i="96"/>
  <c r="K152" i="96"/>
  <c r="L152" i="96"/>
  <c r="I152" i="122"/>
  <c r="J152" i="122"/>
  <c r="K152" i="122" s="1"/>
  <c r="L152" i="122" s="1"/>
  <c r="I6" i="96"/>
  <c r="J6" i="96"/>
  <c r="K6" i="96"/>
  <c r="L6" i="96" s="1"/>
  <c r="I6" i="116"/>
  <c r="K6" i="116" s="1"/>
  <c r="L6" i="116" s="1"/>
  <c r="J6" i="116"/>
  <c r="I6" i="120"/>
  <c r="K6" i="120" s="1"/>
  <c r="L6" i="120" s="1"/>
  <c r="J6" i="120"/>
  <c r="I147" i="135"/>
  <c r="J147" i="135"/>
  <c r="K147" i="135"/>
  <c r="L147" i="135" s="1"/>
  <c r="M147" i="135" s="1"/>
  <c r="I148" i="135"/>
  <c r="J148" i="135"/>
  <c r="K148" i="135" s="1"/>
  <c r="L148" i="135"/>
  <c r="M148" i="135" s="1"/>
  <c r="I149" i="135"/>
  <c r="K149" i="135" s="1"/>
  <c r="L149" i="135" s="1"/>
  <c r="M149" i="135" s="1"/>
  <c r="J149" i="135"/>
  <c r="I150" i="135"/>
  <c r="K150" i="135" s="1"/>
  <c r="L150" i="135" s="1"/>
  <c r="J150" i="135"/>
  <c r="I151" i="135"/>
  <c r="J151" i="135"/>
  <c r="K151" i="135"/>
  <c r="L151" i="135" s="1"/>
  <c r="M151" i="135" s="1"/>
  <c r="I152" i="135"/>
  <c r="J152" i="135"/>
  <c r="K152" i="135" s="1"/>
  <c r="L152" i="135"/>
  <c r="M152" i="135" s="1"/>
  <c r="I7" i="135"/>
  <c r="K7" i="135" s="1"/>
  <c r="L7" i="135" s="1"/>
  <c r="M7" i="135" s="1"/>
  <c r="J7" i="135"/>
  <c r="I8" i="135"/>
  <c r="K8" i="135" s="1"/>
  <c r="L8" i="135" s="1"/>
  <c r="M8" i="135" s="1"/>
  <c r="J8" i="135"/>
  <c r="I9" i="135"/>
  <c r="J9" i="135"/>
  <c r="K9" i="135"/>
  <c r="L9" i="135" s="1"/>
  <c r="M9" i="135" s="1"/>
  <c r="I10" i="135"/>
  <c r="J10" i="135"/>
  <c r="K10" i="135" s="1"/>
  <c r="L10" i="135"/>
  <c r="M10" i="135" s="1"/>
  <c r="I11" i="135"/>
  <c r="K11" i="135" s="1"/>
  <c r="L11" i="135" s="1"/>
  <c r="M11" i="135" s="1"/>
  <c r="J11" i="135"/>
  <c r="I12" i="135"/>
  <c r="K12" i="135" s="1"/>
  <c r="L12" i="135" s="1"/>
  <c r="M12" i="135" s="1"/>
  <c r="J12" i="135"/>
  <c r="I13" i="135"/>
  <c r="J13" i="135"/>
  <c r="K13" i="135"/>
  <c r="L13" i="135" s="1"/>
  <c r="M13" i="135" s="1"/>
  <c r="I14" i="135"/>
  <c r="J14" i="135"/>
  <c r="K14" i="135" s="1"/>
  <c r="L14" i="135"/>
  <c r="M14" i="135" s="1"/>
  <c r="I15" i="135"/>
  <c r="K15" i="135" s="1"/>
  <c r="L15" i="135" s="1"/>
  <c r="M15" i="135" s="1"/>
  <c r="J15" i="135"/>
  <c r="I16" i="135"/>
  <c r="K16" i="135" s="1"/>
  <c r="L16" i="135" s="1"/>
  <c r="M16" i="135" s="1"/>
  <c r="J16" i="135"/>
  <c r="I17" i="135"/>
  <c r="J17" i="135"/>
  <c r="K17" i="135" s="1"/>
  <c r="L17" i="135" s="1"/>
  <c r="M17" i="135" s="1"/>
  <c r="I18" i="135"/>
  <c r="J18" i="135"/>
  <c r="K18" i="135" s="1"/>
  <c r="L18" i="135" s="1"/>
  <c r="M18" i="135" s="1"/>
  <c r="I19" i="135"/>
  <c r="K19" i="135" s="1"/>
  <c r="L19" i="135" s="1"/>
  <c r="M19" i="135" s="1"/>
  <c r="J19" i="135"/>
  <c r="I20" i="135"/>
  <c r="J20" i="135"/>
  <c r="K20" i="135" s="1"/>
  <c r="L20" i="135" s="1"/>
  <c r="M20" i="135" s="1"/>
  <c r="I21" i="135"/>
  <c r="K21" i="135" s="1"/>
  <c r="L21" i="135" s="1"/>
  <c r="M21" i="135" s="1"/>
  <c r="J21" i="135"/>
  <c r="I22" i="135"/>
  <c r="J22" i="135"/>
  <c r="K22" i="135"/>
  <c r="L22" i="135"/>
  <c r="M22" i="135" s="1"/>
  <c r="I23" i="135"/>
  <c r="K23" i="135" s="1"/>
  <c r="J23" i="135"/>
  <c r="L23" i="135"/>
  <c r="M23" i="135" s="1"/>
  <c r="I24" i="135"/>
  <c r="K24" i="135" s="1"/>
  <c r="L24" i="135" s="1"/>
  <c r="M24" i="135" s="1"/>
  <c r="J24" i="135"/>
  <c r="I25" i="135"/>
  <c r="J25" i="135"/>
  <c r="K25" i="135" s="1"/>
  <c r="L25" i="135" s="1"/>
  <c r="M25" i="135" s="1"/>
  <c r="M26" i="135"/>
  <c r="I27" i="135"/>
  <c r="J27" i="135"/>
  <c r="K27" i="135"/>
  <c r="L27" i="135" s="1"/>
  <c r="I28" i="135"/>
  <c r="J28" i="135"/>
  <c r="K28" i="135"/>
  <c r="L28" i="135" s="1"/>
  <c r="M28" i="135" s="1"/>
  <c r="I29" i="135"/>
  <c r="K29" i="135" s="1"/>
  <c r="J29" i="135"/>
  <c r="L29" i="135"/>
  <c r="M29" i="135" s="1"/>
  <c r="I30" i="135"/>
  <c r="J30" i="135"/>
  <c r="K30" i="135"/>
  <c r="L30" i="135" s="1"/>
  <c r="M30" i="135" s="1"/>
  <c r="I31" i="135"/>
  <c r="K31" i="135" s="1"/>
  <c r="L31" i="135" s="1"/>
  <c r="M31" i="135" s="1"/>
  <c r="J31" i="135"/>
  <c r="I32" i="135"/>
  <c r="J32" i="135"/>
  <c r="K32" i="135" s="1"/>
  <c r="L32" i="135" s="1"/>
  <c r="M32" i="135" s="1"/>
  <c r="I33" i="135"/>
  <c r="K33" i="135" s="1"/>
  <c r="L33" i="135" s="1"/>
  <c r="M33" i="135" s="1"/>
  <c r="J33" i="135"/>
  <c r="I34" i="135"/>
  <c r="K34" i="135" s="1"/>
  <c r="L34" i="135" s="1"/>
  <c r="M34" i="135" s="1"/>
  <c r="J34" i="135"/>
  <c r="I35" i="135"/>
  <c r="J35" i="135"/>
  <c r="K35" i="135"/>
  <c r="L35" i="135" s="1"/>
  <c r="M35" i="135" s="1"/>
  <c r="I6" i="135"/>
  <c r="J6" i="135"/>
  <c r="K6" i="135"/>
  <c r="L6" i="135" s="1"/>
  <c r="M6" i="135" s="1"/>
  <c r="I153" i="134"/>
  <c r="K153" i="134" s="1"/>
  <c r="J153" i="134"/>
  <c r="L153" i="134"/>
  <c r="M153" i="134" s="1"/>
  <c r="P153" i="134" s="1"/>
  <c r="I154" i="134"/>
  <c r="J154" i="134"/>
  <c r="K154" i="134"/>
  <c r="L154" i="134" s="1"/>
  <c r="M154" i="134" s="1"/>
  <c r="P154" i="134" s="1"/>
  <c r="I155" i="134"/>
  <c r="K155" i="134" s="1"/>
  <c r="L155" i="134" s="1"/>
  <c r="M155" i="134" s="1"/>
  <c r="P155" i="134" s="1"/>
  <c r="J155" i="134"/>
  <c r="I156" i="134"/>
  <c r="J156" i="134"/>
  <c r="K156" i="134" s="1"/>
  <c r="L156" i="134" s="1"/>
  <c r="M156" i="134" s="1"/>
  <c r="P156" i="134" s="1"/>
  <c r="I157" i="134"/>
  <c r="K157" i="134" s="1"/>
  <c r="L157" i="134" s="1"/>
  <c r="M157" i="134" s="1"/>
  <c r="P157" i="134" s="1"/>
  <c r="J157" i="134"/>
  <c r="I158" i="134"/>
  <c r="K158" i="134" s="1"/>
  <c r="L158" i="134" s="1"/>
  <c r="M158" i="134" s="1"/>
  <c r="P158" i="134" s="1"/>
  <c r="J158" i="134"/>
  <c r="I159" i="134"/>
  <c r="J159" i="134"/>
  <c r="K159" i="134"/>
  <c r="L159" i="134" s="1"/>
  <c r="M159" i="134" s="1"/>
  <c r="P159" i="134" s="1"/>
  <c r="I160" i="134"/>
  <c r="J160" i="134"/>
  <c r="K160" i="134"/>
  <c r="L160" i="134" s="1"/>
  <c r="M160" i="134" s="1"/>
  <c r="P160" i="134" s="1"/>
  <c r="I161" i="134"/>
  <c r="K161" i="134" s="1"/>
  <c r="J161" i="134"/>
  <c r="L161" i="134"/>
  <c r="M161" i="134" s="1"/>
  <c r="P161" i="134" s="1"/>
  <c r="I162" i="134"/>
  <c r="J162" i="134"/>
  <c r="K162" i="134"/>
  <c r="L162" i="134" s="1"/>
  <c r="M162" i="134" s="1"/>
  <c r="P162" i="134" s="1"/>
  <c r="I163" i="134"/>
  <c r="K163" i="134" s="1"/>
  <c r="L163" i="134" s="1"/>
  <c r="M163" i="134" s="1"/>
  <c r="P163" i="134" s="1"/>
  <c r="J163" i="134"/>
  <c r="I164" i="134"/>
  <c r="J164" i="134"/>
  <c r="K164" i="134" s="1"/>
  <c r="L164" i="134" s="1"/>
  <c r="M164" i="134" s="1"/>
  <c r="P164" i="134" s="1"/>
  <c r="I165" i="134"/>
  <c r="K165" i="134" s="1"/>
  <c r="L165" i="134" s="1"/>
  <c r="M165" i="134" s="1"/>
  <c r="P165" i="134" s="1"/>
  <c r="J165" i="134"/>
  <c r="I166" i="134"/>
  <c r="K166" i="134" s="1"/>
  <c r="L166" i="134" s="1"/>
  <c r="M166" i="134" s="1"/>
  <c r="P166" i="134" s="1"/>
  <c r="J166" i="134"/>
  <c r="I167" i="134"/>
  <c r="J167" i="134"/>
  <c r="K167" i="134"/>
  <c r="L167" i="134" s="1"/>
  <c r="M167" i="134" s="1"/>
  <c r="P167" i="134" s="1"/>
  <c r="I168" i="134"/>
  <c r="J168" i="134"/>
  <c r="K168" i="134"/>
  <c r="L168" i="134" s="1"/>
  <c r="M168" i="134" s="1"/>
  <c r="P168" i="134" s="1"/>
  <c r="I169" i="134"/>
  <c r="K169" i="134" s="1"/>
  <c r="J169" i="134"/>
  <c r="L169" i="134"/>
  <c r="M169" i="134" s="1"/>
  <c r="P169" i="134" s="1"/>
  <c r="I170" i="134"/>
  <c r="J170" i="134"/>
  <c r="K170" i="134"/>
  <c r="L170" i="134" s="1"/>
  <c r="M170" i="134" s="1"/>
  <c r="P170" i="134" s="1"/>
  <c r="I153" i="122"/>
  <c r="K153" i="122" s="1"/>
  <c r="L153" i="122" s="1"/>
  <c r="J153" i="122"/>
  <c r="I154" i="122"/>
  <c r="J154" i="122"/>
  <c r="K154" i="122" s="1"/>
  <c r="L154" i="122" s="1"/>
  <c r="I155" i="122"/>
  <c r="K155" i="122" s="1"/>
  <c r="L155" i="122" s="1"/>
  <c r="J155" i="122"/>
  <c r="I156" i="122"/>
  <c r="K156" i="122" s="1"/>
  <c r="L156" i="122" s="1"/>
  <c r="J156" i="122"/>
  <c r="I157" i="122"/>
  <c r="J157" i="122"/>
  <c r="K157" i="122"/>
  <c r="L157" i="122" s="1"/>
  <c r="I158" i="122"/>
  <c r="J158" i="122"/>
  <c r="K158" i="122"/>
  <c r="L158" i="122" s="1"/>
  <c r="I159" i="122"/>
  <c r="K159" i="122" s="1"/>
  <c r="J159" i="122"/>
  <c r="L159" i="122"/>
  <c r="I160" i="122"/>
  <c r="J160" i="122"/>
  <c r="K160" i="122"/>
  <c r="L160" i="122" s="1"/>
  <c r="I161" i="122"/>
  <c r="K161" i="122" s="1"/>
  <c r="L161" i="122" s="1"/>
  <c r="J161" i="122"/>
  <c r="I162" i="122"/>
  <c r="J162" i="122"/>
  <c r="K162" i="122" s="1"/>
  <c r="L162" i="122" s="1"/>
  <c r="I163" i="122"/>
  <c r="K163" i="122" s="1"/>
  <c r="L163" i="122" s="1"/>
  <c r="J163" i="122"/>
  <c r="I164" i="122"/>
  <c r="K164" i="122" s="1"/>
  <c r="L164" i="122" s="1"/>
  <c r="J164" i="122"/>
  <c r="I165" i="122"/>
  <c r="J165" i="122"/>
  <c r="K165" i="122"/>
  <c r="L165" i="122" s="1"/>
  <c r="I166" i="122"/>
  <c r="J166" i="122"/>
  <c r="K166" i="122"/>
  <c r="L166" i="122" s="1"/>
  <c r="I167" i="122"/>
  <c r="K167" i="122" s="1"/>
  <c r="J167" i="122"/>
  <c r="L167" i="122"/>
  <c r="I168" i="122"/>
  <c r="J168" i="122"/>
  <c r="K168" i="122"/>
  <c r="L168" i="122" s="1"/>
  <c r="I169" i="122"/>
  <c r="K169" i="122" s="1"/>
  <c r="L169" i="122" s="1"/>
  <c r="J169" i="122"/>
  <c r="I170" i="122"/>
  <c r="J170" i="122"/>
  <c r="K170" i="122" s="1"/>
  <c r="L170" i="122" s="1"/>
  <c r="I171" i="122"/>
  <c r="K171" i="122" s="1"/>
  <c r="L171" i="122" s="1"/>
  <c r="J171" i="122"/>
  <c r="I172" i="122"/>
  <c r="K172" i="122" s="1"/>
  <c r="L172" i="122" s="1"/>
  <c r="J172" i="122"/>
  <c r="I173" i="122"/>
  <c r="J173" i="122"/>
  <c r="K173" i="122"/>
  <c r="L173" i="122" s="1"/>
  <c r="I174" i="122"/>
  <c r="J174" i="122"/>
  <c r="K174" i="122"/>
  <c r="L174" i="122" s="1"/>
  <c r="I175" i="122"/>
  <c r="K175" i="122" s="1"/>
  <c r="J175" i="122"/>
  <c r="L175" i="122"/>
  <c r="I176" i="122"/>
  <c r="J176" i="122"/>
  <c r="K176" i="122"/>
  <c r="L176" i="122" s="1"/>
  <c r="I177" i="122"/>
  <c r="K177" i="122" s="1"/>
  <c r="L177" i="122" s="1"/>
  <c r="J177" i="122"/>
  <c r="I178" i="122"/>
  <c r="J178" i="122"/>
  <c r="K178" i="122" s="1"/>
  <c r="L178" i="122" s="1"/>
  <c r="I179" i="122"/>
  <c r="K179" i="122" s="1"/>
  <c r="L179" i="122" s="1"/>
  <c r="J179" i="122"/>
  <c r="I180" i="122"/>
  <c r="K180" i="122" s="1"/>
  <c r="L180" i="122" s="1"/>
  <c r="J180" i="122"/>
  <c r="I181" i="122"/>
  <c r="J181" i="122"/>
  <c r="K181" i="122"/>
  <c r="L181" i="122" s="1"/>
  <c r="I182" i="122"/>
  <c r="J182" i="122"/>
  <c r="K182" i="122"/>
  <c r="L182" i="122" s="1"/>
  <c r="I183" i="122"/>
  <c r="K183" i="122" s="1"/>
  <c r="J183" i="122"/>
  <c r="L183" i="122"/>
  <c r="I184" i="122"/>
  <c r="J184" i="122"/>
  <c r="K184" i="122"/>
  <c r="L184" i="122" s="1"/>
  <c r="I185" i="122"/>
  <c r="K185" i="122" s="1"/>
  <c r="L185" i="122" s="1"/>
  <c r="J185" i="122"/>
  <c r="I186" i="122"/>
  <c r="J186" i="122"/>
  <c r="K186" i="122" s="1"/>
  <c r="L186" i="122" s="1"/>
  <c r="I187" i="122"/>
  <c r="K187" i="122" s="1"/>
  <c r="L187" i="122" s="1"/>
  <c r="J187" i="122"/>
  <c r="I188" i="122"/>
  <c r="K188" i="122" s="1"/>
  <c r="L188" i="122" s="1"/>
  <c r="J188" i="122"/>
  <c r="I189" i="122"/>
  <c r="J189" i="122"/>
  <c r="K189" i="122"/>
  <c r="L189" i="122" s="1"/>
  <c r="I190" i="122"/>
  <c r="J190" i="122"/>
  <c r="K190" i="122"/>
  <c r="L190" i="122" s="1"/>
  <c r="I191" i="122"/>
  <c r="K191" i="122" s="1"/>
  <c r="J191" i="122"/>
  <c r="L191" i="122"/>
  <c r="I152" i="121"/>
  <c r="J152" i="121"/>
  <c r="K152" i="121"/>
  <c r="L152" i="121" s="1"/>
  <c r="I153" i="121"/>
  <c r="K153" i="121" s="1"/>
  <c r="L153" i="121" s="1"/>
  <c r="J153" i="121"/>
  <c r="I154" i="121"/>
  <c r="J154" i="121"/>
  <c r="K154" i="121" s="1"/>
  <c r="L154" i="121" s="1"/>
  <c r="I155" i="121"/>
  <c r="K155" i="121" s="1"/>
  <c r="L155" i="121" s="1"/>
  <c r="J155" i="121"/>
  <c r="I156" i="121"/>
  <c r="K156" i="121" s="1"/>
  <c r="L156" i="121" s="1"/>
  <c r="J156" i="121"/>
  <c r="I157" i="121"/>
  <c r="J157" i="121"/>
  <c r="K157" i="121"/>
  <c r="L157" i="121" s="1"/>
  <c r="I158" i="121"/>
  <c r="J158" i="121"/>
  <c r="K158" i="121"/>
  <c r="L158" i="121" s="1"/>
  <c r="I159" i="121"/>
  <c r="K159" i="121" s="1"/>
  <c r="J159" i="121"/>
  <c r="L159" i="121"/>
  <c r="I160" i="121"/>
  <c r="J160" i="121"/>
  <c r="K160" i="121"/>
  <c r="L160" i="121" s="1"/>
  <c r="I161" i="121"/>
  <c r="K161" i="121" s="1"/>
  <c r="L161" i="121" s="1"/>
  <c r="J161" i="121"/>
  <c r="I162" i="121"/>
  <c r="J162" i="121"/>
  <c r="K162" i="121" s="1"/>
  <c r="L162" i="121" s="1"/>
  <c r="I163" i="121"/>
  <c r="K163" i="121" s="1"/>
  <c r="L163" i="121" s="1"/>
  <c r="J163" i="121"/>
  <c r="I164" i="121"/>
  <c r="K164" i="121" s="1"/>
  <c r="L164" i="121" s="1"/>
  <c r="J164" i="121"/>
  <c r="I165" i="121"/>
  <c r="J165" i="121"/>
  <c r="K165" i="121"/>
  <c r="L165" i="121" s="1"/>
  <c r="I166" i="121"/>
  <c r="J166" i="121"/>
  <c r="K166" i="121"/>
  <c r="L166" i="121" s="1"/>
  <c r="I167" i="121"/>
  <c r="K167" i="121" s="1"/>
  <c r="J167" i="121"/>
  <c r="L167" i="121"/>
  <c r="I168" i="121"/>
  <c r="J168" i="121"/>
  <c r="K168" i="121"/>
  <c r="L168" i="121" s="1"/>
  <c r="I169" i="121"/>
  <c r="K169" i="121" s="1"/>
  <c r="L169" i="121" s="1"/>
  <c r="J169" i="121"/>
  <c r="I170" i="121"/>
  <c r="J170" i="121"/>
  <c r="K170" i="121" s="1"/>
  <c r="L170" i="121" s="1"/>
  <c r="I171" i="121"/>
  <c r="K171" i="121" s="1"/>
  <c r="L171" i="121" s="1"/>
  <c r="J171" i="121"/>
  <c r="I172" i="121"/>
  <c r="K172" i="121" s="1"/>
  <c r="L172" i="121" s="1"/>
  <c r="J172" i="121"/>
  <c r="I173" i="121"/>
  <c r="J173" i="121"/>
  <c r="K173" i="121"/>
  <c r="L173" i="121" s="1"/>
  <c r="I174" i="121"/>
  <c r="J174" i="121"/>
  <c r="K174" i="121"/>
  <c r="L174" i="121" s="1"/>
  <c r="I175" i="121"/>
  <c r="K175" i="121" s="1"/>
  <c r="J175" i="121"/>
  <c r="L175" i="121"/>
  <c r="I176" i="121"/>
  <c r="J176" i="121"/>
  <c r="K176" i="121"/>
  <c r="L176" i="121" s="1"/>
  <c r="I177" i="121"/>
  <c r="K177" i="121" s="1"/>
  <c r="L177" i="121" s="1"/>
  <c r="J177" i="121"/>
  <c r="I178" i="121"/>
  <c r="J178" i="121"/>
  <c r="K178" i="121" s="1"/>
  <c r="L178" i="121" s="1"/>
  <c r="I179" i="121"/>
  <c r="K179" i="121" s="1"/>
  <c r="L179" i="121" s="1"/>
  <c r="J179" i="121"/>
  <c r="I180" i="121"/>
  <c r="K180" i="121" s="1"/>
  <c r="L180" i="121" s="1"/>
  <c r="J180" i="121"/>
  <c r="I181" i="121"/>
  <c r="J181" i="121"/>
  <c r="K181" i="121"/>
  <c r="L181" i="121" s="1"/>
  <c r="I182" i="121"/>
  <c r="J182" i="121"/>
  <c r="K182" i="121"/>
  <c r="L182" i="121" s="1"/>
  <c r="I183" i="121"/>
  <c r="K183" i="121" s="1"/>
  <c r="J183" i="121"/>
  <c r="L183" i="121"/>
  <c r="I184" i="121"/>
  <c r="J184" i="121"/>
  <c r="K184" i="121"/>
  <c r="L184" i="121" s="1"/>
  <c r="I185" i="121"/>
  <c r="K185" i="121" s="1"/>
  <c r="L185" i="121" s="1"/>
  <c r="J185" i="121"/>
  <c r="I186" i="121"/>
  <c r="J186" i="121"/>
  <c r="K186" i="121" s="1"/>
  <c r="L186" i="121" s="1"/>
  <c r="I187" i="121"/>
  <c r="K187" i="121" s="1"/>
  <c r="L187" i="121" s="1"/>
  <c r="J187" i="121"/>
  <c r="I188" i="121"/>
  <c r="K188" i="121" s="1"/>
  <c r="L188" i="121" s="1"/>
  <c r="J188" i="121"/>
  <c r="I189" i="121"/>
  <c r="J189" i="121"/>
  <c r="K189" i="121"/>
  <c r="L189" i="121" s="1"/>
  <c r="I190" i="121"/>
  <c r="J190" i="121"/>
  <c r="K190" i="121" s="1"/>
  <c r="L190" i="121" s="1"/>
  <c r="I191" i="121"/>
  <c r="K191" i="121" s="1"/>
  <c r="L191" i="121" s="1"/>
  <c r="J191" i="121"/>
  <c r="I192" i="121"/>
  <c r="K192" i="121" s="1"/>
  <c r="L192" i="121" s="1"/>
  <c r="J192" i="121"/>
  <c r="I193" i="121"/>
  <c r="J193" i="121"/>
  <c r="K193" i="121"/>
  <c r="L193" i="121" s="1"/>
  <c r="I152" i="120"/>
  <c r="J152" i="120"/>
  <c r="K152" i="120" s="1"/>
  <c r="L152" i="120" s="1"/>
  <c r="I153" i="120"/>
  <c r="K153" i="120" s="1"/>
  <c r="L153" i="120" s="1"/>
  <c r="J153" i="120"/>
  <c r="I154" i="120"/>
  <c r="J154" i="120"/>
  <c r="K154" i="120" s="1"/>
  <c r="L154" i="120" s="1"/>
  <c r="I155" i="120"/>
  <c r="K155" i="120" s="1"/>
  <c r="L155" i="120" s="1"/>
  <c r="J155" i="120"/>
  <c r="I156" i="120"/>
  <c r="J156" i="120"/>
  <c r="K156" i="120" s="1"/>
  <c r="L156" i="120" s="1"/>
  <c r="I157" i="120"/>
  <c r="K157" i="120" s="1"/>
  <c r="L157" i="120" s="1"/>
  <c r="J157" i="120"/>
  <c r="I158" i="120"/>
  <c r="J158" i="120"/>
  <c r="K158" i="120" s="1"/>
  <c r="L158" i="120" s="1"/>
  <c r="I159" i="120"/>
  <c r="K159" i="120" s="1"/>
  <c r="L159" i="120" s="1"/>
  <c r="J159" i="120"/>
  <c r="I160" i="120"/>
  <c r="J160" i="120"/>
  <c r="K160" i="120" s="1"/>
  <c r="L160" i="120" s="1"/>
  <c r="I161" i="120"/>
  <c r="K161" i="120" s="1"/>
  <c r="L161" i="120" s="1"/>
  <c r="J161" i="120"/>
  <c r="I162" i="120"/>
  <c r="J162" i="120"/>
  <c r="K162" i="120" s="1"/>
  <c r="L162" i="120" s="1"/>
  <c r="I163" i="120"/>
  <c r="K163" i="120" s="1"/>
  <c r="L163" i="120" s="1"/>
  <c r="J163" i="120"/>
  <c r="I164" i="120"/>
  <c r="J164" i="120"/>
  <c r="K164" i="120" s="1"/>
  <c r="L164" i="120" s="1"/>
  <c r="I165" i="120"/>
  <c r="K165" i="120" s="1"/>
  <c r="L165" i="120" s="1"/>
  <c r="J165" i="120"/>
  <c r="I166" i="120"/>
  <c r="J166" i="120"/>
  <c r="K166" i="120" s="1"/>
  <c r="L166" i="120" s="1"/>
  <c r="I167" i="120"/>
  <c r="K167" i="120" s="1"/>
  <c r="L167" i="120" s="1"/>
  <c r="J167" i="120"/>
  <c r="I168" i="120"/>
  <c r="J168" i="120"/>
  <c r="K168" i="120" s="1"/>
  <c r="L168" i="120" s="1"/>
  <c r="I169" i="120"/>
  <c r="K169" i="120" s="1"/>
  <c r="L169" i="120" s="1"/>
  <c r="J169" i="120"/>
  <c r="I170" i="120"/>
  <c r="J170" i="120"/>
  <c r="K170" i="120" s="1"/>
  <c r="L170" i="120" s="1"/>
  <c r="I171" i="120"/>
  <c r="K171" i="120" s="1"/>
  <c r="L171" i="120" s="1"/>
  <c r="J171" i="120"/>
  <c r="I172" i="120"/>
  <c r="J172" i="120"/>
  <c r="K172" i="120" s="1"/>
  <c r="L172" i="120" s="1"/>
  <c r="I173" i="120"/>
  <c r="K173" i="120" s="1"/>
  <c r="L173" i="120" s="1"/>
  <c r="J173" i="120"/>
  <c r="I174" i="120"/>
  <c r="J174" i="120"/>
  <c r="K174" i="120" s="1"/>
  <c r="L174" i="120" s="1"/>
  <c r="I175" i="120"/>
  <c r="K175" i="120" s="1"/>
  <c r="L175" i="120" s="1"/>
  <c r="J175" i="120"/>
  <c r="I176" i="120"/>
  <c r="J176" i="120"/>
  <c r="K176" i="120" s="1"/>
  <c r="L176" i="120" s="1"/>
  <c r="I177" i="120"/>
  <c r="K177" i="120" s="1"/>
  <c r="L177" i="120" s="1"/>
  <c r="J177" i="120"/>
  <c r="I178" i="120"/>
  <c r="J178" i="120"/>
  <c r="K178" i="120" s="1"/>
  <c r="L178" i="120" s="1"/>
  <c r="I179" i="120"/>
  <c r="K179" i="120" s="1"/>
  <c r="L179" i="120" s="1"/>
  <c r="J179" i="120"/>
  <c r="I180" i="120"/>
  <c r="J180" i="120"/>
  <c r="K180" i="120" s="1"/>
  <c r="L180" i="120" s="1"/>
  <c r="I181" i="120"/>
  <c r="K181" i="120" s="1"/>
  <c r="L181" i="120" s="1"/>
  <c r="J181" i="120"/>
  <c r="I182" i="120"/>
  <c r="J182" i="120"/>
  <c r="K182" i="120" s="1"/>
  <c r="L182" i="120" s="1"/>
  <c r="I183" i="120"/>
  <c r="K183" i="120" s="1"/>
  <c r="L183" i="120" s="1"/>
  <c r="J183" i="120"/>
  <c r="I184" i="120"/>
  <c r="J184" i="120"/>
  <c r="K184" i="120" s="1"/>
  <c r="L184" i="120" s="1"/>
  <c r="I185" i="120"/>
  <c r="K185" i="120" s="1"/>
  <c r="L185" i="120" s="1"/>
  <c r="J185" i="120"/>
  <c r="I186" i="120"/>
  <c r="J186" i="120"/>
  <c r="K186" i="120" s="1"/>
  <c r="L186" i="120" s="1"/>
  <c r="I187" i="120"/>
  <c r="K187" i="120" s="1"/>
  <c r="L187" i="120" s="1"/>
  <c r="J187" i="120"/>
  <c r="I188" i="120"/>
  <c r="J188" i="120"/>
  <c r="K188" i="120" s="1"/>
  <c r="L188" i="120" s="1"/>
  <c r="I189" i="120"/>
  <c r="K189" i="120" s="1"/>
  <c r="L189" i="120" s="1"/>
  <c r="J189" i="120"/>
  <c r="I153" i="96"/>
  <c r="J153" i="96"/>
  <c r="K153" i="96" s="1"/>
  <c r="L153" i="96" s="1"/>
  <c r="I154" i="96"/>
  <c r="K154" i="96" s="1"/>
  <c r="L154" i="96" s="1"/>
  <c r="J154" i="96"/>
  <c r="I155" i="96"/>
  <c r="K155" i="96" s="1"/>
  <c r="L155" i="96" s="1"/>
  <c r="J155" i="96"/>
  <c r="I156" i="96"/>
  <c r="J156" i="96"/>
  <c r="K156" i="96"/>
  <c r="L156" i="96" s="1"/>
  <c r="I157" i="96"/>
  <c r="J157" i="96"/>
  <c r="K157" i="96" s="1"/>
  <c r="L157" i="96" s="1"/>
  <c r="I158" i="96"/>
  <c r="K158" i="96" s="1"/>
  <c r="L158" i="96" s="1"/>
  <c r="J158" i="96"/>
  <c r="I159" i="96"/>
  <c r="K159" i="96" s="1"/>
  <c r="L159" i="96" s="1"/>
  <c r="J159" i="96"/>
  <c r="I160" i="96"/>
  <c r="J160" i="96"/>
  <c r="K160" i="96"/>
  <c r="L160" i="96" s="1"/>
  <c r="I161" i="96"/>
  <c r="J161" i="96"/>
  <c r="K161" i="96" s="1"/>
  <c r="L161" i="96" s="1"/>
  <c r="I162" i="96"/>
  <c r="K162" i="96" s="1"/>
  <c r="L162" i="96" s="1"/>
  <c r="J162" i="96"/>
  <c r="I163" i="96"/>
  <c r="K163" i="96" s="1"/>
  <c r="L163" i="96" s="1"/>
  <c r="J163" i="96"/>
  <c r="I164" i="96"/>
  <c r="J164" i="96"/>
  <c r="K164" i="96"/>
  <c r="L164" i="96" s="1"/>
  <c r="I165" i="96"/>
  <c r="J165" i="96"/>
  <c r="K165" i="96" s="1"/>
  <c r="L165" i="96" s="1"/>
  <c r="I166" i="96"/>
  <c r="K166" i="96" s="1"/>
  <c r="L166" i="96" s="1"/>
  <c r="J166" i="96"/>
  <c r="I167" i="96"/>
  <c r="K167" i="96" s="1"/>
  <c r="L167" i="96" s="1"/>
  <c r="J167" i="96"/>
  <c r="I168" i="96"/>
  <c r="J168" i="96"/>
  <c r="K168" i="96"/>
  <c r="L168" i="96" s="1"/>
  <c r="I169" i="96"/>
  <c r="J169" i="96"/>
  <c r="K169" i="96" s="1"/>
  <c r="L169" i="96" s="1"/>
  <c r="I170" i="96"/>
  <c r="K170" i="96" s="1"/>
  <c r="L170" i="96" s="1"/>
  <c r="J170" i="96"/>
  <c r="I171" i="96"/>
  <c r="K171" i="96" s="1"/>
  <c r="L171" i="96" s="1"/>
  <c r="J171" i="96"/>
  <c r="I172" i="96"/>
  <c r="J172" i="96"/>
  <c r="K172" i="96"/>
  <c r="L172" i="96" s="1"/>
  <c r="I173" i="96"/>
  <c r="J173" i="96"/>
  <c r="K173" i="96" s="1"/>
  <c r="L173" i="96" s="1"/>
  <c r="I174" i="96"/>
  <c r="K174" i="96" s="1"/>
  <c r="L174" i="96" s="1"/>
  <c r="J174" i="96"/>
  <c r="I175" i="96"/>
  <c r="K175" i="96" s="1"/>
  <c r="L175" i="96" s="1"/>
  <c r="J175" i="96"/>
  <c r="I176" i="96"/>
  <c r="J176" i="96"/>
  <c r="K176" i="96"/>
  <c r="L176" i="96" s="1"/>
  <c r="I177" i="96"/>
  <c r="J177" i="96"/>
  <c r="K177" i="96" s="1"/>
  <c r="L177" i="96" s="1"/>
  <c r="I178" i="96"/>
  <c r="K178" i="96" s="1"/>
  <c r="L178" i="96" s="1"/>
  <c r="J178" i="96"/>
  <c r="I179" i="96"/>
  <c r="K179" i="96" s="1"/>
  <c r="L179" i="96" s="1"/>
  <c r="J179" i="96"/>
  <c r="I180" i="96"/>
  <c r="J180" i="96"/>
  <c r="K180" i="96"/>
  <c r="L180" i="96" s="1"/>
  <c r="I181" i="96"/>
  <c r="J181" i="96"/>
  <c r="K181" i="96" s="1"/>
  <c r="L181" i="96" s="1"/>
  <c r="I182" i="96"/>
  <c r="K182" i="96" s="1"/>
  <c r="L182" i="96" s="1"/>
  <c r="J182" i="96"/>
  <c r="I183" i="96"/>
  <c r="K183" i="96" s="1"/>
  <c r="L183" i="96" s="1"/>
  <c r="J183" i="96"/>
  <c r="I184" i="96"/>
  <c r="J184" i="96"/>
  <c r="K184" i="96"/>
  <c r="L184" i="96" s="1"/>
  <c r="I185" i="96"/>
  <c r="J185" i="96"/>
  <c r="K185" i="96" s="1"/>
  <c r="L185" i="96" s="1"/>
  <c r="I186" i="96"/>
  <c r="K186" i="96" s="1"/>
  <c r="L186" i="96" s="1"/>
  <c r="J186" i="96"/>
  <c r="I187" i="96"/>
  <c r="K187" i="96" s="1"/>
  <c r="L187" i="96" s="1"/>
  <c r="J187" i="96"/>
  <c r="I188" i="96"/>
  <c r="J188" i="96"/>
  <c r="K188" i="96"/>
  <c r="L188" i="96" s="1"/>
  <c r="I189" i="96"/>
  <c r="J189" i="96"/>
  <c r="K189" i="96" s="1"/>
  <c r="L189" i="96" s="1"/>
  <c r="I152" i="116"/>
  <c r="K152" i="116" s="1"/>
  <c r="L152" i="116" s="1"/>
  <c r="J152" i="116"/>
  <c r="I153" i="116"/>
  <c r="J153" i="116"/>
  <c r="K153" i="116"/>
  <c r="L153" i="116" s="1"/>
  <c r="I154" i="116"/>
  <c r="K154" i="116" s="1"/>
  <c r="L154" i="116" s="1"/>
  <c r="J154" i="116"/>
  <c r="I155" i="116"/>
  <c r="J155" i="116"/>
  <c r="K155" i="116"/>
  <c r="L155" i="116" s="1"/>
  <c r="I156" i="116"/>
  <c r="K156" i="116" s="1"/>
  <c r="L156" i="116" s="1"/>
  <c r="J156" i="116"/>
  <c r="I157" i="116"/>
  <c r="J157" i="116"/>
  <c r="K157" i="116"/>
  <c r="L157" i="116" s="1"/>
  <c r="I158" i="116"/>
  <c r="K158" i="116" s="1"/>
  <c r="L158" i="116" s="1"/>
  <c r="J158" i="116"/>
  <c r="I159" i="116"/>
  <c r="J159" i="116"/>
  <c r="K159" i="116"/>
  <c r="L159" i="116" s="1"/>
  <c r="I160" i="116"/>
  <c r="K160" i="116" s="1"/>
  <c r="L160" i="116" s="1"/>
  <c r="J160" i="116"/>
  <c r="I161" i="116"/>
  <c r="J161" i="116"/>
  <c r="K161" i="116"/>
  <c r="L161" i="116" s="1"/>
  <c r="I162" i="116"/>
  <c r="K162" i="116" s="1"/>
  <c r="L162" i="116" s="1"/>
  <c r="J162" i="116"/>
  <c r="I163" i="116"/>
  <c r="J163" i="116"/>
  <c r="K163" i="116"/>
  <c r="L163" i="116" s="1"/>
  <c r="I164" i="116"/>
  <c r="K164" i="116" s="1"/>
  <c r="L164" i="116" s="1"/>
  <c r="J164" i="116"/>
  <c r="I165" i="116"/>
  <c r="J165" i="116"/>
  <c r="K165" i="116"/>
  <c r="L165" i="116" s="1"/>
  <c r="I166" i="116"/>
  <c r="K166" i="116" s="1"/>
  <c r="L166" i="116" s="1"/>
  <c r="J166" i="116"/>
  <c r="I167" i="116"/>
  <c r="J167" i="116"/>
  <c r="K167" i="116"/>
  <c r="L167" i="116" s="1"/>
  <c r="I168" i="116"/>
  <c r="K168" i="116" s="1"/>
  <c r="L168" i="116" s="1"/>
  <c r="J168" i="116"/>
  <c r="I169" i="116"/>
  <c r="J169" i="116"/>
  <c r="K169" i="116"/>
  <c r="L169" i="116" s="1"/>
  <c r="I170" i="116"/>
  <c r="K170" i="116" s="1"/>
  <c r="L170" i="116" s="1"/>
  <c r="J170" i="116"/>
  <c r="I171" i="116"/>
  <c r="J171" i="116"/>
  <c r="K171" i="116"/>
  <c r="L171" i="116" s="1"/>
  <c r="I172" i="116"/>
  <c r="K172" i="116" s="1"/>
  <c r="L172" i="116" s="1"/>
  <c r="J172" i="116"/>
  <c r="I173" i="116"/>
  <c r="J173" i="116"/>
  <c r="K173" i="116"/>
  <c r="L173" i="116" s="1"/>
  <c r="I174" i="116"/>
  <c r="K174" i="116" s="1"/>
  <c r="L174" i="116" s="1"/>
  <c r="J174" i="116"/>
  <c r="I175" i="116"/>
  <c r="J175" i="116"/>
  <c r="K175" i="116"/>
  <c r="L175" i="116" s="1"/>
  <c r="I176" i="116"/>
  <c r="K176" i="116" s="1"/>
  <c r="L176" i="116" s="1"/>
  <c r="J176" i="116"/>
  <c r="I177" i="116"/>
  <c r="J177" i="116"/>
  <c r="K177" i="116"/>
  <c r="L177" i="116" s="1"/>
  <c r="I178" i="116"/>
  <c r="K178" i="116" s="1"/>
  <c r="L178" i="116" s="1"/>
  <c r="J178" i="116"/>
  <c r="I179" i="116"/>
  <c r="J179" i="116"/>
  <c r="K179" i="116"/>
  <c r="L179" i="116" s="1"/>
  <c r="I180" i="116"/>
  <c r="K180" i="116" s="1"/>
  <c r="L180" i="116" s="1"/>
  <c r="J180" i="116"/>
  <c r="I181" i="116"/>
  <c r="J181" i="116"/>
  <c r="K181" i="116"/>
  <c r="L181" i="116" s="1"/>
  <c r="I182" i="116"/>
  <c r="K182" i="116" s="1"/>
  <c r="J182" i="116"/>
  <c r="L182" i="116"/>
  <c r="I183" i="116"/>
  <c r="J183" i="116"/>
  <c r="K183" i="116"/>
  <c r="L183" i="116" s="1"/>
  <c r="I184" i="116"/>
  <c r="K184" i="116" s="1"/>
  <c r="L184" i="116" s="1"/>
  <c r="J184" i="116"/>
  <c r="I185" i="116"/>
  <c r="J185" i="116"/>
  <c r="K185" i="116"/>
  <c r="L185" i="116" s="1"/>
  <c r="I186" i="116"/>
  <c r="K186" i="116" s="1"/>
  <c r="L186" i="116" s="1"/>
  <c r="J186" i="116"/>
  <c r="I187" i="116"/>
  <c r="J187" i="116"/>
  <c r="K187" i="116"/>
  <c r="L187" i="116" s="1"/>
  <c r="I188" i="116"/>
  <c r="K188" i="116" s="1"/>
  <c r="J188" i="116"/>
  <c r="L188" i="116"/>
  <c r="I189" i="116"/>
  <c r="J189" i="116"/>
  <c r="K189" i="116"/>
  <c r="L189" i="116" s="1"/>
  <c r="I190" i="116"/>
  <c r="K190" i="116" s="1"/>
  <c r="J190" i="116"/>
  <c r="L190" i="116"/>
  <c r="I191" i="116"/>
  <c r="J191" i="116"/>
  <c r="K191" i="116"/>
  <c r="L191" i="116" s="1"/>
  <c r="I192" i="116"/>
  <c r="K192" i="116" s="1"/>
  <c r="L192" i="116" s="1"/>
  <c r="J192" i="116"/>
  <c r="I153" i="111"/>
  <c r="J153" i="111"/>
  <c r="K153" i="111"/>
  <c r="L153" i="111" s="1"/>
  <c r="I154" i="111"/>
  <c r="K154" i="111" s="1"/>
  <c r="L154" i="111" s="1"/>
  <c r="J154" i="111"/>
  <c r="I155" i="111"/>
  <c r="J155" i="111"/>
  <c r="K155" i="111"/>
  <c r="L155" i="111" s="1"/>
  <c r="I156" i="111"/>
  <c r="K156" i="111" s="1"/>
  <c r="J156" i="111"/>
  <c r="L156" i="111"/>
  <c r="I157" i="111"/>
  <c r="J157" i="111"/>
  <c r="K157" i="111"/>
  <c r="L157" i="111" s="1"/>
  <c r="I158" i="111"/>
  <c r="K158" i="111" s="1"/>
  <c r="J158" i="111"/>
  <c r="L158" i="111"/>
  <c r="I159" i="111"/>
  <c r="J159" i="111"/>
  <c r="K159" i="111"/>
  <c r="L159" i="111" s="1"/>
  <c r="I160" i="111"/>
  <c r="K160" i="111" s="1"/>
  <c r="L160" i="111" s="1"/>
  <c r="J160" i="111"/>
  <c r="I161" i="111"/>
  <c r="J161" i="111"/>
  <c r="K161" i="111"/>
  <c r="L161" i="111" s="1"/>
  <c r="I162" i="111"/>
  <c r="K162" i="111" s="1"/>
  <c r="L162" i="111" s="1"/>
  <c r="J162" i="111"/>
  <c r="I163" i="111"/>
  <c r="J163" i="111"/>
  <c r="K163" i="111"/>
  <c r="L163" i="111" s="1"/>
  <c r="I164" i="111"/>
  <c r="K164" i="111" s="1"/>
  <c r="J164" i="111"/>
  <c r="L164" i="111"/>
  <c r="I165" i="111"/>
  <c r="J165" i="111"/>
  <c r="K165" i="111"/>
  <c r="L165" i="111" s="1"/>
  <c r="I166" i="111"/>
  <c r="K166" i="111" s="1"/>
  <c r="J166" i="111"/>
  <c r="L166" i="111"/>
  <c r="I167" i="111"/>
  <c r="J167" i="111"/>
  <c r="K167" i="111"/>
  <c r="L167" i="111" s="1"/>
  <c r="I168" i="111"/>
  <c r="K168" i="111" s="1"/>
  <c r="L168" i="111" s="1"/>
  <c r="J168" i="111"/>
  <c r="I169" i="111"/>
  <c r="J169" i="111"/>
  <c r="K169" i="111"/>
  <c r="L169" i="111" s="1"/>
  <c r="I170" i="111"/>
  <c r="K170" i="111" s="1"/>
  <c r="L170" i="111" s="1"/>
  <c r="J170" i="111"/>
  <c r="I171" i="111"/>
  <c r="J171" i="111"/>
  <c r="K171" i="111"/>
  <c r="L171" i="111" s="1"/>
  <c r="I172" i="111"/>
  <c r="K172" i="111" s="1"/>
  <c r="J172" i="111"/>
  <c r="L172" i="111"/>
  <c r="I173" i="111"/>
  <c r="J173" i="111"/>
  <c r="K173" i="111"/>
  <c r="L173" i="111" s="1"/>
  <c r="I174" i="111"/>
  <c r="K174" i="111" s="1"/>
  <c r="J174" i="111"/>
  <c r="L174" i="111"/>
  <c r="I175" i="111"/>
  <c r="J175" i="111"/>
  <c r="K175" i="111"/>
  <c r="L175" i="111" s="1"/>
  <c r="I176" i="111"/>
  <c r="K176" i="111" s="1"/>
  <c r="L176" i="111" s="1"/>
  <c r="J176" i="111"/>
  <c r="I177" i="111"/>
  <c r="J177" i="111"/>
  <c r="K177" i="111"/>
  <c r="L177" i="111" s="1"/>
  <c r="I178" i="111"/>
  <c r="K178" i="111" s="1"/>
  <c r="L178" i="111" s="1"/>
  <c r="J178" i="111"/>
  <c r="I179" i="111"/>
  <c r="J179" i="111"/>
  <c r="K179" i="111"/>
  <c r="L179" i="111" s="1"/>
  <c r="I180" i="111"/>
  <c r="K180" i="111" s="1"/>
  <c r="J180" i="111"/>
  <c r="L180" i="111"/>
  <c r="I181" i="111"/>
  <c r="J181" i="111"/>
  <c r="K181" i="111"/>
  <c r="L181" i="111" s="1"/>
  <c r="I182" i="111"/>
  <c r="K182" i="111" s="1"/>
  <c r="J182" i="111"/>
  <c r="L182" i="111"/>
  <c r="I183" i="111"/>
  <c r="J183" i="111"/>
  <c r="K183" i="111"/>
  <c r="L183" i="111" s="1"/>
  <c r="I184" i="111"/>
  <c r="K184" i="111" s="1"/>
  <c r="L184" i="111" s="1"/>
  <c r="J184" i="111"/>
  <c r="I185" i="111"/>
  <c r="J185" i="111"/>
  <c r="K185" i="111"/>
  <c r="L185" i="111" s="1"/>
  <c r="I186" i="111"/>
  <c r="K186" i="111" s="1"/>
  <c r="L186" i="111" s="1"/>
  <c r="J186" i="111"/>
  <c r="I187" i="111"/>
  <c r="J187" i="111"/>
  <c r="K187" i="111"/>
  <c r="L187" i="111" s="1"/>
  <c r="I188" i="111"/>
  <c r="K188" i="111" s="1"/>
  <c r="J188" i="111"/>
  <c r="L188" i="111"/>
  <c r="I189" i="111"/>
  <c r="J189" i="111"/>
  <c r="K189" i="111"/>
  <c r="L189" i="111" s="1"/>
  <c r="I190" i="111"/>
  <c r="K190" i="111" s="1"/>
  <c r="J190" i="111"/>
  <c r="L190" i="111"/>
  <c r="I191" i="111"/>
  <c r="J191" i="111"/>
  <c r="K191" i="111"/>
  <c r="L191" i="111" s="1"/>
  <c r="I153" i="105"/>
  <c r="K153" i="105" s="1"/>
  <c r="L153" i="105" s="1"/>
  <c r="J153" i="105"/>
  <c r="I154" i="105"/>
  <c r="K154" i="105" s="1"/>
  <c r="L154" i="105" s="1"/>
  <c r="J154" i="105"/>
  <c r="I155" i="105"/>
  <c r="J155" i="105"/>
  <c r="K155" i="105"/>
  <c r="L155" i="105" s="1"/>
  <c r="I156" i="105"/>
  <c r="J156" i="105"/>
  <c r="K156" i="105" s="1"/>
  <c r="L156" i="105" s="1"/>
  <c r="I157" i="105"/>
  <c r="K157" i="105" s="1"/>
  <c r="J157" i="105"/>
  <c r="L157" i="105"/>
  <c r="I158" i="105"/>
  <c r="K158" i="105" s="1"/>
  <c r="L158" i="105" s="1"/>
  <c r="J158" i="105"/>
  <c r="I159" i="105"/>
  <c r="J159" i="105"/>
  <c r="K159" i="105"/>
  <c r="L159" i="105" s="1"/>
  <c r="I160" i="105"/>
  <c r="J160" i="105"/>
  <c r="K160" i="105" s="1"/>
  <c r="L160" i="105" s="1"/>
  <c r="I161" i="105"/>
  <c r="K161" i="105" s="1"/>
  <c r="L161" i="105" s="1"/>
  <c r="J161" i="105"/>
  <c r="I162" i="105"/>
  <c r="K162" i="105" s="1"/>
  <c r="L162" i="105" s="1"/>
  <c r="J162" i="105"/>
  <c r="I163" i="105"/>
  <c r="J163" i="105"/>
  <c r="K163" i="105"/>
  <c r="L163" i="105" s="1"/>
  <c r="I164" i="105"/>
  <c r="J164" i="105"/>
  <c r="K164" i="105" s="1"/>
  <c r="L164" i="105" s="1"/>
  <c r="I165" i="105"/>
  <c r="K165" i="105" s="1"/>
  <c r="J165" i="105"/>
  <c r="L165" i="105"/>
  <c r="I166" i="105"/>
  <c r="K166" i="105" s="1"/>
  <c r="L166" i="105" s="1"/>
  <c r="J166" i="105"/>
  <c r="I167" i="105"/>
  <c r="J167" i="105"/>
  <c r="K167" i="105"/>
  <c r="L167" i="105" s="1"/>
  <c r="I168" i="105"/>
  <c r="J168" i="105"/>
  <c r="K168" i="105" s="1"/>
  <c r="L168" i="105" s="1"/>
  <c r="I169" i="105"/>
  <c r="K169" i="105" s="1"/>
  <c r="J169" i="105"/>
  <c r="L169" i="105"/>
  <c r="I170" i="105"/>
  <c r="K170" i="105" s="1"/>
  <c r="L170" i="105" s="1"/>
  <c r="J170" i="105"/>
  <c r="I171" i="105"/>
  <c r="J171" i="105"/>
  <c r="K171" i="105"/>
  <c r="L171" i="105" s="1"/>
  <c r="I172" i="105"/>
  <c r="J172" i="105"/>
  <c r="K172" i="105" s="1"/>
  <c r="L172" i="105" s="1"/>
  <c r="I173" i="105"/>
  <c r="K173" i="105" s="1"/>
  <c r="L173" i="105" s="1"/>
  <c r="J173" i="105"/>
  <c r="I174" i="105"/>
  <c r="K174" i="105" s="1"/>
  <c r="L174" i="105" s="1"/>
  <c r="J174" i="105"/>
  <c r="I175" i="105"/>
  <c r="J175" i="105"/>
  <c r="K175" i="105"/>
  <c r="L175" i="105" s="1"/>
  <c r="I176" i="105"/>
  <c r="J176" i="105"/>
  <c r="K176" i="105" s="1"/>
  <c r="L176" i="105" s="1"/>
  <c r="I177" i="105"/>
  <c r="K177" i="105" s="1"/>
  <c r="J177" i="105"/>
  <c r="L177" i="105"/>
  <c r="I178" i="105"/>
  <c r="K178" i="105" s="1"/>
  <c r="L178" i="105" s="1"/>
  <c r="J178" i="105"/>
  <c r="I179" i="105"/>
  <c r="J179" i="105"/>
  <c r="K179" i="105"/>
  <c r="L179" i="105" s="1"/>
  <c r="I180" i="105"/>
  <c r="J180" i="105"/>
  <c r="K180" i="105" s="1"/>
  <c r="L180" i="105" s="1"/>
  <c r="I181" i="105"/>
  <c r="K181" i="105" s="1"/>
  <c r="L181" i="105" s="1"/>
  <c r="J181" i="105"/>
  <c r="I182" i="105"/>
  <c r="K182" i="105" s="1"/>
  <c r="L182" i="105" s="1"/>
  <c r="J182" i="105"/>
  <c r="I183" i="105"/>
  <c r="J183" i="105"/>
  <c r="K183" i="105"/>
  <c r="L183" i="105" s="1"/>
  <c r="I184" i="105"/>
  <c r="J184" i="105"/>
  <c r="K184" i="105" s="1"/>
  <c r="L184" i="105" s="1"/>
  <c r="I185" i="105"/>
  <c r="K185" i="105" s="1"/>
  <c r="J185" i="105"/>
  <c r="L185" i="105"/>
  <c r="I186" i="105"/>
  <c r="K186" i="105" s="1"/>
  <c r="L186" i="105" s="1"/>
  <c r="J186" i="105"/>
  <c r="I187" i="105"/>
  <c r="J187" i="105"/>
  <c r="K187" i="105"/>
  <c r="L187" i="105" s="1"/>
  <c r="I188" i="105"/>
  <c r="J188" i="105"/>
  <c r="K188" i="105" s="1"/>
  <c r="L188" i="105" s="1"/>
  <c r="I189" i="105"/>
  <c r="K189" i="105" s="1"/>
  <c r="L189" i="105" s="1"/>
  <c r="J189" i="105"/>
  <c r="I153" i="95"/>
  <c r="K153" i="95" s="1"/>
  <c r="L153" i="95" s="1"/>
  <c r="J153" i="95"/>
  <c r="I154" i="95"/>
  <c r="J154" i="95"/>
  <c r="K154" i="95" s="1"/>
  <c r="L154" i="95" s="1"/>
  <c r="I155" i="95"/>
  <c r="K155" i="95" s="1"/>
  <c r="L155" i="95" s="1"/>
  <c r="J155" i="95"/>
  <c r="I156" i="95"/>
  <c r="J156" i="95"/>
  <c r="K156" i="95" s="1"/>
  <c r="L156" i="95" s="1"/>
  <c r="I157" i="95"/>
  <c r="K157" i="95" s="1"/>
  <c r="L157" i="95" s="1"/>
  <c r="J157" i="95"/>
  <c r="I158" i="95"/>
  <c r="J158" i="95"/>
  <c r="K158" i="95" s="1"/>
  <c r="L158" i="95" s="1"/>
  <c r="I159" i="95"/>
  <c r="K159" i="95" s="1"/>
  <c r="L159" i="95" s="1"/>
  <c r="J159" i="95"/>
  <c r="I160" i="95"/>
  <c r="J160" i="95"/>
  <c r="K160" i="95" s="1"/>
  <c r="L160" i="95" s="1"/>
  <c r="I161" i="95"/>
  <c r="K161" i="95" s="1"/>
  <c r="L161" i="95" s="1"/>
  <c r="J161" i="95"/>
  <c r="I162" i="95"/>
  <c r="J162" i="95"/>
  <c r="K162" i="95" s="1"/>
  <c r="L162" i="95" s="1"/>
  <c r="I163" i="95"/>
  <c r="K163" i="95" s="1"/>
  <c r="L163" i="95" s="1"/>
  <c r="J163" i="95"/>
  <c r="I164" i="95"/>
  <c r="J164" i="95"/>
  <c r="K164" i="95" s="1"/>
  <c r="L164" i="95" s="1"/>
  <c r="I165" i="95"/>
  <c r="K165" i="95" s="1"/>
  <c r="L165" i="95" s="1"/>
  <c r="J165" i="95"/>
  <c r="I166" i="95"/>
  <c r="J166" i="95"/>
  <c r="K166" i="95" s="1"/>
  <c r="L166" i="95" s="1"/>
  <c r="I167" i="95"/>
  <c r="K167" i="95" s="1"/>
  <c r="L167" i="95" s="1"/>
  <c r="J167" i="95"/>
  <c r="I168" i="95"/>
  <c r="J168" i="95"/>
  <c r="K168" i="95" s="1"/>
  <c r="L168" i="95" s="1"/>
  <c r="I169" i="95"/>
  <c r="K169" i="95" s="1"/>
  <c r="L169" i="95" s="1"/>
  <c r="J169" i="95"/>
  <c r="I170" i="95"/>
  <c r="J170" i="95"/>
  <c r="K170" i="95" s="1"/>
  <c r="L170" i="95" s="1"/>
  <c r="I171" i="95"/>
  <c r="K171" i="95" s="1"/>
  <c r="L171" i="95" s="1"/>
  <c r="J171" i="95"/>
  <c r="I172" i="95"/>
  <c r="J172" i="95"/>
  <c r="K172" i="95"/>
  <c r="L172" i="95"/>
  <c r="I173" i="95"/>
  <c r="K173" i="95" s="1"/>
  <c r="L173" i="95" s="1"/>
  <c r="J173" i="95"/>
  <c r="I174" i="95"/>
  <c r="J174" i="95"/>
  <c r="K174" i="95"/>
  <c r="L174" i="95" s="1"/>
  <c r="I175" i="95"/>
  <c r="K175" i="95" s="1"/>
  <c r="L175" i="95" s="1"/>
  <c r="J175" i="95"/>
  <c r="I176" i="95"/>
  <c r="J176" i="95"/>
  <c r="K176" i="95"/>
  <c r="L176" i="95" s="1"/>
  <c r="I177" i="95"/>
  <c r="K177" i="95" s="1"/>
  <c r="L177" i="95" s="1"/>
  <c r="J177" i="95"/>
  <c r="I178" i="95"/>
  <c r="J178" i="95"/>
  <c r="K178" i="95"/>
  <c r="L178" i="95"/>
  <c r="I179" i="95"/>
  <c r="K179" i="95" s="1"/>
  <c r="L179" i="95" s="1"/>
  <c r="J179" i="95"/>
  <c r="I180" i="95"/>
  <c r="J180" i="95"/>
  <c r="K180" i="95"/>
  <c r="L180" i="95"/>
  <c r="I181" i="95"/>
  <c r="K181" i="95" s="1"/>
  <c r="L181" i="95" s="1"/>
  <c r="J181" i="95"/>
  <c r="I182" i="95"/>
  <c r="J182" i="95"/>
  <c r="K182" i="95"/>
  <c r="L182" i="95"/>
  <c r="I183" i="95"/>
  <c r="J183" i="95"/>
  <c r="K183" i="95"/>
  <c r="L183" i="95" s="1"/>
  <c r="I184" i="95"/>
  <c r="J184" i="95"/>
  <c r="K184" i="95" s="1"/>
  <c r="L184" i="95" s="1"/>
  <c r="I185" i="95"/>
  <c r="J185" i="95"/>
  <c r="K185" i="95"/>
  <c r="L185" i="95" s="1"/>
  <c r="I186" i="95"/>
  <c r="J186" i="95"/>
  <c r="K186" i="95"/>
  <c r="L186" i="95" s="1"/>
  <c r="I187" i="95"/>
  <c r="J187" i="95"/>
  <c r="K187" i="95"/>
  <c r="L187" i="95" s="1"/>
  <c r="I188" i="95"/>
  <c r="J188" i="95"/>
  <c r="K188" i="95" s="1"/>
  <c r="L188" i="95" s="1"/>
  <c r="I189" i="95"/>
  <c r="J189" i="95"/>
  <c r="K189" i="95"/>
  <c r="L189" i="95" s="1"/>
  <c r="I190" i="95"/>
  <c r="J190" i="95"/>
  <c r="K190" i="95"/>
  <c r="L190" i="95" s="1"/>
  <c r="I191" i="95"/>
  <c r="K191" i="95" s="1"/>
  <c r="L191" i="95" s="1"/>
  <c r="J191" i="95"/>
  <c r="I192" i="95"/>
  <c r="J192" i="95"/>
  <c r="K192" i="95"/>
  <c r="L192" i="95"/>
  <c r="I193" i="95"/>
  <c r="K193" i="95" s="1"/>
  <c r="L193" i="95" s="1"/>
  <c r="J193" i="95"/>
  <c r="I153" i="93"/>
  <c r="J153" i="93"/>
  <c r="K153" i="93"/>
  <c r="L153" i="93"/>
  <c r="I154" i="93"/>
  <c r="K154" i="93" s="1"/>
  <c r="L154" i="93" s="1"/>
  <c r="J154" i="93"/>
  <c r="I155" i="93"/>
  <c r="J155" i="93"/>
  <c r="K155" i="93"/>
  <c r="L155" i="93"/>
  <c r="I156" i="93"/>
  <c r="K156" i="93" s="1"/>
  <c r="L156" i="93" s="1"/>
  <c r="J156" i="93"/>
  <c r="I157" i="93"/>
  <c r="J157" i="93"/>
  <c r="K157" i="93"/>
  <c r="L157" i="93"/>
  <c r="I158" i="93"/>
  <c r="J158" i="93"/>
  <c r="K158" i="93"/>
  <c r="L158" i="93" s="1"/>
  <c r="I159" i="93"/>
  <c r="J159" i="93"/>
  <c r="K159" i="93" s="1"/>
  <c r="L159" i="93" s="1"/>
  <c r="I160" i="93"/>
  <c r="J160" i="93"/>
  <c r="K160" i="93"/>
  <c r="L160" i="93" s="1"/>
  <c r="I161" i="93"/>
  <c r="J161" i="93"/>
  <c r="K161" i="93"/>
  <c r="L161" i="93" s="1"/>
  <c r="I162" i="93"/>
  <c r="J162" i="93"/>
  <c r="K162" i="93"/>
  <c r="L162" i="93" s="1"/>
  <c r="I163" i="93"/>
  <c r="J163" i="93"/>
  <c r="K163" i="93" s="1"/>
  <c r="L163" i="93" s="1"/>
  <c r="I164" i="93"/>
  <c r="J164" i="93"/>
  <c r="K164" i="93"/>
  <c r="L164" i="93" s="1"/>
  <c r="I165" i="93"/>
  <c r="J165" i="93"/>
  <c r="K165" i="93"/>
  <c r="L165" i="93" s="1"/>
  <c r="I166" i="93"/>
  <c r="K166" i="93" s="1"/>
  <c r="L166" i="93" s="1"/>
  <c r="J166" i="93"/>
  <c r="I167" i="93"/>
  <c r="J167" i="93"/>
  <c r="K167" i="93"/>
  <c r="L167" i="93"/>
  <c r="I168" i="93"/>
  <c r="K168" i="93" s="1"/>
  <c r="L168" i="93" s="1"/>
  <c r="J168" i="93"/>
  <c r="I169" i="93"/>
  <c r="J169" i="93"/>
  <c r="K169" i="93"/>
  <c r="L169" i="93"/>
  <c r="I170" i="93"/>
  <c r="K170" i="93" s="1"/>
  <c r="L170" i="93" s="1"/>
  <c r="J170" i="93"/>
  <c r="I171" i="93"/>
  <c r="J171" i="93"/>
  <c r="K171" i="93"/>
  <c r="L171" i="93"/>
  <c r="I172" i="93"/>
  <c r="K172" i="93" s="1"/>
  <c r="L172" i="93" s="1"/>
  <c r="J172" i="93"/>
  <c r="I173" i="93"/>
  <c r="J173" i="93"/>
  <c r="K173" i="93"/>
  <c r="L173" i="93"/>
  <c r="I174" i="93"/>
  <c r="J174" i="93"/>
  <c r="K174" i="93"/>
  <c r="L174" i="93" s="1"/>
  <c r="I175" i="93"/>
  <c r="J175" i="93"/>
  <c r="K175" i="93" s="1"/>
  <c r="L175" i="93" s="1"/>
  <c r="I176" i="93"/>
  <c r="J176" i="93"/>
  <c r="K176" i="93"/>
  <c r="L176" i="93" s="1"/>
  <c r="I177" i="93"/>
  <c r="J177" i="93"/>
  <c r="K177" i="93"/>
  <c r="L177" i="93" s="1"/>
  <c r="I178" i="93"/>
  <c r="J178" i="93"/>
  <c r="K178" i="93"/>
  <c r="L178" i="93" s="1"/>
  <c r="I179" i="93"/>
  <c r="J179" i="93"/>
  <c r="K179" i="93" s="1"/>
  <c r="L179" i="93" s="1"/>
  <c r="I180" i="93"/>
  <c r="J180" i="93"/>
  <c r="K180" i="93"/>
  <c r="L180" i="93" s="1"/>
  <c r="I181" i="93"/>
  <c r="J181" i="93"/>
  <c r="K181" i="93"/>
  <c r="L181" i="93" s="1"/>
  <c r="I182" i="93"/>
  <c r="K182" i="93" s="1"/>
  <c r="L182" i="93" s="1"/>
  <c r="J182" i="93"/>
  <c r="I183" i="93"/>
  <c r="J183" i="93"/>
  <c r="K183" i="93"/>
  <c r="L183" i="93"/>
  <c r="I184" i="93"/>
  <c r="K184" i="93" s="1"/>
  <c r="L184" i="93" s="1"/>
  <c r="J184" i="93"/>
  <c r="I185" i="93"/>
  <c r="J185" i="93"/>
  <c r="K185" i="93"/>
  <c r="L185" i="93"/>
  <c r="I186" i="93"/>
  <c r="K186" i="93" s="1"/>
  <c r="L186" i="93" s="1"/>
  <c r="J186" i="93"/>
  <c r="I187" i="93"/>
  <c r="J187" i="93"/>
  <c r="K187" i="93"/>
  <c r="L187" i="93"/>
  <c r="I188" i="93"/>
  <c r="K188" i="93" s="1"/>
  <c r="L188" i="93" s="1"/>
  <c r="J188" i="93"/>
  <c r="I189" i="93"/>
  <c r="J189" i="93"/>
  <c r="K189" i="93"/>
  <c r="L189" i="93"/>
  <c r="V104" i="135"/>
  <c r="V102" i="135"/>
  <c r="V100" i="135"/>
  <c r="V98" i="135"/>
  <c r="V96" i="135"/>
  <c r="V94" i="135"/>
  <c r="V92" i="135"/>
  <c r="V90" i="135"/>
  <c r="V88" i="135"/>
  <c r="V86" i="135"/>
  <c r="V84" i="135"/>
  <c r="V83" i="135"/>
  <c r="V81" i="135"/>
  <c r="V77" i="135"/>
  <c r="V75" i="135"/>
  <c r="V73" i="135"/>
  <c r="V71" i="135"/>
  <c r="V69" i="135"/>
  <c r="V67" i="135"/>
  <c r="J5" i="135"/>
  <c r="I5" i="135"/>
  <c r="J4" i="135"/>
  <c r="I4" i="135"/>
  <c r="K4" i="135"/>
  <c r="L4" i="135"/>
  <c r="J3" i="135"/>
  <c r="K3" i="135" s="1"/>
  <c r="L3" i="135" s="1"/>
  <c r="I3" i="135"/>
  <c r="J2" i="135"/>
  <c r="I2" i="135"/>
  <c r="K2" i="135" s="1"/>
  <c r="L2" i="135" s="1"/>
  <c r="K5" i="135"/>
  <c r="L5" i="135" s="1"/>
  <c r="V79" i="135"/>
  <c r="V66" i="135"/>
  <c r="V70" i="135"/>
  <c r="V74" i="135"/>
  <c r="V78" i="135"/>
  <c r="V82" i="135"/>
  <c r="V85" i="135"/>
  <c r="V97" i="135"/>
  <c r="V99" i="135"/>
  <c r="V101" i="135"/>
  <c r="V72" i="135"/>
  <c r="V76" i="135"/>
  <c r="V80" i="135"/>
  <c r="N5" i="135"/>
  <c r="I31" i="134"/>
  <c r="J31" i="134"/>
  <c r="I32" i="134"/>
  <c r="J32" i="134"/>
  <c r="I33" i="134"/>
  <c r="J33" i="134"/>
  <c r="K33" i="134"/>
  <c r="L33" i="134" s="1"/>
  <c r="V71" i="134" s="1"/>
  <c r="I34" i="134"/>
  <c r="J34" i="134"/>
  <c r="I35" i="134"/>
  <c r="J35" i="134"/>
  <c r="K35" i="134"/>
  <c r="L35" i="134" s="1"/>
  <c r="V77" i="134"/>
  <c r="V79" i="134"/>
  <c r="V85" i="134"/>
  <c r="V87" i="134"/>
  <c r="V89" i="134"/>
  <c r="V91" i="134"/>
  <c r="V93" i="134"/>
  <c r="V80" i="134"/>
  <c r="V82" i="134"/>
  <c r="I152" i="134"/>
  <c r="K152" i="134" s="1"/>
  <c r="L152" i="134" s="1"/>
  <c r="M152" i="134" s="1"/>
  <c r="P152" i="134" s="1"/>
  <c r="J152" i="134"/>
  <c r="I151" i="134"/>
  <c r="J151" i="134"/>
  <c r="I150" i="134"/>
  <c r="J150" i="134"/>
  <c r="K150" i="134"/>
  <c r="L150" i="134" s="1"/>
  <c r="I149" i="134"/>
  <c r="J149" i="134"/>
  <c r="I148" i="134"/>
  <c r="J148" i="134"/>
  <c r="K148" i="134"/>
  <c r="L148" i="134"/>
  <c r="V101" i="134" s="1"/>
  <c r="I147" i="134"/>
  <c r="K147" i="134" s="1"/>
  <c r="J147" i="134"/>
  <c r="V99" i="134"/>
  <c r="V97" i="134"/>
  <c r="V95" i="134"/>
  <c r="I30" i="134"/>
  <c r="K30" i="134" s="1"/>
  <c r="L30" i="134" s="1"/>
  <c r="J30" i="134"/>
  <c r="I29" i="134"/>
  <c r="J29" i="134"/>
  <c r="I28" i="134"/>
  <c r="J28" i="134"/>
  <c r="K28" i="134" s="1"/>
  <c r="I27" i="134"/>
  <c r="K27" i="134" s="1"/>
  <c r="L27" i="134" s="1"/>
  <c r="J27" i="134"/>
  <c r="I25" i="134"/>
  <c r="J25" i="134"/>
  <c r="I24" i="134"/>
  <c r="K24" i="134" s="1"/>
  <c r="J24" i="134"/>
  <c r="I23" i="134"/>
  <c r="J23" i="134"/>
  <c r="I22" i="134"/>
  <c r="K22" i="134" s="1"/>
  <c r="L22" i="134" s="1"/>
  <c r="M22" i="134" s="1"/>
  <c r="P22" i="134" s="1"/>
  <c r="J22" i="134"/>
  <c r="I21" i="134"/>
  <c r="K21" i="134" s="1"/>
  <c r="L21" i="134" s="1"/>
  <c r="M21" i="134" s="1"/>
  <c r="P21" i="134" s="1"/>
  <c r="J21" i="134"/>
  <c r="I20" i="134"/>
  <c r="K20" i="134" s="1"/>
  <c r="L20" i="134" s="1"/>
  <c r="J20" i="134"/>
  <c r="I19" i="134"/>
  <c r="J19" i="134"/>
  <c r="K19" i="134"/>
  <c r="L19" i="134" s="1"/>
  <c r="M19" i="134" s="1"/>
  <c r="P19" i="134" s="1"/>
  <c r="I18" i="134"/>
  <c r="K18" i="134" s="1"/>
  <c r="L18" i="134" s="1"/>
  <c r="M18" i="134" s="1"/>
  <c r="P18" i="134" s="1"/>
  <c r="J18" i="134"/>
  <c r="I17" i="134"/>
  <c r="J17" i="134"/>
  <c r="I16" i="134"/>
  <c r="J16" i="134"/>
  <c r="K16" i="134"/>
  <c r="L16" i="134" s="1"/>
  <c r="M16" i="134" s="1"/>
  <c r="P16" i="134" s="1"/>
  <c r="I15" i="134"/>
  <c r="K15" i="134" s="1"/>
  <c r="L15" i="134" s="1"/>
  <c r="M15" i="134" s="1"/>
  <c r="P15" i="134" s="1"/>
  <c r="J15" i="134"/>
  <c r="I14" i="134"/>
  <c r="J14" i="134"/>
  <c r="I13" i="134"/>
  <c r="J13" i="134"/>
  <c r="K13" i="134" s="1"/>
  <c r="L13" i="134" s="1"/>
  <c r="M13" i="134" s="1"/>
  <c r="P13" i="134" s="1"/>
  <c r="I12" i="134"/>
  <c r="K12" i="134" s="1"/>
  <c r="L12" i="134" s="1"/>
  <c r="M12" i="134" s="1"/>
  <c r="P12" i="134" s="1"/>
  <c r="J12" i="134"/>
  <c r="I11" i="134"/>
  <c r="K11" i="134" s="1"/>
  <c r="L11" i="134" s="1"/>
  <c r="M11" i="134" s="1"/>
  <c r="P11" i="134" s="1"/>
  <c r="J11" i="134"/>
  <c r="I10" i="134"/>
  <c r="J10" i="134"/>
  <c r="I9" i="134"/>
  <c r="J9" i="134"/>
  <c r="K9" i="134"/>
  <c r="L9" i="134" s="1"/>
  <c r="M9" i="134" s="1"/>
  <c r="P9" i="134" s="1"/>
  <c r="I8" i="134"/>
  <c r="K8" i="134" s="1"/>
  <c r="L8" i="134" s="1"/>
  <c r="M8" i="134" s="1"/>
  <c r="P8" i="134" s="1"/>
  <c r="J8" i="134"/>
  <c r="I7" i="134"/>
  <c r="J7" i="134"/>
  <c r="I6" i="134"/>
  <c r="J6" i="134"/>
  <c r="K6" i="134" s="1"/>
  <c r="L6" i="134" s="1"/>
  <c r="M6" i="134" s="1"/>
  <c r="P6" i="134" s="1"/>
  <c r="I5" i="134"/>
  <c r="J5" i="134"/>
  <c r="I4" i="134"/>
  <c r="K4" i="134" s="1"/>
  <c r="L4" i="134" s="1"/>
  <c r="J4" i="134"/>
  <c r="I3" i="134"/>
  <c r="J3" i="134"/>
  <c r="I2" i="134"/>
  <c r="J2" i="134"/>
  <c r="I152" i="132"/>
  <c r="K152" i="132" s="1"/>
  <c r="L152" i="132" s="1"/>
  <c r="J152" i="132"/>
  <c r="I25" i="132"/>
  <c r="J25" i="132"/>
  <c r="K25" i="132"/>
  <c r="L25" i="132"/>
  <c r="I24" i="132"/>
  <c r="K24" i="132" s="1"/>
  <c r="L24" i="132" s="1"/>
  <c r="J24" i="132"/>
  <c r="I23" i="132"/>
  <c r="J23" i="132"/>
  <c r="K23" i="132"/>
  <c r="L23" i="132"/>
  <c r="I22" i="132"/>
  <c r="K22" i="132" s="1"/>
  <c r="L22" i="132" s="1"/>
  <c r="J22" i="132"/>
  <c r="I21" i="132"/>
  <c r="J21" i="132"/>
  <c r="I20" i="132"/>
  <c r="J20" i="132"/>
  <c r="K20" i="132"/>
  <c r="L20" i="132" s="1"/>
  <c r="I19" i="132"/>
  <c r="J19" i="132"/>
  <c r="I18" i="132"/>
  <c r="J18" i="132"/>
  <c r="I17" i="132"/>
  <c r="J17" i="132"/>
  <c r="K17" i="132" s="1"/>
  <c r="I16" i="132"/>
  <c r="J16" i="132"/>
  <c r="K16" i="132"/>
  <c r="L16" i="132"/>
  <c r="I15" i="132"/>
  <c r="J15" i="132"/>
  <c r="I14" i="132"/>
  <c r="J14" i="132"/>
  <c r="K14" i="132"/>
  <c r="L14" i="132" s="1"/>
  <c r="I13" i="132"/>
  <c r="K13" i="132" s="1"/>
  <c r="L13" i="132" s="1"/>
  <c r="J13" i="132"/>
  <c r="I12" i="132"/>
  <c r="J12" i="132"/>
  <c r="K12" i="132"/>
  <c r="L12" i="132"/>
  <c r="I11" i="132"/>
  <c r="J11" i="132"/>
  <c r="I10" i="132"/>
  <c r="K10" i="132" s="1"/>
  <c r="L10" i="132" s="1"/>
  <c r="J10" i="132"/>
  <c r="I9" i="132"/>
  <c r="J9" i="132"/>
  <c r="I8" i="132"/>
  <c r="J8" i="132"/>
  <c r="K8" i="132" s="1"/>
  <c r="L8" i="132" s="1"/>
  <c r="I7" i="132"/>
  <c r="K7" i="132" s="1"/>
  <c r="L7" i="132" s="1"/>
  <c r="J7" i="132"/>
  <c r="I6" i="132"/>
  <c r="J6" i="132"/>
  <c r="I5" i="132"/>
  <c r="J5" i="132"/>
  <c r="K5" i="132"/>
  <c r="L5" i="132" s="1"/>
  <c r="I4" i="132"/>
  <c r="J4" i="132"/>
  <c r="K4" i="132" s="1"/>
  <c r="L4" i="132" s="1"/>
  <c r="I3" i="132"/>
  <c r="K3" i="132" s="1"/>
  <c r="L3" i="132" s="1"/>
  <c r="J3" i="132"/>
  <c r="I2" i="132"/>
  <c r="K2" i="132" s="1"/>
  <c r="J2" i="132"/>
  <c r="I152" i="131"/>
  <c r="J152" i="131"/>
  <c r="K152" i="131" s="1"/>
  <c r="L152" i="131" s="1"/>
  <c r="I25" i="131"/>
  <c r="K25" i="131" s="1"/>
  <c r="L25" i="131" s="1"/>
  <c r="J25" i="131"/>
  <c r="I24" i="131"/>
  <c r="K24" i="131" s="1"/>
  <c r="J24" i="131"/>
  <c r="L24" i="131"/>
  <c r="I23" i="131"/>
  <c r="J23" i="131"/>
  <c r="I22" i="131"/>
  <c r="J22" i="131"/>
  <c r="I21" i="131"/>
  <c r="K21" i="131" s="1"/>
  <c r="L21" i="131" s="1"/>
  <c r="J21" i="131"/>
  <c r="I20" i="131"/>
  <c r="J20" i="131"/>
  <c r="K20" i="131" s="1"/>
  <c r="L20" i="131" s="1"/>
  <c r="I19" i="131"/>
  <c r="K19" i="131" s="1"/>
  <c r="L19" i="131" s="1"/>
  <c r="J19" i="131"/>
  <c r="I18" i="131"/>
  <c r="J18" i="131"/>
  <c r="I17" i="131"/>
  <c r="J17" i="131"/>
  <c r="I16" i="131"/>
  <c r="K16" i="131" s="1"/>
  <c r="L16" i="131" s="1"/>
  <c r="J16" i="131"/>
  <c r="I15" i="131"/>
  <c r="K15" i="131" s="1"/>
  <c r="J15" i="131"/>
  <c r="I14" i="131"/>
  <c r="J14" i="131"/>
  <c r="K14" i="131" s="1"/>
  <c r="L14" i="131" s="1"/>
  <c r="I13" i="131"/>
  <c r="J13" i="131"/>
  <c r="I12" i="131"/>
  <c r="J12" i="131"/>
  <c r="K12" i="131"/>
  <c r="L12" i="131" s="1"/>
  <c r="I11" i="131"/>
  <c r="J11" i="131"/>
  <c r="K11" i="131"/>
  <c r="L11" i="131" s="1"/>
  <c r="I10" i="131"/>
  <c r="K10" i="131" s="1"/>
  <c r="L10" i="131" s="1"/>
  <c r="J10" i="131"/>
  <c r="I9" i="131"/>
  <c r="J9" i="131"/>
  <c r="K9" i="131" s="1"/>
  <c r="L9" i="131" s="1"/>
  <c r="I8" i="131"/>
  <c r="K8" i="131" s="1"/>
  <c r="L8" i="131" s="1"/>
  <c r="J8" i="131"/>
  <c r="I7" i="131"/>
  <c r="K7" i="131" s="1"/>
  <c r="J7" i="131"/>
  <c r="L7" i="131"/>
  <c r="I6" i="131"/>
  <c r="J6" i="131"/>
  <c r="K6" i="131"/>
  <c r="L6" i="131" s="1"/>
  <c r="I5" i="131"/>
  <c r="J5" i="131"/>
  <c r="I4" i="131"/>
  <c r="J4" i="131"/>
  <c r="K4" i="131" s="1"/>
  <c r="L4" i="131" s="1"/>
  <c r="I3" i="131"/>
  <c r="K3" i="131" s="1"/>
  <c r="L3" i="131" s="1"/>
  <c r="J3" i="131"/>
  <c r="I2" i="131"/>
  <c r="K2" i="131" s="1"/>
  <c r="L2" i="131" s="1"/>
  <c r="J2" i="131"/>
  <c r="I25" i="122"/>
  <c r="J25" i="122"/>
  <c r="K25" i="122" s="1"/>
  <c r="L25" i="122" s="1"/>
  <c r="I24" i="122"/>
  <c r="K24" i="122" s="1"/>
  <c r="L24" i="122" s="1"/>
  <c r="J24" i="122"/>
  <c r="I23" i="122"/>
  <c r="J23" i="122"/>
  <c r="K23" i="122"/>
  <c r="L23" i="122" s="1"/>
  <c r="I22" i="122"/>
  <c r="K22" i="122" s="1"/>
  <c r="L22" i="122" s="1"/>
  <c r="J22" i="122"/>
  <c r="I21" i="122"/>
  <c r="J21" i="122"/>
  <c r="K21" i="122" s="1"/>
  <c r="L21" i="122" s="1"/>
  <c r="I20" i="122"/>
  <c r="J20" i="122"/>
  <c r="I19" i="122"/>
  <c r="J19" i="122"/>
  <c r="I18" i="122"/>
  <c r="K18" i="122" s="1"/>
  <c r="L18" i="122" s="1"/>
  <c r="J18" i="122"/>
  <c r="I17" i="122"/>
  <c r="J17" i="122"/>
  <c r="I16" i="122"/>
  <c r="J16" i="122"/>
  <c r="I15" i="122"/>
  <c r="J15" i="122"/>
  <c r="K15" i="122"/>
  <c r="L15" i="122" s="1"/>
  <c r="I14" i="122"/>
  <c r="J14" i="122"/>
  <c r="K14" i="122" s="1"/>
  <c r="I13" i="122"/>
  <c r="J13" i="122"/>
  <c r="I12" i="122"/>
  <c r="J12" i="122"/>
  <c r="K12" i="122"/>
  <c r="L12" i="122" s="1"/>
  <c r="I11" i="122"/>
  <c r="J11" i="122"/>
  <c r="K11" i="122" s="1"/>
  <c r="L11" i="122" s="1"/>
  <c r="I10" i="122"/>
  <c r="J10" i="122"/>
  <c r="I9" i="122"/>
  <c r="J9" i="122"/>
  <c r="I8" i="122"/>
  <c r="K8" i="122" s="1"/>
  <c r="J8" i="122"/>
  <c r="L8" i="122"/>
  <c r="I7" i="122"/>
  <c r="J7" i="122"/>
  <c r="I6" i="122"/>
  <c r="J6" i="122"/>
  <c r="I5" i="122"/>
  <c r="K5" i="122" s="1"/>
  <c r="L5" i="122" s="1"/>
  <c r="J5" i="122"/>
  <c r="I4" i="122"/>
  <c r="J4" i="122"/>
  <c r="I3" i="122"/>
  <c r="K3" i="122" s="1"/>
  <c r="L3" i="122" s="1"/>
  <c r="J3" i="122"/>
  <c r="I2" i="122"/>
  <c r="J2" i="122"/>
  <c r="I25" i="121"/>
  <c r="J25" i="121"/>
  <c r="I24" i="121"/>
  <c r="J24" i="121"/>
  <c r="K24" i="121" s="1"/>
  <c r="L24" i="121" s="1"/>
  <c r="I23" i="121"/>
  <c r="J23" i="121"/>
  <c r="I22" i="121"/>
  <c r="K22" i="121" s="1"/>
  <c r="J22" i="121"/>
  <c r="L22" i="121"/>
  <c r="I21" i="121"/>
  <c r="K21" i="121" s="1"/>
  <c r="L21" i="121" s="1"/>
  <c r="J21" i="121"/>
  <c r="I20" i="121"/>
  <c r="K20" i="121" s="1"/>
  <c r="L20" i="121" s="1"/>
  <c r="J20" i="121"/>
  <c r="I19" i="121"/>
  <c r="J19" i="121"/>
  <c r="K19" i="121" s="1"/>
  <c r="L19" i="121" s="1"/>
  <c r="I18" i="121"/>
  <c r="K18" i="121" s="1"/>
  <c r="L18" i="121" s="1"/>
  <c r="J18" i="121"/>
  <c r="I17" i="121"/>
  <c r="J17" i="121"/>
  <c r="I16" i="121"/>
  <c r="J16" i="121"/>
  <c r="K16" i="121"/>
  <c r="L16" i="121"/>
  <c r="I15" i="121"/>
  <c r="J15" i="121"/>
  <c r="I14" i="121"/>
  <c r="K14" i="121" s="1"/>
  <c r="J14" i="121"/>
  <c r="L14" i="121"/>
  <c r="I13" i="121"/>
  <c r="J13" i="121"/>
  <c r="K13" i="121"/>
  <c r="L13" i="121" s="1"/>
  <c r="I12" i="121"/>
  <c r="K12" i="121" s="1"/>
  <c r="L12" i="121" s="1"/>
  <c r="J12" i="121"/>
  <c r="I11" i="121"/>
  <c r="J11" i="121"/>
  <c r="K11" i="121" s="1"/>
  <c r="L11" i="121" s="1"/>
  <c r="I10" i="121"/>
  <c r="K10" i="121" s="1"/>
  <c r="L10" i="121" s="1"/>
  <c r="J10" i="121"/>
  <c r="I9" i="121"/>
  <c r="K9" i="121" s="1"/>
  <c r="L9" i="121" s="1"/>
  <c r="J9" i="121"/>
  <c r="I8" i="121"/>
  <c r="J8" i="121"/>
  <c r="K8" i="121"/>
  <c r="L8" i="121"/>
  <c r="I7" i="121"/>
  <c r="J7" i="121"/>
  <c r="I6" i="121"/>
  <c r="J6" i="121"/>
  <c r="K6" i="121"/>
  <c r="L6" i="121" s="1"/>
  <c r="I5" i="121"/>
  <c r="J5" i="121"/>
  <c r="I4" i="121"/>
  <c r="K4" i="121" s="1"/>
  <c r="L4" i="121" s="1"/>
  <c r="J4" i="121"/>
  <c r="I3" i="121"/>
  <c r="J3" i="121"/>
  <c r="I2" i="121"/>
  <c r="J2" i="121"/>
  <c r="K2" i="121"/>
  <c r="L2" i="121" s="1"/>
  <c r="I5" i="120"/>
  <c r="J5" i="120"/>
  <c r="K5" i="120" s="1"/>
  <c r="L5" i="120" s="1"/>
  <c r="I4" i="120"/>
  <c r="J4" i="120"/>
  <c r="K4" i="120"/>
  <c r="L4" i="120"/>
  <c r="I3" i="120"/>
  <c r="J3" i="120"/>
  <c r="I2" i="120"/>
  <c r="J2" i="120"/>
  <c r="K2" i="120" s="1"/>
  <c r="L2" i="120" s="1"/>
  <c r="J5" i="116"/>
  <c r="I5" i="116"/>
  <c r="K5" i="116"/>
  <c r="L5" i="116" s="1"/>
  <c r="J4" i="116"/>
  <c r="I4" i="116"/>
  <c r="K4" i="116"/>
  <c r="L4" i="116" s="1"/>
  <c r="J3" i="116"/>
  <c r="I3" i="116"/>
  <c r="K3" i="116" s="1"/>
  <c r="J2" i="116"/>
  <c r="K2" i="116" s="1"/>
  <c r="L2" i="116" s="1"/>
  <c r="I2" i="116"/>
  <c r="L3" i="116"/>
  <c r="J5" i="111"/>
  <c r="I5" i="111"/>
  <c r="J4" i="111"/>
  <c r="I4" i="111"/>
  <c r="K4" i="111"/>
  <c r="L4" i="111" s="1"/>
  <c r="J3" i="111"/>
  <c r="I3" i="111"/>
  <c r="K3" i="111" s="1"/>
  <c r="L3" i="111" s="1"/>
  <c r="J2" i="111"/>
  <c r="K2" i="111" s="1"/>
  <c r="L2" i="111" s="1"/>
  <c r="I2" i="111"/>
  <c r="J5" i="105"/>
  <c r="K5" i="105" s="1"/>
  <c r="L5" i="105" s="1"/>
  <c r="I5" i="105"/>
  <c r="J4" i="105"/>
  <c r="I4" i="105"/>
  <c r="J3" i="105"/>
  <c r="I3" i="105"/>
  <c r="K3" i="105" s="1"/>
  <c r="L3" i="105" s="1"/>
  <c r="J2" i="105"/>
  <c r="K2" i="105" s="1"/>
  <c r="L2" i="105" s="1"/>
  <c r="I2" i="105"/>
  <c r="J5" i="96"/>
  <c r="I5" i="96"/>
  <c r="J4" i="96"/>
  <c r="I4" i="96"/>
  <c r="J3" i="96"/>
  <c r="K3" i="96" s="1"/>
  <c r="L3" i="96" s="1"/>
  <c r="I3" i="96"/>
  <c r="J2" i="96"/>
  <c r="I2" i="96"/>
  <c r="J5" i="95"/>
  <c r="I5" i="95"/>
  <c r="K5" i="95"/>
  <c r="L5" i="95" s="1"/>
  <c r="J4" i="95"/>
  <c r="I4" i="95"/>
  <c r="K4" i="95" s="1"/>
  <c r="L4" i="95" s="1"/>
  <c r="J3" i="95"/>
  <c r="I3" i="95"/>
  <c r="K3" i="95"/>
  <c r="L3" i="95"/>
  <c r="J2" i="95"/>
  <c r="I2" i="95"/>
  <c r="K2" i="95" s="1"/>
  <c r="L2" i="95" s="1"/>
  <c r="J5" i="94"/>
  <c r="I5" i="94"/>
  <c r="J4" i="94"/>
  <c r="I4" i="94"/>
  <c r="K4" i="94" s="1"/>
  <c r="J3" i="94"/>
  <c r="K3" i="94" s="1"/>
  <c r="L3" i="94" s="1"/>
  <c r="I3" i="94"/>
  <c r="J2" i="94"/>
  <c r="I2" i="94"/>
  <c r="J5" i="93"/>
  <c r="I5" i="93"/>
  <c r="J4" i="93"/>
  <c r="I4" i="93"/>
  <c r="K4" i="93" s="1"/>
  <c r="L4" i="93" s="1"/>
  <c r="J3" i="93"/>
  <c r="K3" i="93" s="1"/>
  <c r="L3" i="93" s="1"/>
  <c r="I3" i="93"/>
  <c r="J2" i="93"/>
  <c r="I2" i="93"/>
  <c r="K2" i="93"/>
  <c r="L2" i="93" s="1"/>
  <c r="K5" i="96"/>
  <c r="L5" i="96"/>
  <c r="K2" i="94"/>
  <c r="L2" i="94" s="1"/>
  <c r="L28" i="134"/>
  <c r="V66" i="134" s="1"/>
  <c r="K29" i="134"/>
  <c r="L29" i="134"/>
  <c r="V67" i="134" s="1"/>
  <c r="V96" i="134"/>
  <c r="V98" i="134"/>
  <c r="L147" i="134"/>
  <c r="V100" i="134"/>
  <c r="K149" i="134"/>
  <c r="L149" i="134"/>
  <c r="M149" i="134" s="1"/>
  <c r="V102" i="134"/>
  <c r="K151" i="134"/>
  <c r="L151" i="134" s="1"/>
  <c r="V83" i="134"/>
  <c r="V81" i="134"/>
  <c r="V94" i="134"/>
  <c r="V92" i="134"/>
  <c r="V90" i="134"/>
  <c r="V88" i="134"/>
  <c r="V86" i="134"/>
  <c r="V84" i="134"/>
  <c r="V78" i="134"/>
  <c r="V76" i="134"/>
  <c r="V74" i="134"/>
  <c r="K34" i="134"/>
  <c r="L34" i="134" s="1"/>
  <c r="K7" i="134"/>
  <c r="L7" i="134"/>
  <c r="K10" i="134"/>
  <c r="L10" i="134" s="1"/>
  <c r="M10" i="134" s="1"/>
  <c r="P10" i="134" s="1"/>
  <c r="K23" i="134"/>
  <c r="L23" i="134" s="1"/>
  <c r="M23" i="134" s="1"/>
  <c r="P23" i="134" s="1"/>
  <c r="L24" i="134"/>
  <c r="M24" i="134" s="1"/>
  <c r="P24" i="134" s="1"/>
  <c r="K25" i="134"/>
  <c r="L25" i="134" s="1"/>
  <c r="M25" i="134" s="1"/>
  <c r="P25" i="134" s="1"/>
  <c r="K17" i="134"/>
  <c r="L17" i="134"/>
  <c r="M17" i="134" s="1"/>
  <c r="P17" i="134" s="1"/>
  <c r="N5" i="134"/>
  <c r="K9" i="132"/>
  <c r="L9" i="132" s="1"/>
  <c r="K21" i="132"/>
  <c r="L21" i="132" s="1"/>
  <c r="L2" i="132"/>
  <c r="K6" i="132"/>
  <c r="L6" i="132" s="1"/>
  <c r="K15" i="132"/>
  <c r="L15" i="132" s="1"/>
  <c r="L17" i="132"/>
  <c r="K18" i="131"/>
  <c r="L18" i="131"/>
  <c r="K13" i="131"/>
  <c r="L13" i="131"/>
  <c r="K4" i="122"/>
  <c r="L4" i="122"/>
  <c r="K6" i="122"/>
  <c r="L6" i="122"/>
  <c r="K7" i="122"/>
  <c r="L7" i="122"/>
  <c r="K9" i="122"/>
  <c r="L9" i="122"/>
  <c r="K13" i="122"/>
  <c r="L13" i="122"/>
  <c r="K17" i="122"/>
  <c r="L17" i="122" s="1"/>
  <c r="K19" i="122"/>
  <c r="L19" i="122"/>
  <c r="K7" i="121"/>
  <c r="L7" i="121"/>
  <c r="K5" i="111"/>
  <c r="L5" i="111"/>
  <c r="K4" i="105"/>
  <c r="L4" i="105"/>
  <c r="K5" i="94"/>
  <c r="L5" i="94"/>
  <c r="K3" i="134"/>
  <c r="L3" i="134"/>
  <c r="K14" i="134"/>
  <c r="L14" i="134" s="1"/>
  <c r="M14" i="134" s="1"/>
  <c r="P14" i="134" s="1"/>
  <c r="K2" i="134"/>
  <c r="L2" i="134"/>
  <c r="K11" i="132"/>
  <c r="L11" i="132"/>
  <c r="K18" i="132"/>
  <c r="L18" i="132"/>
  <c r="K5" i="131"/>
  <c r="L5" i="131"/>
  <c r="K22" i="131"/>
  <c r="L22" i="131"/>
  <c r="K17" i="131"/>
  <c r="L17" i="131"/>
  <c r="L15" i="131"/>
  <c r="K16" i="122"/>
  <c r="L16" i="122" s="1"/>
  <c r="K3" i="121"/>
  <c r="L3" i="121" s="1"/>
  <c r="K15" i="121"/>
  <c r="L15" i="121" s="1"/>
  <c r="K17" i="121"/>
  <c r="L17" i="121" s="1"/>
  <c r="K23" i="121"/>
  <c r="L23" i="121"/>
  <c r="K25" i="121"/>
  <c r="L25" i="121" s="1"/>
  <c r="K3" i="120"/>
  <c r="L3" i="120" s="1"/>
  <c r="K2" i="96"/>
  <c r="L2" i="96"/>
  <c r="K4" i="96"/>
  <c r="L4" i="96" s="1"/>
  <c r="L4" i="94"/>
  <c r="K5" i="93"/>
  <c r="L5" i="93" s="1"/>
  <c r="L14" i="122"/>
  <c r="K10" i="122"/>
  <c r="L10" i="122" s="1"/>
  <c r="M28" i="134"/>
  <c r="M7" i="134"/>
  <c r="M26" i="134"/>
  <c r="M29" i="134"/>
  <c r="M148" i="134"/>
  <c r="M20" i="134"/>
  <c r="P20" i="134" s="1"/>
  <c r="M147" i="134"/>
  <c r="P148" i="134"/>
  <c r="P26" i="134"/>
  <c r="P28" i="134"/>
  <c r="P7" i="134"/>
  <c r="P147" i="134"/>
  <c r="P149" i="134"/>
  <c r="P29" i="134"/>
  <c r="V68" i="134" l="1"/>
  <c r="M30" i="134"/>
  <c r="P30" i="134" s="1"/>
  <c r="M34" i="134"/>
  <c r="P34" i="134" s="1"/>
  <c r="V72" i="134"/>
  <c r="V65" i="134"/>
  <c r="M27" i="134"/>
  <c r="P27" i="134" s="1"/>
  <c r="M150" i="134"/>
  <c r="P150" i="134" s="1"/>
  <c r="V103" i="134"/>
  <c r="V73" i="134"/>
  <c r="M35" i="134"/>
  <c r="P35" i="134" s="1"/>
  <c r="K23" i="131"/>
  <c r="L23" i="131" s="1"/>
  <c r="K5" i="134"/>
  <c r="L5" i="134" s="1"/>
  <c r="K31" i="134"/>
  <c r="L31" i="134" s="1"/>
  <c r="K5" i="121"/>
  <c r="L5" i="121" s="1"/>
  <c r="K19" i="132"/>
  <c r="L19" i="132" s="1"/>
  <c r="M33" i="134"/>
  <c r="P33" i="134" s="1"/>
  <c r="V104" i="134"/>
  <c r="M151" i="134"/>
  <c r="P151" i="134" s="1"/>
  <c r="M37" i="134"/>
  <c r="P37" i="134" s="1"/>
  <c r="V75" i="134"/>
  <c r="K20" i="122"/>
  <c r="L20" i="122" s="1"/>
  <c r="K32" i="134"/>
  <c r="L32" i="134" s="1"/>
  <c r="V65" i="135"/>
  <c r="M27" i="135"/>
  <c r="M150" i="135"/>
  <c r="V103" i="135"/>
  <c r="K2" i="122"/>
  <c r="L2" i="122" s="1"/>
  <c r="K15" i="116"/>
  <c r="L15" i="116" s="1"/>
  <c r="K7" i="96"/>
  <c r="L7" i="96" s="1"/>
  <c r="K15" i="96"/>
  <c r="L15" i="96" s="1"/>
  <c r="K19" i="120"/>
  <c r="L19" i="120" s="1"/>
  <c r="K13" i="116"/>
  <c r="L13" i="116" s="1"/>
  <c r="V68" i="135"/>
  <c r="K21" i="116"/>
  <c r="L21" i="116" s="1"/>
  <c r="K46" i="120"/>
  <c r="L46" i="120" s="1"/>
  <c r="K47" i="132"/>
  <c r="L47" i="132" s="1"/>
  <c r="K7" i="116"/>
  <c r="L7" i="116" s="1"/>
  <c r="K70" i="134"/>
  <c r="L70" i="134" s="1"/>
  <c r="M70" i="134" s="1"/>
  <c r="P70" i="134" s="1"/>
  <c r="K70" i="121"/>
  <c r="L70" i="121" s="1"/>
  <c r="K67" i="134"/>
  <c r="L67" i="134" s="1"/>
  <c r="M67" i="134" s="1"/>
  <c r="P67" i="134" s="1"/>
  <c r="K67" i="121"/>
  <c r="L67" i="121" s="1"/>
  <c r="K69" i="134"/>
  <c r="L69" i="134" s="1"/>
  <c r="M69" i="134" s="1"/>
  <c r="P69" i="134" s="1"/>
  <c r="K69" i="121"/>
  <c r="L69" i="121" s="1"/>
  <c r="P138" i="134"/>
  <c r="P139" i="134"/>
  <c r="P120" i="134"/>
  <c r="P125" i="134"/>
  <c r="P128" i="134"/>
  <c r="P132" i="134"/>
  <c r="P133" i="134"/>
  <c r="P141" i="134"/>
  <c r="V96" i="132"/>
  <c r="P123" i="134"/>
  <c r="P126" i="134"/>
  <c r="P131" i="134"/>
  <c r="P136" i="134"/>
  <c r="P137" i="134"/>
  <c r="P140" i="134"/>
  <c r="P143" i="134"/>
  <c r="P115" i="134"/>
  <c r="P114" i="134"/>
  <c r="P121" i="134"/>
  <c r="P124" i="134"/>
  <c r="P129" i="134"/>
  <c r="P142" i="134"/>
  <c r="M144" i="134"/>
  <c r="P144" i="134" s="1"/>
  <c r="M146" i="135"/>
  <c r="V77" i="132"/>
  <c r="V86" i="131"/>
  <c r="V83" i="131"/>
  <c r="V76" i="122"/>
  <c r="V91" i="121"/>
  <c r="V82" i="116"/>
  <c r="V76" i="116"/>
  <c r="V97" i="131"/>
  <c r="V76" i="131"/>
  <c r="V82" i="122"/>
  <c r="V87" i="121"/>
  <c r="V83" i="121"/>
  <c r="V80" i="121"/>
  <c r="N2" i="121" s="1"/>
  <c r="V82" i="120"/>
  <c r="V78" i="120"/>
  <c r="V99" i="120"/>
  <c r="V90" i="116"/>
  <c r="V84" i="116"/>
  <c r="V79" i="116"/>
  <c r="V79" i="96"/>
  <c r="V99" i="96"/>
  <c r="K136" i="135"/>
  <c r="L136" i="135" s="1"/>
  <c r="M145" i="134"/>
  <c r="P145" i="134" s="1"/>
  <c r="M38" i="135"/>
  <c r="V77" i="121"/>
  <c r="V77" i="120"/>
  <c r="V99" i="116"/>
  <c r="V81" i="96"/>
  <c r="V76" i="96"/>
  <c r="V96" i="131"/>
  <c r="V81" i="122"/>
  <c r="V78" i="122"/>
  <c r="V96" i="121"/>
  <c r="V82" i="121"/>
  <c r="P146" i="134"/>
  <c r="V83" i="132"/>
  <c r="V92" i="131"/>
  <c r="V81" i="131"/>
  <c r="V78" i="131"/>
  <c r="V93" i="121"/>
  <c r="V79" i="121"/>
  <c r="V80" i="120"/>
  <c r="V77" i="116"/>
  <c r="V82" i="132"/>
  <c r="V79" i="132"/>
  <c r="V98" i="131"/>
  <c r="V88" i="131"/>
  <c r="V84" i="131"/>
  <c r="V89" i="121"/>
  <c r="V85" i="121"/>
  <c r="V76" i="120"/>
  <c r="K119" i="132"/>
  <c r="L119" i="132" s="1"/>
  <c r="K121" i="120"/>
  <c r="L121" i="120" s="1"/>
  <c r="K123" i="132"/>
  <c r="L123" i="132" s="1"/>
  <c r="K125" i="120"/>
  <c r="L125" i="120" s="1"/>
  <c r="K127" i="132"/>
  <c r="L127" i="132" s="1"/>
  <c r="K129" i="120"/>
  <c r="L129" i="120" s="1"/>
  <c r="K134" i="135"/>
  <c r="L134" i="135" s="1"/>
  <c r="K138" i="135"/>
  <c r="L138" i="135" s="1"/>
  <c r="K140" i="135"/>
  <c r="L140" i="135" s="1"/>
  <c r="V78" i="132"/>
  <c r="V94" i="131"/>
  <c r="V80" i="131"/>
  <c r="V99" i="131"/>
  <c r="V83" i="122"/>
  <c r="V77" i="122"/>
  <c r="V98" i="121"/>
  <c r="V95" i="121"/>
  <c r="V78" i="121"/>
  <c r="V98" i="116"/>
  <c r="V92" i="116"/>
  <c r="K142" i="135"/>
  <c r="L142" i="135" s="1"/>
  <c r="V81" i="132"/>
  <c r="N2" i="132" s="1"/>
  <c r="V90" i="131"/>
  <c r="V77" i="131"/>
  <c r="V80" i="122"/>
  <c r="N2" i="122"/>
  <c r="M6" i="122" s="1"/>
  <c r="V79" i="120"/>
  <c r="V82" i="96"/>
  <c r="V83" i="120"/>
  <c r="V96" i="116"/>
  <c r="V83" i="116"/>
  <c r="V77" i="96"/>
  <c r="V91" i="111"/>
  <c r="V86" i="111"/>
  <c r="V66" i="111"/>
  <c r="V81" i="116"/>
  <c r="K64" i="111"/>
  <c r="L64" i="111" s="1"/>
  <c r="V97" i="111"/>
  <c r="V83" i="111"/>
  <c r="K136" i="120"/>
  <c r="L136" i="120" s="1"/>
  <c r="K32" i="116"/>
  <c r="L32" i="116" s="1"/>
  <c r="K45" i="96"/>
  <c r="L45" i="96" s="1"/>
  <c r="K22" i="111"/>
  <c r="L22" i="111" s="1"/>
  <c r="V100" i="111"/>
  <c r="V90" i="111"/>
  <c r="K43" i="120"/>
  <c r="L43" i="120" s="1"/>
  <c r="K141" i="116"/>
  <c r="L141" i="116" s="1"/>
  <c r="K37" i="96"/>
  <c r="L37" i="96" s="1"/>
  <c r="K7" i="105"/>
  <c r="L7" i="105" s="1"/>
  <c r="K152" i="111"/>
  <c r="L152" i="111" s="1"/>
  <c r="V99" i="111"/>
  <c r="K35" i="120"/>
  <c r="L35" i="120" s="1"/>
  <c r="K133" i="116"/>
  <c r="L133" i="116" s="1"/>
  <c r="K29" i="96"/>
  <c r="L29" i="96" s="1"/>
  <c r="V92" i="111"/>
  <c r="V84" i="111"/>
  <c r="K19" i="111"/>
  <c r="L19" i="111" s="1"/>
  <c r="K24" i="95"/>
  <c r="L24" i="95" s="1"/>
  <c r="K16" i="95"/>
  <c r="L16" i="95" s="1"/>
  <c r="K8" i="95"/>
  <c r="L8" i="95" s="1"/>
  <c r="K62" i="111"/>
  <c r="L62" i="111" s="1"/>
  <c r="V104" i="111"/>
  <c r="V80" i="111"/>
  <c r="V96" i="93"/>
  <c r="V93" i="93"/>
  <c r="V72" i="93"/>
  <c r="V87" i="93"/>
  <c r="K140" i="111"/>
  <c r="L140" i="111" s="1"/>
  <c r="K107" i="93"/>
  <c r="L107" i="93" s="1"/>
  <c r="V102" i="93"/>
  <c r="V77" i="93"/>
  <c r="V68" i="93"/>
  <c r="K46" i="111"/>
  <c r="L46" i="111" s="1"/>
  <c r="K126" i="93"/>
  <c r="L126" i="93" s="1"/>
  <c r="V99" i="93"/>
  <c r="V70" i="111"/>
  <c r="V95" i="93"/>
  <c r="V64" i="93"/>
  <c r="K148" i="111"/>
  <c r="L148" i="111" s="1"/>
  <c r="K118" i="93"/>
  <c r="L118" i="93" s="1"/>
  <c r="V88" i="93"/>
  <c r="K54" i="111"/>
  <c r="L54" i="111" s="1"/>
  <c r="K123" i="93"/>
  <c r="L123" i="93" s="1"/>
  <c r="V97" i="93"/>
  <c r="V91" i="93"/>
  <c r="V79" i="93"/>
  <c r="V78" i="111"/>
  <c r="K110" i="93"/>
  <c r="L110" i="93" s="1"/>
  <c r="V82" i="93"/>
  <c r="V75" i="94"/>
  <c r="V80" i="95"/>
  <c r="V93" i="94"/>
  <c r="V87" i="94"/>
  <c r="V79" i="94"/>
  <c r="V97" i="95"/>
  <c r="V82" i="95"/>
  <c r="K96" i="94"/>
  <c r="L96" i="94" s="1"/>
  <c r="K77" i="94"/>
  <c r="L77" i="94" s="1"/>
  <c r="V78" i="94"/>
  <c r="V81" i="93"/>
  <c r="K115" i="94"/>
  <c r="L115" i="94" s="1"/>
  <c r="K99" i="94"/>
  <c r="L99" i="94" s="1"/>
  <c r="V98" i="94"/>
  <c r="V87" i="95"/>
  <c r="V92" i="93"/>
  <c r="K101" i="94"/>
  <c r="L101" i="94" s="1"/>
  <c r="K88" i="94"/>
  <c r="L88" i="94" s="1"/>
  <c r="V78" i="95"/>
  <c r="V92" i="94"/>
  <c r="V80" i="94"/>
  <c r="V77" i="94"/>
  <c r="K35" i="111"/>
  <c r="L35" i="111" s="1"/>
  <c r="K145" i="93"/>
  <c r="L145" i="93" s="1"/>
  <c r="K40" i="93"/>
  <c r="L40" i="93" s="1"/>
  <c r="K93" i="94"/>
  <c r="L93" i="94" s="1"/>
  <c r="K80" i="94"/>
  <c r="L80" i="94" s="1"/>
  <c r="V97" i="94"/>
  <c r="K136" i="94"/>
  <c r="L136" i="94" s="1"/>
  <c r="V85" i="94"/>
  <c r="V82" i="94"/>
  <c r="V97" i="105"/>
  <c r="V93" i="105"/>
  <c r="V84" i="105"/>
  <c r="V78" i="105"/>
  <c r="K60" i="95"/>
  <c r="L60" i="95" s="1"/>
  <c r="K135" i="95"/>
  <c r="L135" i="95" s="1"/>
  <c r="V92" i="105"/>
  <c r="V89" i="105"/>
  <c r="V86" i="105"/>
  <c r="V81" i="105"/>
  <c r="V77" i="105"/>
  <c r="V94" i="95"/>
  <c r="V95" i="105"/>
  <c r="V76" i="105"/>
  <c r="V81" i="95"/>
  <c r="V79" i="95"/>
  <c r="V79" i="105"/>
  <c r="V74" i="105"/>
  <c r="K146" i="94"/>
  <c r="L146" i="94" s="1"/>
  <c r="K133" i="95"/>
  <c r="L133" i="95" s="1"/>
  <c r="V94" i="105"/>
  <c r="V90" i="105"/>
  <c r="V87" i="105"/>
  <c r="K127" i="94"/>
  <c r="L127" i="94" s="1"/>
  <c r="K119" i="94"/>
  <c r="L119" i="94" s="1"/>
  <c r="K111" i="94"/>
  <c r="L111" i="94" s="1"/>
  <c r="K103" i="94"/>
  <c r="L103" i="94" s="1"/>
  <c r="K95" i="94"/>
  <c r="L95" i="94" s="1"/>
  <c r="K87" i="94"/>
  <c r="L87" i="94" s="1"/>
  <c r="K79" i="94"/>
  <c r="L79" i="94" s="1"/>
  <c r="K71" i="94"/>
  <c r="L71" i="94" s="1"/>
  <c r="K63" i="94"/>
  <c r="L63" i="94" s="1"/>
  <c r="K55" i="94"/>
  <c r="L55" i="94" s="1"/>
  <c r="K47" i="94"/>
  <c r="L47" i="94" s="1"/>
  <c r="K48" i="95"/>
  <c r="L48" i="95" s="1"/>
  <c r="K143" i="95"/>
  <c r="L143" i="95" s="1"/>
  <c r="K136" i="95"/>
  <c r="L136" i="95" s="1"/>
  <c r="K135" i="105"/>
  <c r="L135" i="105" s="1"/>
  <c r="K45" i="95"/>
  <c r="L45" i="95" s="1"/>
  <c r="K33" i="95"/>
  <c r="L33" i="95" s="1"/>
  <c r="K151" i="105"/>
  <c r="L151" i="105" s="1"/>
  <c r="K37" i="105"/>
  <c r="L37" i="105" s="1"/>
  <c r="M38" i="132" l="1"/>
  <c r="M145" i="132"/>
  <c r="M141" i="132"/>
  <c r="M140" i="132"/>
  <c r="M42" i="132"/>
  <c r="M142" i="132"/>
  <c r="M135" i="132"/>
  <c r="M131" i="132"/>
  <c r="M144" i="132"/>
  <c r="M139" i="132"/>
  <c r="M136" i="132"/>
  <c r="M132" i="132"/>
  <c r="M137" i="132"/>
  <c r="M133" i="132"/>
  <c r="M129" i="132"/>
  <c r="M125" i="132"/>
  <c r="M121" i="132"/>
  <c r="M37" i="132"/>
  <c r="M36" i="132"/>
  <c r="M35" i="132"/>
  <c r="M32" i="132"/>
  <c r="M34" i="132"/>
  <c r="M150" i="132"/>
  <c r="M31" i="132"/>
  <c r="M149" i="132"/>
  <c r="M28" i="132"/>
  <c r="M29" i="132"/>
  <c r="M147" i="132"/>
  <c r="M148" i="132"/>
  <c r="M33" i="132"/>
  <c r="M30" i="132"/>
  <c r="M23" i="132"/>
  <c r="M18" i="132"/>
  <c r="M12" i="132"/>
  <c r="M151" i="132"/>
  <c r="M25" i="132"/>
  <c r="M27" i="132"/>
  <c r="M26" i="132"/>
  <c r="M10" i="132"/>
  <c r="M15" i="132"/>
  <c r="M57" i="132"/>
  <c r="M90" i="132"/>
  <c r="M66" i="132"/>
  <c r="M62" i="132"/>
  <c r="M96" i="132"/>
  <c r="M94" i="132"/>
  <c r="M85" i="132"/>
  <c r="M113" i="132"/>
  <c r="M99" i="132"/>
  <c r="M81" i="132"/>
  <c r="M117" i="132"/>
  <c r="M126" i="132"/>
  <c r="M9" i="132"/>
  <c r="M76" i="132"/>
  <c r="M72" i="132"/>
  <c r="M53" i="132"/>
  <c r="M67" i="132"/>
  <c r="M51" i="132"/>
  <c r="M71" i="132"/>
  <c r="M100" i="132"/>
  <c r="M84" i="132"/>
  <c r="M52" i="132"/>
  <c r="M106" i="132"/>
  <c r="M101" i="132"/>
  <c r="M115" i="132"/>
  <c r="M146" i="132"/>
  <c r="M40" i="132"/>
  <c r="M61" i="132"/>
  <c r="M74" i="132"/>
  <c r="M98" i="132"/>
  <c r="M78" i="132"/>
  <c r="M102" i="132"/>
  <c r="M93" i="132"/>
  <c r="M124" i="132"/>
  <c r="M89" i="132"/>
  <c r="M138" i="132"/>
  <c r="M8" i="132"/>
  <c r="M17" i="132"/>
  <c r="M56" i="132"/>
  <c r="M50" i="132"/>
  <c r="M73" i="132"/>
  <c r="M60" i="132"/>
  <c r="M95" i="132"/>
  <c r="M108" i="132"/>
  <c r="M122" i="132"/>
  <c r="M130" i="132"/>
  <c r="M120" i="132"/>
  <c r="M128" i="132"/>
  <c r="M97" i="132"/>
  <c r="M39" i="132"/>
  <c r="M45" i="132"/>
  <c r="M21" i="132"/>
  <c r="M64" i="132"/>
  <c r="M75" i="132"/>
  <c r="M88" i="132"/>
  <c r="M77" i="132"/>
  <c r="M105" i="132"/>
  <c r="M87" i="132"/>
  <c r="M79" i="132"/>
  <c r="M114" i="132"/>
  <c r="M83" i="132"/>
  <c r="M107" i="132"/>
  <c r="M16" i="132"/>
  <c r="M13" i="132"/>
  <c r="M55" i="132"/>
  <c r="M80" i="132"/>
  <c r="M109" i="132"/>
  <c r="M110" i="132"/>
  <c r="M118" i="132"/>
  <c r="M103" i="132"/>
  <c r="M43" i="132"/>
  <c r="M24" i="132"/>
  <c r="M22" i="132"/>
  <c r="M20" i="132"/>
  <c r="M7" i="132"/>
  <c r="M65" i="132"/>
  <c r="M54" i="132"/>
  <c r="M70" i="132"/>
  <c r="M82" i="132"/>
  <c r="M86" i="132"/>
  <c r="M112" i="132"/>
  <c r="M91" i="132"/>
  <c r="M143" i="132"/>
  <c r="M116" i="132"/>
  <c r="M44" i="132"/>
  <c r="M11" i="132"/>
  <c r="M14" i="132"/>
  <c r="M152" i="132"/>
  <c r="M6" i="132"/>
  <c r="M69" i="132"/>
  <c r="M46" i="132"/>
  <c r="M58" i="132"/>
  <c r="M59" i="132"/>
  <c r="M49" i="132"/>
  <c r="M48" i="132"/>
  <c r="M63" i="132"/>
  <c r="M68" i="132"/>
  <c r="M92" i="132"/>
  <c r="M104" i="132"/>
  <c r="M111" i="132"/>
  <c r="M134" i="132"/>
  <c r="M41" i="132"/>
  <c r="M38" i="121"/>
  <c r="M43" i="121"/>
  <c r="M139" i="121"/>
  <c r="M137" i="121"/>
  <c r="M133" i="121"/>
  <c r="M141" i="121"/>
  <c r="M135" i="121"/>
  <c r="M131" i="121"/>
  <c r="M106" i="121"/>
  <c r="M102" i="121"/>
  <c r="M103" i="121"/>
  <c r="M36" i="121"/>
  <c r="M37" i="121"/>
  <c r="M27" i="121"/>
  <c r="M147" i="121"/>
  <c r="M32" i="121"/>
  <c r="M151" i="121"/>
  <c r="M28" i="121"/>
  <c r="M148" i="121"/>
  <c r="M22" i="121"/>
  <c r="M34" i="121"/>
  <c r="M14" i="121"/>
  <c r="M33" i="121"/>
  <c r="M149" i="121"/>
  <c r="M26" i="121"/>
  <c r="M16" i="121"/>
  <c r="M35" i="121"/>
  <c r="M150" i="121"/>
  <c r="M30" i="121"/>
  <c r="M31" i="121"/>
  <c r="M29" i="121"/>
  <c r="M25" i="121"/>
  <c r="M7" i="121"/>
  <c r="M21" i="121"/>
  <c r="M190" i="121"/>
  <c r="M180" i="121"/>
  <c r="M163" i="121"/>
  <c r="M165" i="121"/>
  <c r="M64" i="121"/>
  <c r="M74" i="121"/>
  <c r="M58" i="121"/>
  <c r="M68" i="121"/>
  <c r="M160" i="121"/>
  <c r="M48" i="121"/>
  <c r="M84" i="121"/>
  <c r="M97" i="121"/>
  <c r="M93" i="121"/>
  <c r="M112" i="121"/>
  <c r="M109" i="121"/>
  <c r="M142" i="121"/>
  <c r="M130" i="121"/>
  <c r="M23" i="121"/>
  <c r="M187" i="121"/>
  <c r="M193" i="121"/>
  <c r="M173" i="121"/>
  <c r="M159" i="121"/>
  <c r="M192" i="121"/>
  <c r="M156" i="121"/>
  <c r="M191" i="121"/>
  <c r="M60" i="121"/>
  <c r="M59" i="121"/>
  <c r="M72" i="121"/>
  <c r="M152" i="121"/>
  <c r="M100" i="121"/>
  <c r="M85" i="121"/>
  <c r="M94" i="121"/>
  <c r="M114" i="121"/>
  <c r="M121" i="121"/>
  <c r="M129" i="121"/>
  <c r="M110" i="121"/>
  <c r="M118" i="121"/>
  <c r="M132" i="121"/>
  <c r="M13" i="121"/>
  <c r="M183" i="121"/>
  <c r="M186" i="121"/>
  <c r="M164" i="121"/>
  <c r="M182" i="121"/>
  <c r="M153" i="121"/>
  <c r="M178" i="121"/>
  <c r="M174" i="121"/>
  <c r="M62" i="121"/>
  <c r="M52" i="121"/>
  <c r="M49" i="121"/>
  <c r="M86" i="121"/>
  <c r="M95" i="121"/>
  <c r="M116" i="121"/>
  <c r="M125" i="121"/>
  <c r="M134" i="121"/>
  <c r="M39" i="121"/>
  <c r="M40" i="121"/>
  <c r="M50" i="121"/>
  <c r="M19" i="121"/>
  <c r="M9" i="121"/>
  <c r="M11" i="121"/>
  <c r="M17" i="121"/>
  <c r="M15" i="121"/>
  <c r="M177" i="121"/>
  <c r="M170" i="121"/>
  <c r="M157" i="121"/>
  <c r="M166" i="121"/>
  <c r="M162" i="121"/>
  <c r="M158" i="121"/>
  <c r="M63" i="121"/>
  <c r="M54" i="121"/>
  <c r="M73" i="121"/>
  <c r="M77" i="121"/>
  <c r="M87" i="121"/>
  <c r="M79" i="121"/>
  <c r="M78" i="121"/>
  <c r="M108" i="121"/>
  <c r="M138" i="121"/>
  <c r="M45" i="121"/>
  <c r="M143" i="121"/>
  <c r="M144" i="121"/>
  <c r="M20" i="121"/>
  <c r="M171" i="121"/>
  <c r="M154" i="121"/>
  <c r="M185" i="121"/>
  <c r="M75" i="121"/>
  <c r="M53" i="121"/>
  <c r="M55" i="121"/>
  <c r="M76" i="121"/>
  <c r="M99" i="121"/>
  <c r="M96" i="121"/>
  <c r="M81" i="121"/>
  <c r="M123" i="121"/>
  <c r="M6" i="121"/>
  <c r="M167" i="121"/>
  <c r="M179" i="121"/>
  <c r="M188" i="121"/>
  <c r="M66" i="121"/>
  <c r="M56" i="121"/>
  <c r="M184" i="121"/>
  <c r="M47" i="121"/>
  <c r="M51" i="121"/>
  <c r="M105" i="121"/>
  <c r="M88" i="121"/>
  <c r="M104" i="121"/>
  <c r="M82" i="121"/>
  <c r="M91" i="121"/>
  <c r="M90" i="121"/>
  <c r="M101" i="121"/>
  <c r="M115" i="121"/>
  <c r="M124" i="121"/>
  <c r="M42" i="121"/>
  <c r="M44" i="121"/>
  <c r="M140" i="121"/>
  <c r="M24" i="121"/>
  <c r="M10" i="121"/>
  <c r="M8" i="121"/>
  <c r="M12" i="121"/>
  <c r="M161" i="121"/>
  <c r="M175" i="121"/>
  <c r="M181" i="121"/>
  <c r="M57" i="121"/>
  <c r="M65" i="121"/>
  <c r="M176" i="121"/>
  <c r="M71" i="121"/>
  <c r="M89" i="121"/>
  <c r="M80" i="121"/>
  <c r="M122" i="121"/>
  <c r="M111" i="121"/>
  <c r="M119" i="121"/>
  <c r="M127" i="121"/>
  <c r="M126" i="121"/>
  <c r="M145" i="121"/>
  <c r="M18" i="121"/>
  <c r="M155" i="121"/>
  <c r="M189" i="121"/>
  <c r="M169" i="121"/>
  <c r="M172" i="121"/>
  <c r="M61" i="121"/>
  <c r="M46" i="121"/>
  <c r="M168" i="121"/>
  <c r="M107" i="121"/>
  <c r="M98" i="121"/>
  <c r="M83" i="121"/>
  <c r="M92" i="121"/>
  <c r="M113" i="121"/>
  <c r="M120" i="121"/>
  <c r="M128" i="121"/>
  <c r="M117" i="121"/>
  <c r="M41" i="121"/>
  <c r="M136" i="121"/>
  <c r="M146" i="121"/>
  <c r="V101" i="111"/>
  <c r="V73" i="120"/>
  <c r="M119" i="132"/>
  <c r="M108" i="122"/>
  <c r="M69" i="121"/>
  <c r="M70" i="122"/>
  <c r="M90" i="122"/>
  <c r="M81" i="122"/>
  <c r="M67" i="121"/>
  <c r="M94" i="122"/>
  <c r="M97" i="122"/>
  <c r="M73" i="122"/>
  <c r="M65" i="122"/>
  <c r="M167" i="122"/>
  <c r="M48" i="122"/>
  <c r="M165" i="122"/>
  <c r="M153" i="122"/>
  <c r="M9" i="122"/>
  <c r="M22" i="122"/>
  <c r="M141" i="122"/>
  <c r="M142" i="122"/>
  <c r="M131" i="122"/>
  <c r="M144" i="122"/>
  <c r="M139" i="122"/>
  <c r="M143" i="122"/>
  <c r="M138" i="122"/>
  <c r="M137" i="122"/>
  <c r="M134" i="122"/>
  <c r="M133" i="122"/>
  <c r="M36" i="122"/>
  <c r="M37" i="122"/>
  <c r="M35" i="122"/>
  <c r="M150" i="122"/>
  <c r="M8" i="122"/>
  <c r="M28" i="122"/>
  <c r="M21" i="122"/>
  <c r="M33" i="122"/>
  <c r="M15" i="122"/>
  <c r="M31" i="122"/>
  <c r="M27" i="122"/>
  <c r="M29" i="122"/>
  <c r="M26" i="122"/>
  <c r="M14" i="122"/>
  <c r="M149" i="122"/>
  <c r="M11" i="122"/>
  <c r="M151" i="122"/>
  <c r="M32" i="122"/>
  <c r="M12" i="122"/>
  <c r="M13" i="122"/>
  <c r="M147" i="122"/>
  <c r="M30" i="122"/>
  <c r="M148" i="122"/>
  <c r="M7" i="122"/>
  <c r="M34" i="122"/>
  <c r="M134" i="135"/>
  <c r="V87" i="135"/>
  <c r="M43" i="122"/>
  <c r="M136" i="135"/>
  <c r="V89" i="135"/>
  <c r="M123" i="122"/>
  <c r="M119" i="122"/>
  <c r="M89" i="122"/>
  <c r="M82" i="122"/>
  <c r="M72" i="122"/>
  <c r="M93" i="122"/>
  <c r="M96" i="122"/>
  <c r="M63" i="122"/>
  <c r="M47" i="132"/>
  <c r="M55" i="122"/>
  <c r="M54" i="122"/>
  <c r="M157" i="122"/>
  <c r="M154" i="122"/>
  <c r="M171" i="122"/>
  <c r="M158" i="122"/>
  <c r="M172" i="122"/>
  <c r="M162" i="122"/>
  <c r="M159" i="122"/>
  <c r="M132" i="122"/>
  <c r="N5" i="131"/>
  <c r="M112" i="122"/>
  <c r="M124" i="122"/>
  <c r="M114" i="122"/>
  <c r="M126" i="122"/>
  <c r="M120" i="122"/>
  <c r="M118" i="122"/>
  <c r="M110" i="122"/>
  <c r="M105" i="122"/>
  <c r="M88" i="122"/>
  <c r="M91" i="122"/>
  <c r="M101" i="122"/>
  <c r="M86" i="122"/>
  <c r="M71" i="122"/>
  <c r="M160" i="122"/>
  <c r="M59" i="122"/>
  <c r="M166" i="122"/>
  <c r="M164" i="122"/>
  <c r="M170" i="122"/>
  <c r="M177" i="122"/>
  <c r="M174" i="122"/>
  <c r="M181" i="122"/>
  <c r="M178" i="122"/>
  <c r="M163" i="122"/>
  <c r="M42" i="122"/>
  <c r="M127" i="122"/>
  <c r="M106" i="122"/>
  <c r="M70" i="121"/>
  <c r="M95" i="122"/>
  <c r="M85" i="122"/>
  <c r="M61" i="122"/>
  <c r="M64" i="122"/>
  <c r="M168" i="122"/>
  <c r="M50" i="122"/>
  <c r="M53" i="122"/>
  <c r="M182" i="122"/>
  <c r="M173" i="122"/>
  <c r="M186" i="122"/>
  <c r="M183" i="122"/>
  <c r="M190" i="122"/>
  <c r="M188" i="122"/>
  <c r="M169" i="122"/>
  <c r="M18" i="122"/>
  <c r="M25" i="122"/>
  <c r="M24" i="122"/>
  <c r="V86" i="95"/>
  <c r="V75" i="96"/>
  <c r="M116" i="122"/>
  <c r="M109" i="122"/>
  <c r="V78" i="93"/>
  <c r="N2" i="93" s="1"/>
  <c r="V67" i="96"/>
  <c r="V70" i="116"/>
  <c r="M142" i="135"/>
  <c r="V95" i="135"/>
  <c r="M138" i="135"/>
  <c r="V91" i="135"/>
  <c r="M127" i="132"/>
  <c r="N5" i="132"/>
  <c r="M125" i="122"/>
  <c r="M128" i="122"/>
  <c r="M117" i="122"/>
  <c r="M130" i="122"/>
  <c r="M122" i="122"/>
  <c r="M99" i="122"/>
  <c r="M102" i="122"/>
  <c r="M78" i="122"/>
  <c r="M60" i="122"/>
  <c r="M176" i="122"/>
  <c r="M52" i="122"/>
  <c r="M180" i="122"/>
  <c r="M187" i="122"/>
  <c r="M175" i="122"/>
  <c r="M10" i="122"/>
  <c r="M39" i="122"/>
  <c r="V104" i="105"/>
  <c r="V99" i="94"/>
  <c r="V98" i="93"/>
  <c r="V94" i="116"/>
  <c r="V89" i="120"/>
  <c r="M140" i="122"/>
  <c r="N5" i="122"/>
  <c r="M113" i="122"/>
  <c r="M115" i="122"/>
  <c r="M87" i="122"/>
  <c r="M80" i="122"/>
  <c r="M76" i="122"/>
  <c r="M92" i="122"/>
  <c r="M69" i="122"/>
  <c r="M57" i="122"/>
  <c r="M184" i="122"/>
  <c r="M51" i="122"/>
  <c r="M49" i="122"/>
  <c r="M56" i="122"/>
  <c r="M189" i="122"/>
  <c r="M179" i="122"/>
  <c r="M17" i="122"/>
  <c r="M23" i="122"/>
  <c r="M146" i="122"/>
  <c r="V88" i="105"/>
  <c r="M41" i="122"/>
  <c r="V83" i="96"/>
  <c r="M46" i="122"/>
  <c r="V75" i="105"/>
  <c r="V71" i="95"/>
  <c r="V89" i="95"/>
  <c r="V89" i="94"/>
  <c r="N5" i="94" s="1"/>
  <c r="V86" i="116"/>
  <c r="M45" i="122"/>
  <c r="M136" i="122"/>
  <c r="M123" i="132"/>
  <c r="N5" i="121"/>
  <c r="M38" i="122"/>
  <c r="M107" i="122"/>
  <c r="M129" i="122"/>
  <c r="M121" i="122"/>
  <c r="M111" i="122"/>
  <c r="M77" i="122"/>
  <c r="M100" i="122"/>
  <c r="M66" i="122"/>
  <c r="M104" i="122"/>
  <c r="M75" i="122"/>
  <c r="M58" i="122"/>
  <c r="M47" i="122"/>
  <c r="M32" i="134"/>
  <c r="P32" i="134" s="1"/>
  <c r="V70" i="134"/>
  <c r="M155" i="122"/>
  <c r="M19" i="132"/>
  <c r="M185" i="122"/>
  <c r="M16" i="122"/>
  <c r="M140" i="135"/>
  <c r="V93" i="135"/>
  <c r="N2" i="131"/>
  <c r="M23" i="131" s="1"/>
  <c r="V83" i="95"/>
  <c r="V96" i="95"/>
  <c r="N5" i="105"/>
  <c r="V88" i="95"/>
  <c r="V73" i="111"/>
  <c r="N2" i="111" s="1"/>
  <c r="V93" i="111"/>
  <c r="V81" i="120"/>
  <c r="M145" i="122"/>
  <c r="M135" i="122"/>
  <c r="M40" i="122"/>
  <c r="O2" i="135"/>
  <c r="P150" i="135" s="1"/>
  <c r="M44" i="122"/>
  <c r="M84" i="122"/>
  <c r="M74" i="122"/>
  <c r="M68" i="122"/>
  <c r="M83" i="122"/>
  <c r="M103" i="122"/>
  <c r="M79" i="122"/>
  <c r="M98" i="122"/>
  <c r="M62" i="122"/>
  <c r="M67" i="122"/>
  <c r="M152" i="122"/>
  <c r="M20" i="122"/>
  <c r="M161" i="122"/>
  <c r="M156" i="122"/>
  <c r="V69" i="134"/>
  <c r="M31" i="134"/>
  <c r="P31" i="134" s="1"/>
  <c r="M191" i="122"/>
  <c r="M19" i="122"/>
  <c r="M45" i="93" l="1"/>
  <c r="M37" i="93"/>
  <c r="M132" i="93"/>
  <c r="M137" i="93"/>
  <c r="M31" i="93"/>
  <c r="M147" i="93"/>
  <c r="M100" i="93"/>
  <c r="M120" i="93"/>
  <c r="M108" i="93"/>
  <c r="M131" i="93"/>
  <c r="M141" i="93"/>
  <c r="M28" i="93"/>
  <c r="M33" i="93"/>
  <c r="M119" i="93"/>
  <c r="M124" i="93"/>
  <c r="M136" i="93"/>
  <c r="M36" i="93"/>
  <c r="M35" i="93"/>
  <c r="M14" i="93"/>
  <c r="M7" i="93"/>
  <c r="M23" i="93"/>
  <c r="M27" i="93"/>
  <c r="M148" i="93"/>
  <c r="M152" i="93"/>
  <c r="M19" i="93"/>
  <c r="M29" i="93"/>
  <c r="M150" i="93"/>
  <c r="M15" i="93"/>
  <c r="M32" i="93"/>
  <c r="M151" i="93"/>
  <c r="M162" i="93"/>
  <c r="M189" i="93"/>
  <c r="M173" i="93"/>
  <c r="M169" i="93"/>
  <c r="M157" i="93"/>
  <c r="M180" i="93"/>
  <c r="M176" i="93"/>
  <c r="M164" i="93"/>
  <c r="M160" i="93"/>
  <c r="M171" i="93"/>
  <c r="M183" i="93"/>
  <c r="M155" i="93"/>
  <c r="M167" i="93"/>
  <c r="M178" i="93"/>
  <c r="M174" i="93"/>
  <c r="M177" i="93"/>
  <c r="M163" i="93"/>
  <c r="M166" i="93"/>
  <c r="M179" i="93"/>
  <c r="M184" i="93"/>
  <c r="M11" i="93"/>
  <c r="M22" i="93"/>
  <c r="M127" i="93"/>
  <c r="M6" i="93"/>
  <c r="M80" i="93"/>
  <c r="M140" i="93"/>
  <c r="M62" i="93"/>
  <c r="M58" i="93"/>
  <c r="M86" i="93"/>
  <c r="M106" i="93"/>
  <c r="M142" i="93"/>
  <c r="M125" i="93"/>
  <c r="M46" i="93"/>
  <c r="M63" i="93"/>
  <c r="M44" i="93"/>
  <c r="M43" i="93"/>
  <c r="M90" i="93"/>
  <c r="M70" i="93"/>
  <c r="M103" i="93"/>
  <c r="M97" i="93"/>
  <c r="M91" i="93"/>
  <c r="M52" i="93"/>
  <c r="M41" i="93"/>
  <c r="M172" i="93"/>
  <c r="M165" i="93"/>
  <c r="M182" i="93"/>
  <c r="M175" i="93"/>
  <c r="M181" i="93"/>
  <c r="M18" i="93"/>
  <c r="M20" i="93"/>
  <c r="M9" i="93"/>
  <c r="M13" i="93"/>
  <c r="M121" i="93"/>
  <c r="M17" i="93"/>
  <c r="M112" i="93"/>
  <c r="M129" i="93"/>
  <c r="M69" i="93"/>
  <c r="M59" i="93"/>
  <c r="M114" i="93"/>
  <c r="M47" i="93"/>
  <c r="M83" i="93"/>
  <c r="M92" i="93"/>
  <c r="M56" i="93"/>
  <c r="M94" i="93"/>
  <c r="M133" i="93"/>
  <c r="M102" i="93"/>
  <c r="M96" i="93"/>
  <c r="M138" i="93"/>
  <c r="M146" i="93"/>
  <c r="M57" i="93"/>
  <c r="M168" i="93"/>
  <c r="M170" i="93"/>
  <c r="M153" i="93"/>
  <c r="M8" i="93"/>
  <c r="M95" i="93"/>
  <c r="M128" i="93"/>
  <c r="M122" i="93"/>
  <c r="M66" i="93"/>
  <c r="M34" i="93"/>
  <c r="M109" i="93"/>
  <c r="M139" i="93"/>
  <c r="M149" i="93"/>
  <c r="M68" i="93"/>
  <c r="M85" i="93"/>
  <c r="M98" i="93"/>
  <c r="M135" i="93"/>
  <c r="M84" i="93"/>
  <c r="M105" i="93"/>
  <c r="M48" i="93"/>
  <c r="M71" i="93"/>
  <c r="M78" i="93"/>
  <c r="M10" i="93"/>
  <c r="M39" i="93"/>
  <c r="M67" i="93"/>
  <c r="M76" i="93"/>
  <c r="M30" i="93"/>
  <c r="M159" i="93"/>
  <c r="M161" i="93"/>
  <c r="M187" i="93"/>
  <c r="M111" i="93"/>
  <c r="M21" i="93"/>
  <c r="M115" i="93"/>
  <c r="M55" i="93"/>
  <c r="M104" i="93"/>
  <c r="M134" i="93"/>
  <c r="M101" i="93"/>
  <c r="M65" i="93"/>
  <c r="M82" i="93"/>
  <c r="M26" i="93"/>
  <c r="M89" i="93"/>
  <c r="M130" i="93"/>
  <c r="M144" i="93"/>
  <c r="M81" i="93"/>
  <c r="M54" i="93"/>
  <c r="M79" i="93"/>
  <c r="M64" i="93"/>
  <c r="M75" i="93"/>
  <c r="M53" i="93"/>
  <c r="M113" i="93"/>
  <c r="M74" i="93"/>
  <c r="M154" i="93"/>
  <c r="M158" i="93"/>
  <c r="M51" i="93"/>
  <c r="M38" i="93"/>
  <c r="M60" i="93"/>
  <c r="M117" i="93"/>
  <c r="M42" i="93"/>
  <c r="M156" i="93"/>
  <c r="M16" i="93"/>
  <c r="M93" i="93"/>
  <c r="M88" i="93"/>
  <c r="M143" i="93"/>
  <c r="M72" i="93"/>
  <c r="M77" i="93"/>
  <c r="M50" i="93"/>
  <c r="M25" i="93"/>
  <c r="M186" i="93"/>
  <c r="M185" i="93"/>
  <c r="M188" i="93"/>
  <c r="M12" i="93"/>
  <c r="M24" i="93"/>
  <c r="M116" i="93"/>
  <c r="M87" i="93"/>
  <c r="M73" i="93"/>
  <c r="M61" i="93"/>
  <c r="M99" i="93"/>
  <c r="M49" i="93"/>
  <c r="M145" i="93"/>
  <c r="M118" i="93"/>
  <c r="M123" i="93"/>
  <c r="M126" i="93"/>
  <c r="M107" i="93"/>
  <c r="M110" i="93"/>
  <c r="M40" i="93"/>
  <c r="M50" i="111"/>
  <c r="M136" i="111"/>
  <c r="M37" i="111"/>
  <c r="M38" i="111"/>
  <c r="M66" i="111"/>
  <c r="M132" i="111"/>
  <c r="M143" i="111"/>
  <c r="M39" i="111"/>
  <c r="M73" i="111"/>
  <c r="M58" i="111"/>
  <c r="M53" i="111"/>
  <c r="M27" i="111"/>
  <c r="M34" i="111"/>
  <c r="M13" i="111"/>
  <c r="M74" i="111"/>
  <c r="M60" i="111"/>
  <c r="M65" i="111"/>
  <c r="M145" i="111"/>
  <c r="M30" i="111"/>
  <c r="M77" i="111"/>
  <c r="M109" i="111"/>
  <c r="M125" i="111"/>
  <c r="M31" i="111"/>
  <c r="M26" i="111"/>
  <c r="M158" i="111"/>
  <c r="M171" i="111"/>
  <c r="M155" i="111"/>
  <c r="M173" i="111"/>
  <c r="M172" i="111"/>
  <c r="M164" i="111"/>
  <c r="M157" i="111"/>
  <c r="M156" i="111"/>
  <c r="M182" i="111"/>
  <c r="M190" i="111"/>
  <c r="M169" i="111"/>
  <c r="M183" i="111"/>
  <c r="M174" i="111"/>
  <c r="M153" i="111"/>
  <c r="M179" i="111"/>
  <c r="M175" i="111"/>
  <c r="M167" i="111"/>
  <c r="M163" i="111"/>
  <c r="M187" i="111"/>
  <c r="M188" i="111"/>
  <c r="M189" i="111"/>
  <c r="M11" i="111"/>
  <c r="M123" i="111"/>
  <c r="M18" i="111"/>
  <c r="M116" i="111"/>
  <c r="M75" i="111"/>
  <c r="M72" i="111"/>
  <c r="M97" i="111"/>
  <c r="M119" i="111"/>
  <c r="M131" i="111"/>
  <c r="M40" i="111"/>
  <c r="M118" i="111"/>
  <c r="M29" i="111"/>
  <c r="M113" i="111"/>
  <c r="M15" i="111"/>
  <c r="M108" i="111"/>
  <c r="M71" i="111"/>
  <c r="M160" i="111"/>
  <c r="M185" i="111"/>
  <c r="M177" i="111"/>
  <c r="M181" i="111"/>
  <c r="M93" i="111"/>
  <c r="M101" i="111"/>
  <c r="M107" i="111"/>
  <c r="M28" i="111"/>
  <c r="M114" i="111"/>
  <c r="M115" i="111"/>
  <c r="M6" i="111"/>
  <c r="M92" i="111"/>
  <c r="M103" i="111"/>
  <c r="M56" i="111"/>
  <c r="M142" i="111"/>
  <c r="M110" i="111"/>
  <c r="M69" i="111"/>
  <c r="M41" i="111"/>
  <c r="M86" i="111"/>
  <c r="M84" i="111"/>
  <c r="M104" i="111"/>
  <c r="M146" i="111"/>
  <c r="M186" i="111"/>
  <c r="M168" i="111"/>
  <c r="M159" i="111"/>
  <c r="M161" i="111"/>
  <c r="M165" i="111"/>
  <c r="M85" i="111"/>
  <c r="M95" i="111"/>
  <c r="M25" i="111"/>
  <c r="M91" i="111"/>
  <c r="M105" i="111"/>
  <c r="M59" i="111"/>
  <c r="M55" i="111"/>
  <c r="M137" i="111"/>
  <c r="M99" i="111"/>
  <c r="M9" i="111"/>
  <c r="M129" i="111"/>
  <c r="M90" i="111"/>
  <c r="M87" i="111"/>
  <c r="M102" i="111"/>
  <c r="M134" i="111"/>
  <c r="M33" i="111"/>
  <c r="M111" i="111"/>
  <c r="M98" i="111"/>
  <c r="M147" i="111"/>
  <c r="M70" i="111"/>
  <c r="M122" i="111"/>
  <c r="M128" i="111"/>
  <c r="M141" i="111"/>
  <c r="M151" i="111"/>
  <c r="M78" i="111"/>
  <c r="M42" i="111"/>
  <c r="M178" i="111"/>
  <c r="M79" i="111"/>
  <c r="M117" i="111"/>
  <c r="M21" i="111"/>
  <c r="M68" i="111"/>
  <c r="M100" i="111"/>
  <c r="M49" i="111"/>
  <c r="M52" i="111"/>
  <c r="M44" i="111"/>
  <c r="M83" i="111"/>
  <c r="M124" i="111"/>
  <c r="M81" i="111"/>
  <c r="M76" i="111"/>
  <c r="M135" i="111"/>
  <c r="M48" i="111"/>
  <c r="M47" i="111"/>
  <c r="M94" i="111"/>
  <c r="M36" i="111"/>
  <c r="M16" i="111"/>
  <c r="M24" i="111"/>
  <c r="M61" i="111"/>
  <c r="M144" i="111"/>
  <c r="M51" i="111"/>
  <c r="M150" i="111"/>
  <c r="M43" i="111"/>
  <c r="M138" i="111"/>
  <c r="M184" i="111"/>
  <c r="M191" i="111"/>
  <c r="M23" i="111"/>
  <c r="M12" i="111"/>
  <c r="M96" i="111"/>
  <c r="M126" i="111"/>
  <c r="M176" i="111"/>
  <c r="M154" i="111"/>
  <c r="M162" i="111"/>
  <c r="M180" i="111"/>
  <c r="M20" i="111"/>
  <c r="M10" i="111"/>
  <c r="M89" i="111"/>
  <c r="M120" i="111"/>
  <c r="M67" i="111"/>
  <c r="M112" i="111"/>
  <c r="M32" i="111"/>
  <c r="M130" i="111"/>
  <c r="M57" i="111"/>
  <c r="M139" i="111"/>
  <c r="M170" i="111"/>
  <c r="M166" i="111"/>
  <c r="M7" i="111"/>
  <c r="M127" i="111"/>
  <c r="M8" i="111"/>
  <c r="M133" i="111"/>
  <c r="M121" i="111"/>
  <c r="M82" i="111"/>
  <c r="M45" i="111"/>
  <c r="M14" i="111"/>
  <c r="M88" i="111"/>
  <c r="M17" i="111"/>
  <c r="M106" i="111"/>
  <c r="M80" i="111"/>
  <c r="M63" i="111"/>
  <c r="M149" i="111"/>
  <c r="M19" i="111"/>
  <c r="M148" i="111"/>
  <c r="M152" i="111"/>
  <c r="M46" i="111"/>
  <c r="M140" i="111"/>
  <c r="M35" i="111"/>
  <c r="M22" i="111"/>
  <c r="M64" i="111"/>
  <c r="M54" i="111"/>
  <c r="M62" i="111"/>
  <c r="P69" i="121"/>
  <c r="M69" i="39" s="1"/>
  <c r="K39" i="150" s="1"/>
  <c r="P169" i="121"/>
  <c r="P111" i="121"/>
  <c r="M111" i="39" s="1"/>
  <c r="K81" i="150" s="1"/>
  <c r="P181" i="121"/>
  <c r="P44" i="121"/>
  <c r="M44" i="39" s="1"/>
  <c r="K14" i="150" s="1"/>
  <c r="P188" i="121"/>
  <c r="P76" i="121"/>
  <c r="M76" i="39" s="1"/>
  <c r="K46" i="150" s="1"/>
  <c r="P77" i="121"/>
  <c r="M77" i="39" s="1"/>
  <c r="K47" i="150" s="1"/>
  <c r="P170" i="121"/>
  <c r="P40" i="121"/>
  <c r="M40" i="39" s="1"/>
  <c r="K10" i="150" s="1"/>
  <c r="P52" i="121"/>
  <c r="M52" i="39" s="1"/>
  <c r="K22" i="150" s="1"/>
  <c r="P94" i="121"/>
  <c r="M94" i="39" s="1"/>
  <c r="K64" i="150" s="1"/>
  <c r="P156" i="121"/>
  <c r="P68" i="121"/>
  <c r="M68" i="39" s="1"/>
  <c r="K38" i="150" s="1"/>
  <c r="P21" i="121"/>
  <c r="M21" i="39" s="1"/>
  <c r="P16" i="121"/>
  <c r="M16" i="39" s="1"/>
  <c r="P28" i="121"/>
  <c r="M28" i="39" s="1"/>
  <c r="P43" i="121"/>
  <c r="M43" i="39" s="1"/>
  <c r="K13" i="150" s="1"/>
  <c r="P83" i="121"/>
  <c r="M83" i="39" s="1"/>
  <c r="K53" i="150" s="1"/>
  <c r="P189" i="121"/>
  <c r="P122" i="121"/>
  <c r="M122" i="39" s="1"/>
  <c r="K92" i="150" s="1"/>
  <c r="P42" i="121"/>
  <c r="M42" i="39" s="1"/>
  <c r="K12" i="150" s="1"/>
  <c r="P88" i="121"/>
  <c r="M88" i="39" s="1"/>
  <c r="K58" i="150" s="1"/>
  <c r="P55" i="121"/>
  <c r="M55" i="39" s="1"/>
  <c r="K25" i="150" s="1"/>
  <c r="P143" i="121"/>
  <c r="M143" i="39" s="1"/>
  <c r="K113" i="150" s="1"/>
  <c r="P73" i="121"/>
  <c r="M73" i="39" s="1"/>
  <c r="K43" i="150" s="1"/>
  <c r="P177" i="121"/>
  <c r="P62" i="121"/>
  <c r="M62" i="39" s="1"/>
  <c r="K32" i="150" s="1"/>
  <c r="P13" i="121"/>
  <c r="M13" i="39" s="1"/>
  <c r="P192" i="121"/>
  <c r="P109" i="121"/>
  <c r="M109" i="39" s="1"/>
  <c r="K79" i="150" s="1"/>
  <c r="P58" i="121"/>
  <c r="M58" i="39" s="1"/>
  <c r="K28" i="150" s="1"/>
  <c r="P7" i="121"/>
  <c r="M7" i="39" s="1"/>
  <c r="P151" i="121"/>
  <c r="M151" i="39" s="1"/>
  <c r="P106" i="121"/>
  <c r="M106" i="39" s="1"/>
  <c r="K76" i="150" s="1"/>
  <c r="O2" i="121"/>
  <c r="P104" i="121" s="1"/>
  <c r="M104" i="39" s="1"/>
  <c r="K74" i="150" s="1"/>
  <c r="P38" i="121"/>
  <c r="M38" i="39" s="1"/>
  <c r="K8" i="150" s="1"/>
  <c r="P124" i="121"/>
  <c r="M124" i="39" s="1"/>
  <c r="K94" i="150" s="1"/>
  <c r="P15" i="121"/>
  <c r="M15" i="39" s="1"/>
  <c r="P159" i="121"/>
  <c r="P149" i="121"/>
  <c r="M149" i="39" s="1"/>
  <c r="P131" i="121"/>
  <c r="M131" i="39" s="1"/>
  <c r="K101" i="150" s="1"/>
  <c r="P146" i="135"/>
  <c r="N2" i="94"/>
  <c r="P80" i="121"/>
  <c r="M80" i="39" s="1"/>
  <c r="K50" i="150" s="1"/>
  <c r="P53" i="121"/>
  <c r="M53" i="39" s="1"/>
  <c r="K23" i="150" s="1"/>
  <c r="P134" i="121"/>
  <c r="M134" i="39" s="1"/>
  <c r="K104" i="150" s="1"/>
  <c r="P100" i="121"/>
  <c r="M100" i="39" s="1"/>
  <c r="K70" i="150" s="1"/>
  <c r="P112" i="121"/>
  <c r="M112" i="39" s="1"/>
  <c r="K82" i="150" s="1"/>
  <c r="P32" i="121"/>
  <c r="M32" i="39" s="1"/>
  <c r="N5" i="93"/>
  <c r="P142" i="135"/>
  <c r="P136" i="135"/>
  <c r="P41" i="121"/>
  <c r="M41" i="39" s="1"/>
  <c r="K11" i="150" s="1"/>
  <c r="P107" i="121"/>
  <c r="M107" i="39" s="1"/>
  <c r="K77" i="150" s="1"/>
  <c r="P18" i="121"/>
  <c r="M18" i="39" s="1"/>
  <c r="P89" i="121"/>
  <c r="M89" i="39" s="1"/>
  <c r="K59" i="150" s="1"/>
  <c r="P12" i="121"/>
  <c r="M12" i="39" s="1"/>
  <c r="P115" i="121"/>
  <c r="M115" i="39" s="1"/>
  <c r="K85" i="150" s="1"/>
  <c r="P51" i="121"/>
  <c r="M51" i="39" s="1"/>
  <c r="K21" i="150" s="1"/>
  <c r="P6" i="121"/>
  <c r="M6" i="39" s="1"/>
  <c r="P75" i="121"/>
  <c r="M75" i="39" s="1"/>
  <c r="K45" i="150" s="1"/>
  <c r="P138" i="121"/>
  <c r="M138" i="39" s="1"/>
  <c r="K108" i="150" s="1"/>
  <c r="P63" i="121"/>
  <c r="M63" i="39" s="1"/>
  <c r="K33" i="150" s="1"/>
  <c r="P17" i="121"/>
  <c r="M17" i="39" s="1"/>
  <c r="P125" i="121"/>
  <c r="M125" i="39" s="1"/>
  <c r="K95" i="150" s="1"/>
  <c r="P178" i="121"/>
  <c r="P118" i="121"/>
  <c r="M118" i="39" s="1"/>
  <c r="K88" i="150" s="1"/>
  <c r="P152" i="121"/>
  <c r="M152" i="39" s="1"/>
  <c r="P173" i="121"/>
  <c r="P93" i="121"/>
  <c r="M93" i="39" s="1"/>
  <c r="K63" i="150" s="1"/>
  <c r="P64" i="121"/>
  <c r="M64" i="39" s="1"/>
  <c r="K34" i="150" s="1"/>
  <c r="P29" i="121"/>
  <c r="M29" i="39" s="1"/>
  <c r="P33" i="121"/>
  <c r="M33" i="39" s="1"/>
  <c r="P147" i="121"/>
  <c r="M147" i="39" s="1"/>
  <c r="P135" i="121"/>
  <c r="M135" i="39" s="1"/>
  <c r="K105" i="150" s="1"/>
  <c r="P70" i="135"/>
  <c r="P77" i="135"/>
  <c r="P75" i="135"/>
  <c r="P73" i="135"/>
  <c r="P68" i="135"/>
  <c r="P47" i="135"/>
  <c r="P26" i="135"/>
  <c r="P33" i="135"/>
  <c r="P22" i="135"/>
  <c r="P18" i="135"/>
  <c r="P24" i="135"/>
  <c r="P152" i="135"/>
  <c r="P60" i="135"/>
  <c r="P50" i="135"/>
  <c r="P54" i="135"/>
  <c r="P94" i="135"/>
  <c r="P91" i="135"/>
  <c r="P113" i="135"/>
  <c r="P121" i="135"/>
  <c r="P129" i="135"/>
  <c r="P111" i="135"/>
  <c r="P29" i="135"/>
  <c r="P148" i="135"/>
  <c r="P35" i="135"/>
  <c r="P14" i="135"/>
  <c r="P17" i="135"/>
  <c r="P48" i="135"/>
  <c r="P58" i="135"/>
  <c r="P71" i="135"/>
  <c r="P61" i="135"/>
  <c r="P63" i="135"/>
  <c r="P56" i="135"/>
  <c r="P92" i="135"/>
  <c r="P82" i="135"/>
  <c r="P86" i="135"/>
  <c r="P79" i="135"/>
  <c r="P115" i="135"/>
  <c r="P141" i="135"/>
  <c r="P119" i="135"/>
  <c r="P145" i="135"/>
  <c r="P16" i="135"/>
  <c r="P25" i="135"/>
  <c r="P31" i="135"/>
  <c r="P10" i="135"/>
  <c r="P23" i="135"/>
  <c r="P39" i="135"/>
  <c r="P49" i="135"/>
  <c r="P76" i="135"/>
  <c r="P36" i="135"/>
  <c r="P52" i="135"/>
  <c r="P72" i="135"/>
  <c r="P83" i="135"/>
  <c r="P102" i="135"/>
  <c r="P85" i="135"/>
  <c r="P144" i="135"/>
  <c r="P114" i="135"/>
  <c r="P108" i="135"/>
  <c r="P9" i="135"/>
  <c r="P19" i="135"/>
  <c r="P11" i="135"/>
  <c r="P21" i="135"/>
  <c r="P51" i="135"/>
  <c r="P44" i="135"/>
  <c r="P53" i="135"/>
  <c r="P93" i="135"/>
  <c r="P104" i="135"/>
  <c r="P100" i="135"/>
  <c r="P116" i="135"/>
  <c r="P106" i="135"/>
  <c r="P112" i="135"/>
  <c r="P110" i="135"/>
  <c r="P149" i="135"/>
  <c r="P46" i="135"/>
  <c r="P15" i="135"/>
  <c r="P8" i="135"/>
  <c r="P13" i="135"/>
  <c r="P62" i="135"/>
  <c r="P45" i="135"/>
  <c r="P57" i="135"/>
  <c r="P103" i="135"/>
  <c r="P87" i="135"/>
  <c r="P96" i="135"/>
  <c r="P132" i="135"/>
  <c r="P118" i="135"/>
  <c r="P12" i="135"/>
  <c r="P147" i="135"/>
  <c r="P7" i="135"/>
  <c r="P37" i="135"/>
  <c r="P41" i="135"/>
  <c r="P65" i="135"/>
  <c r="P64" i="135"/>
  <c r="P59" i="135"/>
  <c r="P69" i="135"/>
  <c r="P95" i="135"/>
  <c r="P78" i="135"/>
  <c r="P88" i="135"/>
  <c r="P80" i="135"/>
  <c r="P97" i="135"/>
  <c r="P107" i="135"/>
  <c r="P133" i="135"/>
  <c r="P128" i="135"/>
  <c r="P131" i="135"/>
  <c r="P109" i="135"/>
  <c r="P151" i="135"/>
  <c r="P6" i="135"/>
  <c r="P43" i="135"/>
  <c r="P42" i="135"/>
  <c r="P40" i="135"/>
  <c r="P101" i="135"/>
  <c r="P89" i="135"/>
  <c r="P105" i="135"/>
  <c r="P98" i="135"/>
  <c r="P84" i="135"/>
  <c r="P125" i="135"/>
  <c r="P139" i="135"/>
  <c r="P137" i="135"/>
  <c r="P126" i="135"/>
  <c r="P143" i="135"/>
  <c r="P135" i="135"/>
  <c r="P32" i="135"/>
  <c r="P28" i="135"/>
  <c r="P30" i="135"/>
  <c r="P34" i="135"/>
  <c r="P20" i="135"/>
  <c r="P55" i="135"/>
  <c r="P67" i="135"/>
  <c r="P66" i="135"/>
  <c r="P74" i="135"/>
  <c r="P90" i="135"/>
  <c r="P81" i="135"/>
  <c r="P99" i="135"/>
  <c r="P117" i="135"/>
  <c r="P120" i="135"/>
  <c r="P123" i="135"/>
  <c r="P124" i="135"/>
  <c r="P127" i="135"/>
  <c r="P122" i="135"/>
  <c r="P130" i="135"/>
  <c r="P156" i="122"/>
  <c r="P146" i="121"/>
  <c r="M146" i="39" s="1"/>
  <c r="K116" i="150" s="1"/>
  <c r="P27" i="135"/>
  <c r="P45" i="122"/>
  <c r="N45" i="39" s="1"/>
  <c r="L15" i="150" s="1"/>
  <c r="P136" i="121"/>
  <c r="M136" i="39" s="1"/>
  <c r="K106" i="150" s="1"/>
  <c r="P155" i="121"/>
  <c r="P105" i="121"/>
  <c r="M105" i="39" s="1"/>
  <c r="K75" i="150" s="1"/>
  <c r="P45" i="121"/>
  <c r="M45" i="39" s="1"/>
  <c r="K15" i="150" s="1"/>
  <c r="P174" i="121"/>
  <c r="P25" i="121"/>
  <c r="M25" i="39" s="1"/>
  <c r="P47" i="122"/>
  <c r="N47" i="39" s="1"/>
  <c r="L17" i="150" s="1"/>
  <c r="N5" i="111"/>
  <c r="P54" i="122"/>
  <c r="N54" i="39" s="1"/>
  <c r="L24" i="150" s="1"/>
  <c r="P67" i="121"/>
  <c r="M67" i="39" s="1"/>
  <c r="K37" i="150" s="1"/>
  <c r="N5" i="120"/>
  <c r="N2" i="120"/>
  <c r="P117" i="121"/>
  <c r="M117" i="39" s="1"/>
  <c r="K87" i="150" s="1"/>
  <c r="P168" i="121"/>
  <c r="P145" i="121"/>
  <c r="M145" i="39" s="1"/>
  <c r="K115" i="150" s="1"/>
  <c r="P71" i="121"/>
  <c r="M71" i="39" s="1"/>
  <c r="K41" i="150" s="1"/>
  <c r="P8" i="121"/>
  <c r="M8" i="39" s="1"/>
  <c r="P101" i="121"/>
  <c r="M101" i="39" s="1"/>
  <c r="K71" i="150" s="1"/>
  <c r="P47" i="121"/>
  <c r="M47" i="39" s="1"/>
  <c r="K17" i="150" s="1"/>
  <c r="P123" i="121"/>
  <c r="M123" i="39" s="1"/>
  <c r="K93" i="150" s="1"/>
  <c r="P185" i="121"/>
  <c r="P108" i="121"/>
  <c r="M108" i="39" s="1"/>
  <c r="K78" i="150" s="1"/>
  <c r="P158" i="121"/>
  <c r="P11" i="121"/>
  <c r="M11" i="39" s="1"/>
  <c r="P116" i="121"/>
  <c r="M116" i="39" s="1"/>
  <c r="K86" i="150" s="1"/>
  <c r="P153" i="121"/>
  <c r="P110" i="121"/>
  <c r="M110" i="39" s="1"/>
  <c r="K80" i="150" s="1"/>
  <c r="P72" i="121"/>
  <c r="M72" i="39" s="1"/>
  <c r="K42" i="150" s="1"/>
  <c r="P193" i="121"/>
  <c r="P97" i="121"/>
  <c r="M97" i="39" s="1"/>
  <c r="K67" i="150" s="1"/>
  <c r="P165" i="121"/>
  <c r="P31" i="121"/>
  <c r="M31" i="39" s="1"/>
  <c r="P14" i="121"/>
  <c r="M14" i="39" s="1"/>
  <c r="P27" i="121"/>
  <c r="M27" i="39" s="1"/>
  <c r="P141" i="121"/>
  <c r="M141" i="39" s="1"/>
  <c r="K111" i="150" s="1"/>
  <c r="P21" i="132"/>
  <c r="P21" i="39" s="1"/>
  <c r="P147" i="132"/>
  <c r="P147" i="39" s="1"/>
  <c r="P140" i="135"/>
  <c r="P138" i="135"/>
  <c r="P111" i="122"/>
  <c r="N111" i="39" s="1"/>
  <c r="L81" i="150" s="1"/>
  <c r="P98" i="121"/>
  <c r="M98" i="39" s="1"/>
  <c r="K68" i="150" s="1"/>
  <c r="P161" i="121"/>
  <c r="P167" i="121"/>
  <c r="P54" i="121"/>
  <c r="M54" i="39" s="1"/>
  <c r="K24" i="150" s="1"/>
  <c r="P132" i="121"/>
  <c r="M132" i="39" s="1"/>
  <c r="K102" i="150" s="1"/>
  <c r="P74" i="121"/>
  <c r="M74" i="39" s="1"/>
  <c r="K44" i="150" s="1"/>
  <c r="N5" i="95"/>
  <c r="N2" i="95"/>
  <c r="P19" i="122"/>
  <c r="N19" i="39" s="1"/>
  <c r="N2" i="105"/>
  <c r="P87" i="122"/>
  <c r="N87" i="39" s="1"/>
  <c r="L57" i="150" s="1"/>
  <c r="N5" i="116"/>
  <c r="N2" i="116"/>
  <c r="P116" i="122"/>
  <c r="N116" i="39" s="1"/>
  <c r="L86" i="150" s="1"/>
  <c r="P85" i="122"/>
  <c r="N85" i="39" s="1"/>
  <c r="L55" i="150" s="1"/>
  <c r="P72" i="122"/>
  <c r="N72" i="39" s="1"/>
  <c r="L42" i="150" s="1"/>
  <c r="P27" i="122"/>
  <c r="N27" i="39" s="1"/>
  <c r="P128" i="121"/>
  <c r="M128" i="39" s="1"/>
  <c r="K98" i="150" s="1"/>
  <c r="P46" i="121"/>
  <c r="M46" i="39" s="1"/>
  <c r="P126" i="121"/>
  <c r="M126" i="39" s="1"/>
  <c r="K96" i="150" s="1"/>
  <c r="P176" i="121"/>
  <c r="P10" i="121"/>
  <c r="M10" i="39" s="1"/>
  <c r="P90" i="121"/>
  <c r="M90" i="39" s="1"/>
  <c r="K60" i="150" s="1"/>
  <c r="P184" i="121"/>
  <c r="P81" i="121"/>
  <c r="M81" i="39" s="1"/>
  <c r="K51" i="150" s="1"/>
  <c r="P154" i="121"/>
  <c r="P78" i="121"/>
  <c r="M78" i="39" s="1"/>
  <c r="K48" i="150" s="1"/>
  <c r="P162" i="121"/>
  <c r="P9" i="121"/>
  <c r="M9" i="39" s="1"/>
  <c r="P95" i="121"/>
  <c r="M95" i="39" s="1"/>
  <c r="K65" i="150" s="1"/>
  <c r="P182" i="121"/>
  <c r="P129" i="121"/>
  <c r="M129" i="39" s="1"/>
  <c r="K99" i="150" s="1"/>
  <c r="P59" i="121"/>
  <c r="M59" i="39" s="1"/>
  <c r="K29" i="150" s="1"/>
  <c r="P187" i="121"/>
  <c r="P84" i="121"/>
  <c r="M84" i="39" s="1"/>
  <c r="K54" i="150" s="1"/>
  <c r="P163" i="121"/>
  <c r="P30" i="121"/>
  <c r="M30" i="39" s="1"/>
  <c r="P34" i="121"/>
  <c r="M34" i="39" s="1"/>
  <c r="P37" i="121"/>
  <c r="M37" i="39" s="1"/>
  <c r="K7" i="150" s="1"/>
  <c r="P133" i="121"/>
  <c r="M133" i="39" s="1"/>
  <c r="K103" i="150" s="1"/>
  <c r="P143" i="132"/>
  <c r="P143" i="39" s="1"/>
  <c r="N113" i="150" s="1"/>
  <c r="P109" i="132"/>
  <c r="P109" i="39" s="1"/>
  <c r="N79" i="150" s="1"/>
  <c r="P71" i="132"/>
  <c r="P71" i="39" s="1"/>
  <c r="N41" i="150" s="1"/>
  <c r="P66" i="132"/>
  <c r="P66" i="39" s="1"/>
  <c r="N36" i="150" s="1"/>
  <c r="P19" i="132"/>
  <c r="P19" i="39" s="1"/>
  <c r="P95" i="122"/>
  <c r="N95" i="39" s="1"/>
  <c r="L65" i="150" s="1"/>
  <c r="P61" i="121"/>
  <c r="M61" i="39" s="1"/>
  <c r="K31" i="150" s="1"/>
  <c r="P65" i="121"/>
  <c r="M65" i="39" s="1"/>
  <c r="K35" i="150" s="1"/>
  <c r="P91" i="121"/>
  <c r="M91" i="39" s="1"/>
  <c r="K61" i="150" s="1"/>
  <c r="P56" i="121"/>
  <c r="M56" i="39" s="1"/>
  <c r="K26" i="150" s="1"/>
  <c r="P171" i="121"/>
  <c r="P79" i="121"/>
  <c r="M79" i="39" s="1"/>
  <c r="K49" i="150" s="1"/>
  <c r="P166" i="121"/>
  <c r="P19" i="121"/>
  <c r="M19" i="39" s="1"/>
  <c r="P164" i="121"/>
  <c r="P121" i="121"/>
  <c r="M121" i="39" s="1"/>
  <c r="K91" i="150" s="1"/>
  <c r="P60" i="121"/>
  <c r="M60" i="39" s="1"/>
  <c r="K30" i="150" s="1"/>
  <c r="P23" i="121"/>
  <c r="M23" i="39" s="1"/>
  <c r="P48" i="121"/>
  <c r="M48" i="39" s="1"/>
  <c r="K18" i="150" s="1"/>
  <c r="P180" i="121"/>
  <c r="P150" i="121"/>
  <c r="M150" i="39" s="1"/>
  <c r="P22" i="121"/>
  <c r="M22" i="39" s="1"/>
  <c r="P36" i="121"/>
  <c r="M36" i="39" s="1"/>
  <c r="K6" i="150" s="1"/>
  <c r="P137" i="121"/>
  <c r="M137" i="39" s="1"/>
  <c r="K107" i="150" s="1"/>
  <c r="P92" i="132"/>
  <c r="P92" i="39" s="1"/>
  <c r="N62" i="150" s="1"/>
  <c r="P39" i="132"/>
  <c r="P39" i="39" s="1"/>
  <c r="N9" i="150" s="1"/>
  <c r="P124" i="132"/>
  <c r="P124" i="39" s="1"/>
  <c r="N94" i="150" s="1"/>
  <c r="P28" i="132"/>
  <c r="P28" i="39" s="1"/>
  <c r="P139" i="132"/>
  <c r="P139" i="39" s="1"/>
  <c r="N109" i="150" s="1"/>
  <c r="M142" i="131"/>
  <c r="M136" i="131"/>
  <c r="M132" i="131"/>
  <c r="M129" i="131"/>
  <c r="M125" i="131"/>
  <c r="M121" i="131"/>
  <c r="M138" i="131"/>
  <c r="M134" i="131"/>
  <c r="M108" i="131"/>
  <c r="M106" i="131"/>
  <c r="M102" i="131"/>
  <c r="M95" i="131"/>
  <c r="M87" i="131"/>
  <c r="M79" i="131"/>
  <c r="M107" i="131"/>
  <c r="M103" i="131"/>
  <c r="M98" i="131"/>
  <c r="M90" i="131"/>
  <c r="M82" i="131"/>
  <c r="M37" i="131"/>
  <c r="M65" i="131"/>
  <c r="M57" i="131"/>
  <c r="M58" i="131"/>
  <c r="M50" i="131"/>
  <c r="M59" i="131"/>
  <c r="M51" i="131"/>
  <c r="M32" i="131"/>
  <c r="M34" i="131"/>
  <c r="M36" i="131"/>
  <c r="M148" i="131"/>
  <c r="M150" i="131"/>
  <c r="M30" i="131"/>
  <c r="M151" i="131"/>
  <c r="M33" i="131"/>
  <c r="M31" i="131"/>
  <c r="M12" i="131"/>
  <c r="M28" i="131"/>
  <c r="M147" i="131"/>
  <c r="M27" i="131"/>
  <c r="M26" i="131"/>
  <c r="M7" i="131"/>
  <c r="M13" i="131"/>
  <c r="M149" i="131"/>
  <c r="M29" i="131"/>
  <c r="M35" i="131"/>
  <c r="M24" i="131"/>
  <c r="M11" i="131"/>
  <c r="M47" i="131"/>
  <c r="M55" i="131"/>
  <c r="M69" i="131"/>
  <c r="M110" i="131"/>
  <c r="M118" i="131"/>
  <c r="M123" i="131"/>
  <c r="M127" i="131"/>
  <c r="M43" i="131"/>
  <c r="M146" i="131"/>
  <c r="M80" i="131"/>
  <c r="M111" i="131"/>
  <c r="M14" i="131"/>
  <c r="M48" i="131"/>
  <c r="M49" i="131"/>
  <c r="M74" i="131"/>
  <c r="M67" i="131"/>
  <c r="M99" i="131"/>
  <c r="M85" i="131"/>
  <c r="M97" i="131"/>
  <c r="M124" i="131"/>
  <c r="M114" i="131"/>
  <c r="M122" i="131"/>
  <c r="M130" i="131"/>
  <c r="M112" i="131"/>
  <c r="M128" i="131"/>
  <c r="M137" i="131"/>
  <c r="M18" i="131"/>
  <c r="M25" i="131"/>
  <c r="M60" i="131"/>
  <c r="M62" i="131"/>
  <c r="M63" i="131"/>
  <c r="M101" i="131"/>
  <c r="M100" i="131"/>
  <c r="M77" i="131"/>
  <c r="M71" i="131"/>
  <c r="M116" i="131"/>
  <c r="M119" i="131"/>
  <c r="M145" i="131"/>
  <c r="M44" i="131"/>
  <c r="M8" i="131"/>
  <c r="M17" i="131"/>
  <c r="M64" i="131"/>
  <c r="M109" i="131"/>
  <c r="M76" i="131"/>
  <c r="M93" i="131"/>
  <c r="M89" i="131"/>
  <c r="M86" i="131"/>
  <c r="M96" i="131"/>
  <c r="M115" i="131"/>
  <c r="M120" i="131"/>
  <c r="M144" i="131"/>
  <c r="M40" i="131"/>
  <c r="M135" i="131"/>
  <c r="M141" i="131"/>
  <c r="M39" i="131"/>
  <c r="M41" i="131"/>
  <c r="M19" i="131"/>
  <c r="M16" i="131"/>
  <c r="M10" i="131"/>
  <c r="M94" i="131"/>
  <c r="M104" i="131"/>
  <c r="M70" i="131"/>
  <c r="M88" i="131"/>
  <c r="M117" i="131"/>
  <c r="M113" i="131"/>
  <c r="M143" i="131"/>
  <c r="M152" i="131"/>
  <c r="M20" i="131"/>
  <c r="M21" i="131"/>
  <c r="M9" i="131"/>
  <c r="M15" i="131"/>
  <c r="M53" i="131"/>
  <c r="M54" i="131"/>
  <c r="M78" i="131"/>
  <c r="M91" i="131"/>
  <c r="M81" i="131"/>
  <c r="M73" i="131"/>
  <c r="M133" i="131"/>
  <c r="M131" i="131"/>
  <c r="M22" i="131"/>
  <c r="M66" i="131"/>
  <c r="M52" i="131"/>
  <c r="M56" i="131"/>
  <c r="M92" i="131"/>
  <c r="M105" i="131"/>
  <c r="M38" i="131"/>
  <c r="M139" i="131"/>
  <c r="M140" i="131"/>
  <c r="M42" i="131"/>
  <c r="M6" i="131"/>
  <c r="M46" i="131"/>
  <c r="M61" i="131"/>
  <c r="M68" i="131"/>
  <c r="M72" i="131"/>
  <c r="M75" i="131"/>
  <c r="M84" i="131"/>
  <c r="M83" i="131"/>
  <c r="M126" i="131"/>
  <c r="M45" i="131"/>
  <c r="O2" i="122"/>
  <c r="P6" i="122" s="1"/>
  <c r="N6" i="39" s="1"/>
  <c r="P38" i="122"/>
  <c r="N38" i="39" s="1"/>
  <c r="L8" i="150" s="1"/>
  <c r="P46" i="122"/>
  <c r="N46" i="39" s="1"/>
  <c r="P146" i="122"/>
  <c r="N146" i="39" s="1"/>
  <c r="L116" i="150" s="1"/>
  <c r="P115" i="122"/>
  <c r="N115" i="39" s="1"/>
  <c r="L85" i="150" s="1"/>
  <c r="P175" i="122"/>
  <c r="P173" i="122"/>
  <c r="P178" i="122"/>
  <c r="P88" i="122"/>
  <c r="N88" i="39" s="1"/>
  <c r="L58" i="150" s="1"/>
  <c r="P172" i="122"/>
  <c r="P134" i="135"/>
  <c r="P32" i="122"/>
  <c r="N32" i="39" s="1"/>
  <c r="P37" i="122"/>
  <c r="N37" i="39" s="1"/>
  <c r="L7" i="150" s="1"/>
  <c r="P90" i="122"/>
  <c r="N90" i="39" s="1"/>
  <c r="L60" i="150" s="1"/>
  <c r="P120" i="121"/>
  <c r="M120" i="39" s="1"/>
  <c r="K90" i="150" s="1"/>
  <c r="P127" i="121"/>
  <c r="M127" i="39" s="1"/>
  <c r="K97" i="150" s="1"/>
  <c r="P24" i="121"/>
  <c r="M24" i="39" s="1"/>
  <c r="P96" i="121"/>
  <c r="M96" i="39" s="1"/>
  <c r="K66" i="150" s="1"/>
  <c r="P86" i="121"/>
  <c r="M86" i="39" s="1"/>
  <c r="K56" i="150" s="1"/>
  <c r="P98" i="122"/>
  <c r="N98" i="39" s="1"/>
  <c r="L68" i="150" s="1"/>
  <c r="P38" i="135"/>
  <c r="P155" i="122"/>
  <c r="P66" i="122"/>
  <c r="N66" i="39" s="1"/>
  <c r="L36" i="150" s="1"/>
  <c r="P184" i="122"/>
  <c r="P113" i="122"/>
  <c r="N113" i="39" s="1"/>
  <c r="L83" i="150" s="1"/>
  <c r="P187" i="122"/>
  <c r="P102" i="122"/>
  <c r="N102" i="39" s="1"/>
  <c r="L72" i="150" s="1"/>
  <c r="N5" i="96"/>
  <c r="N2" i="96"/>
  <c r="P25" i="122"/>
  <c r="N25" i="39" s="1"/>
  <c r="P182" i="122"/>
  <c r="P70" i="121"/>
  <c r="M70" i="39" s="1"/>
  <c r="K40" i="150" s="1"/>
  <c r="P181" i="122"/>
  <c r="P105" i="122"/>
  <c r="N105" i="39" s="1"/>
  <c r="L75" i="150" s="1"/>
  <c r="P89" i="122"/>
  <c r="N89" i="39" s="1"/>
  <c r="L59" i="150" s="1"/>
  <c r="P34" i="122"/>
  <c r="N34" i="39" s="1"/>
  <c r="P151" i="122"/>
  <c r="N151" i="39" s="1"/>
  <c r="P15" i="122"/>
  <c r="N15" i="39" s="1"/>
  <c r="P131" i="122"/>
  <c r="N131" i="39" s="1"/>
  <c r="L101" i="150" s="1"/>
  <c r="P167" i="122"/>
  <c r="P113" i="121"/>
  <c r="M113" i="39" s="1"/>
  <c r="K83" i="150" s="1"/>
  <c r="P172" i="121"/>
  <c r="P119" i="121"/>
  <c r="M119" i="39" s="1"/>
  <c r="K89" i="150" s="1"/>
  <c r="P57" i="121"/>
  <c r="M57" i="39" s="1"/>
  <c r="K27" i="150" s="1"/>
  <c r="P140" i="121"/>
  <c r="M140" i="39" s="1"/>
  <c r="K110" i="150" s="1"/>
  <c r="P82" i="121"/>
  <c r="M82" i="39" s="1"/>
  <c r="K52" i="150" s="1"/>
  <c r="P66" i="121"/>
  <c r="M66" i="39" s="1"/>
  <c r="K36" i="150" s="1"/>
  <c r="P99" i="121"/>
  <c r="M99" i="39" s="1"/>
  <c r="K69" i="150" s="1"/>
  <c r="P20" i="121"/>
  <c r="M20" i="39" s="1"/>
  <c r="P87" i="121"/>
  <c r="M87" i="39" s="1"/>
  <c r="K57" i="150" s="1"/>
  <c r="P157" i="121"/>
  <c r="P50" i="121"/>
  <c r="M50" i="39" s="1"/>
  <c r="K20" i="150" s="1"/>
  <c r="P49" i="121"/>
  <c r="M49" i="39" s="1"/>
  <c r="K19" i="150" s="1"/>
  <c r="P186" i="121"/>
  <c r="P114" i="121"/>
  <c r="M114" i="39" s="1"/>
  <c r="K84" i="150" s="1"/>
  <c r="P191" i="121"/>
  <c r="P130" i="121"/>
  <c r="M130" i="39" s="1"/>
  <c r="K100" i="150" s="1"/>
  <c r="P160" i="121"/>
  <c r="P190" i="121"/>
  <c r="P35" i="121"/>
  <c r="M35" i="39" s="1"/>
  <c r="P148" i="121"/>
  <c r="M148" i="39" s="1"/>
  <c r="P103" i="121"/>
  <c r="M103" i="39" s="1"/>
  <c r="K73" i="150" s="1"/>
  <c r="P139" i="121"/>
  <c r="M139" i="39" s="1"/>
  <c r="K109" i="150" s="1"/>
  <c r="P112" i="132"/>
  <c r="P112" i="39" s="1"/>
  <c r="N82" i="150" s="1"/>
  <c r="P22" i="132"/>
  <c r="P22" i="39" s="1"/>
  <c r="P55" i="132"/>
  <c r="P55" i="39" s="1"/>
  <c r="N25" i="150" s="1"/>
  <c r="P73" i="132"/>
  <c r="P73" i="39" s="1"/>
  <c r="N43" i="150" s="1"/>
  <c r="P67" i="132"/>
  <c r="P67" i="39" s="1"/>
  <c r="N37" i="150" s="1"/>
  <c r="P99" i="132"/>
  <c r="P99" i="39" s="1"/>
  <c r="N69" i="150" s="1"/>
  <c r="P57" i="132"/>
  <c r="P57" i="39" s="1"/>
  <c r="N27" i="150" s="1"/>
  <c r="P121" i="132"/>
  <c r="P121" i="39" s="1"/>
  <c r="N91" i="150" s="1"/>
  <c r="O2" i="132"/>
  <c r="P128" i="132" s="1"/>
  <c r="P128" i="39" s="1"/>
  <c r="N98" i="150" s="1"/>
  <c r="P38" i="132"/>
  <c r="P38" i="39" s="1"/>
  <c r="N8" i="150" s="1"/>
  <c r="P27" i="132" l="1"/>
  <c r="P27" i="39" s="1"/>
  <c r="P83" i="132"/>
  <c r="P83" i="39" s="1"/>
  <c r="N53" i="150" s="1"/>
  <c r="P8" i="122"/>
  <c r="N8" i="39" s="1"/>
  <c r="P164" i="122"/>
  <c r="P140" i="122"/>
  <c r="N140" i="39" s="1"/>
  <c r="L110" i="150" s="1"/>
  <c r="M90" i="94"/>
  <c r="M122" i="94"/>
  <c r="M58" i="94"/>
  <c r="M29" i="94"/>
  <c r="M33" i="94"/>
  <c r="M148" i="94"/>
  <c r="M98" i="94"/>
  <c r="M114" i="94"/>
  <c r="M133" i="94"/>
  <c r="M141" i="94"/>
  <c r="M36" i="94"/>
  <c r="M57" i="94"/>
  <c r="M74" i="94"/>
  <c r="M106" i="94"/>
  <c r="M135" i="94"/>
  <c r="M142" i="94"/>
  <c r="M50" i="94"/>
  <c r="M66" i="94"/>
  <c r="M38" i="94"/>
  <c r="M73" i="94"/>
  <c r="M82" i="94"/>
  <c r="M105" i="94"/>
  <c r="M110" i="94"/>
  <c r="M130" i="94"/>
  <c r="M137" i="94"/>
  <c r="M143" i="94"/>
  <c r="M27" i="94"/>
  <c r="M32" i="94"/>
  <c r="M149" i="94"/>
  <c r="M30" i="94"/>
  <c r="M35" i="94"/>
  <c r="M151" i="94"/>
  <c r="M26" i="94"/>
  <c r="M147" i="94"/>
  <c r="M28" i="94"/>
  <c r="M150" i="94"/>
  <c r="M31" i="94"/>
  <c r="M34" i="94"/>
  <c r="M15" i="94"/>
  <c r="M13" i="94"/>
  <c r="M56" i="94"/>
  <c r="M128" i="94"/>
  <c r="M125" i="94"/>
  <c r="M118" i="94"/>
  <c r="M37" i="94"/>
  <c r="M69" i="94"/>
  <c r="M41" i="94"/>
  <c r="M40" i="94"/>
  <c r="M100" i="94"/>
  <c r="M42" i="94"/>
  <c r="M144" i="94"/>
  <c r="M138" i="94"/>
  <c r="M124" i="94"/>
  <c r="M140" i="94"/>
  <c r="M117" i="94"/>
  <c r="M109" i="94"/>
  <c r="M94" i="94"/>
  <c r="M65" i="94"/>
  <c r="M67" i="94"/>
  <c r="M120" i="94"/>
  <c r="M91" i="94"/>
  <c r="M39" i="94"/>
  <c r="M131" i="94"/>
  <c r="M18" i="94"/>
  <c r="M24" i="94"/>
  <c r="M48" i="94"/>
  <c r="M52" i="94"/>
  <c r="M116" i="94"/>
  <c r="M85" i="94"/>
  <c r="M84" i="94"/>
  <c r="M14" i="94"/>
  <c r="M16" i="94"/>
  <c r="M20" i="94"/>
  <c r="M104" i="94"/>
  <c r="M72" i="94"/>
  <c r="M129" i="94"/>
  <c r="M53" i="94"/>
  <c r="M108" i="94"/>
  <c r="M70" i="94"/>
  <c r="M132" i="94"/>
  <c r="M83" i="94"/>
  <c r="M23" i="94"/>
  <c r="M49" i="94"/>
  <c r="M86" i="94"/>
  <c r="M59" i="94"/>
  <c r="M45" i="94"/>
  <c r="M21" i="94"/>
  <c r="M25" i="94"/>
  <c r="M54" i="94"/>
  <c r="M22" i="94"/>
  <c r="M7" i="94"/>
  <c r="M123" i="94"/>
  <c r="M64" i="94"/>
  <c r="M121" i="94"/>
  <c r="M126" i="94"/>
  <c r="M51" i="94"/>
  <c r="M76" i="94"/>
  <c r="M68" i="94"/>
  <c r="M61" i="94"/>
  <c r="M44" i="94"/>
  <c r="M112" i="94"/>
  <c r="M113" i="94"/>
  <c r="M78" i="94"/>
  <c r="M10" i="94"/>
  <c r="M139" i="94"/>
  <c r="M92" i="94"/>
  <c r="M134" i="94"/>
  <c r="M145" i="94"/>
  <c r="M75" i="94"/>
  <c r="M107" i="94"/>
  <c r="M102" i="94"/>
  <c r="M89" i="94"/>
  <c r="M60" i="94"/>
  <c r="M62" i="94"/>
  <c r="M11" i="94"/>
  <c r="M17" i="94"/>
  <c r="M97" i="94"/>
  <c r="M43" i="94"/>
  <c r="M6" i="94"/>
  <c r="M19" i="94"/>
  <c r="M9" i="94"/>
  <c r="M8" i="94"/>
  <c r="M12" i="94"/>
  <c r="M81" i="94"/>
  <c r="M46" i="94"/>
  <c r="M79" i="94"/>
  <c r="M55" i="94"/>
  <c r="M63" i="94"/>
  <c r="M88" i="94"/>
  <c r="M99" i="94"/>
  <c r="M47" i="94"/>
  <c r="M136" i="94"/>
  <c r="M95" i="94"/>
  <c r="M77" i="94"/>
  <c r="M111" i="94"/>
  <c r="M119" i="94"/>
  <c r="M103" i="94"/>
  <c r="M101" i="94"/>
  <c r="M115" i="94"/>
  <c r="M93" i="94"/>
  <c r="M127" i="94"/>
  <c r="M80" i="94"/>
  <c r="M71" i="94"/>
  <c r="M96" i="94"/>
  <c r="M146" i="94"/>
  <c r="M87" i="94"/>
  <c r="P33" i="132"/>
  <c r="P33" i="39" s="1"/>
  <c r="P70" i="132"/>
  <c r="P70" i="39" s="1"/>
  <c r="N40" i="150" s="1"/>
  <c r="P188" i="122"/>
  <c r="P23" i="122"/>
  <c r="N23" i="39" s="1"/>
  <c r="P72" i="132"/>
  <c r="P72" i="39" s="1"/>
  <c r="N42" i="150" s="1"/>
  <c r="P82" i="132"/>
  <c r="P82" i="39" s="1"/>
  <c r="N52" i="150" s="1"/>
  <c r="P50" i="122"/>
  <c r="N50" i="39" s="1"/>
  <c r="L20" i="150" s="1"/>
  <c r="P23" i="132"/>
  <c r="P23" i="39" s="1"/>
  <c r="P77" i="132"/>
  <c r="P77" i="39" s="1"/>
  <c r="N47" i="150" s="1"/>
  <c r="P133" i="122"/>
  <c r="N133" i="39" s="1"/>
  <c r="L103" i="150" s="1"/>
  <c r="P110" i="122"/>
  <c r="N110" i="39" s="1"/>
  <c r="L80" i="150" s="1"/>
  <c r="L16" i="150"/>
  <c r="P37" i="132"/>
  <c r="P37" i="39" s="1"/>
  <c r="N7" i="150" s="1"/>
  <c r="P60" i="132"/>
  <c r="P60" i="39" s="1"/>
  <c r="N30" i="150" s="1"/>
  <c r="P24" i="122"/>
  <c r="N24" i="39" s="1"/>
  <c r="P117" i="132"/>
  <c r="P117" i="39" s="1"/>
  <c r="N87" i="150" s="1"/>
  <c r="P7" i="132"/>
  <c r="P7" i="39" s="1"/>
  <c r="P12" i="122"/>
  <c r="N12" i="39" s="1"/>
  <c r="P186" i="122"/>
  <c r="P49" i="122"/>
  <c r="N49" i="39" s="1"/>
  <c r="L19" i="150" s="1"/>
  <c r="P152" i="122"/>
  <c r="N152" i="39" s="1"/>
  <c r="P161" i="122"/>
  <c r="P103" i="122"/>
  <c r="N103" i="39" s="1"/>
  <c r="L73" i="150" s="1"/>
  <c r="P25" i="132"/>
  <c r="P25" i="39" s="1"/>
  <c r="P114" i="132"/>
  <c r="P114" i="39" s="1"/>
  <c r="N84" i="150" s="1"/>
  <c r="P153" i="122"/>
  <c r="P114" i="122"/>
  <c r="N114" i="39" s="1"/>
  <c r="L84" i="150" s="1"/>
  <c r="P80" i="122"/>
  <c r="N80" i="39" s="1"/>
  <c r="L50" i="150" s="1"/>
  <c r="P68" i="122"/>
  <c r="N68" i="39" s="1"/>
  <c r="L38" i="150" s="1"/>
  <c r="P100" i="122"/>
  <c r="N100" i="39" s="1"/>
  <c r="L70" i="150" s="1"/>
  <c r="P96" i="132"/>
  <c r="P96" i="39" s="1"/>
  <c r="N66" i="150" s="1"/>
  <c r="P118" i="132"/>
  <c r="P118" i="39" s="1"/>
  <c r="N88" i="150" s="1"/>
  <c r="P26" i="122"/>
  <c r="N26" i="39" s="1"/>
  <c r="P42" i="122"/>
  <c r="N42" i="39" s="1"/>
  <c r="L12" i="150" s="1"/>
  <c r="P76" i="122"/>
  <c r="N76" i="39" s="1"/>
  <c r="L46" i="150" s="1"/>
  <c r="P134" i="122"/>
  <c r="N134" i="39" s="1"/>
  <c r="L104" i="150" s="1"/>
  <c r="P26" i="132"/>
  <c r="P26" i="39" s="1"/>
  <c r="P49" i="132"/>
  <c r="P49" i="39" s="1"/>
  <c r="N19" i="150" s="1"/>
  <c r="P179" i="122"/>
  <c r="P191" i="122"/>
  <c r="P106" i="132"/>
  <c r="P106" i="39" s="1"/>
  <c r="N76" i="150" s="1"/>
  <c r="P14" i="132"/>
  <c r="P14" i="39" s="1"/>
  <c r="P40" i="122"/>
  <c r="N40" i="39" s="1"/>
  <c r="L10" i="150" s="1"/>
  <c r="P15" i="132"/>
  <c r="P15" i="39" s="1"/>
  <c r="P13" i="132"/>
  <c r="P13" i="39" s="1"/>
  <c r="P33" i="122"/>
  <c r="N33" i="39" s="1"/>
  <c r="P160" i="122"/>
  <c r="M132" i="95"/>
  <c r="M138" i="95"/>
  <c r="M37" i="95"/>
  <c r="M50" i="95"/>
  <c r="M39" i="95"/>
  <c r="M139" i="95"/>
  <c r="M140" i="95"/>
  <c r="M146" i="95"/>
  <c r="M27" i="95"/>
  <c r="M31" i="95"/>
  <c r="M35" i="95"/>
  <c r="M150" i="95"/>
  <c r="M26" i="95"/>
  <c r="M32" i="95"/>
  <c r="M148" i="95"/>
  <c r="M28" i="95"/>
  <c r="M149" i="95"/>
  <c r="M29" i="95"/>
  <c r="M34" i="95"/>
  <c r="M151" i="95"/>
  <c r="M30" i="95"/>
  <c r="M147" i="95"/>
  <c r="M9" i="95"/>
  <c r="M12" i="95"/>
  <c r="M17" i="95"/>
  <c r="M20" i="95"/>
  <c r="M25" i="95"/>
  <c r="M175" i="95"/>
  <c r="M170" i="95"/>
  <c r="M158" i="95"/>
  <c r="M154" i="95"/>
  <c r="M165" i="95"/>
  <c r="M177" i="95"/>
  <c r="M189" i="95"/>
  <c r="M153" i="95"/>
  <c r="M192" i="95"/>
  <c r="M161" i="95"/>
  <c r="M173" i="95"/>
  <c r="M180" i="95"/>
  <c r="M168" i="95"/>
  <c r="M164" i="95"/>
  <c r="M160" i="95"/>
  <c r="M183" i="95"/>
  <c r="M187" i="95"/>
  <c r="M167" i="95"/>
  <c r="M6" i="95"/>
  <c r="M22" i="95"/>
  <c r="M13" i="95"/>
  <c r="M47" i="95"/>
  <c r="M72" i="95"/>
  <c r="M82" i="95"/>
  <c r="M123" i="95"/>
  <c r="M53" i="95"/>
  <c r="M68" i="95"/>
  <c r="M93" i="95"/>
  <c r="M102" i="95"/>
  <c r="M99" i="95"/>
  <c r="M71" i="95"/>
  <c r="M114" i="95"/>
  <c r="M61" i="95"/>
  <c r="M141" i="95"/>
  <c r="M7" i="95"/>
  <c r="M116" i="95"/>
  <c r="M58" i="95"/>
  <c r="M51" i="95"/>
  <c r="M131" i="95"/>
  <c r="M88" i="95"/>
  <c r="M75" i="95"/>
  <c r="M87" i="95"/>
  <c r="M129" i="95"/>
  <c r="M137" i="95"/>
  <c r="M190" i="95"/>
  <c r="M193" i="95"/>
  <c r="M14" i="95"/>
  <c r="M11" i="95"/>
  <c r="M42" i="95"/>
  <c r="M69" i="95"/>
  <c r="M78" i="95"/>
  <c r="M113" i="95"/>
  <c r="M46" i="95"/>
  <c r="M56" i="95"/>
  <c r="M80" i="95"/>
  <c r="M90" i="95"/>
  <c r="M89" i="95"/>
  <c r="M127" i="95"/>
  <c r="M63" i="95"/>
  <c r="M43" i="95"/>
  <c r="M15" i="95"/>
  <c r="M92" i="95"/>
  <c r="M125" i="95"/>
  <c r="M142" i="95"/>
  <c r="M95" i="95"/>
  <c r="M98" i="95"/>
  <c r="M115" i="95"/>
  <c r="M94" i="95"/>
  <c r="M96" i="95"/>
  <c r="M79" i="95"/>
  <c r="M191" i="95"/>
  <c r="M176" i="95"/>
  <c r="M184" i="95"/>
  <c r="M178" i="95"/>
  <c r="M169" i="95"/>
  <c r="M124" i="95"/>
  <c r="M120" i="95"/>
  <c r="M130" i="95"/>
  <c r="M66" i="95"/>
  <c r="M107" i="95"/>
  <c r="M49" i="95"/>
  <c r="M77" i="95"/>
  <c r="M86" i="95"/>
  <c r="M83" i="95"/>
  <c r="M119" i="95"/>
  <c r="M59" i="95"/>
  <c r="M41" i="95"/>
  <c r="M36" i="95"/>
  <c r="M91" i="95"/>
  <c r="M40" i="95"/>
  <c r="M67" i="95"/>
  <c r="M103" i="95"/>
  <c r="M18" i="95"/>
  <c r="M54" i="95"/>
  <c r="M65" i="95"/>
  <c r="M55" i="95"/>
  <c r="M38" i="95"/>
  <c r="M163" i="95"/>
  <c r="M162" i="95"/>
  <c r="M179" i="95"/>
  <c r="M185" i="95"/>
  <c r="M157" i="95"/>
  <c r="M23" i="95"/>
  <c r="M108" i="95"/>
  <c r="M117" i="95"/>
  <c r="M144" i="95"/>
  <c r="M126" i="95"/>
  <c r="M62" i="95"/>
  <c r="M97" i="95"/>
  <c r="M134" i="95"/>
  <c r="M128" i="95"/>
  <c r="M64" i="95"/>
  <c r="M74" i="95"/>
  <c r="M73" i="95"/>
  <c r="M111" i="95"/>
  <c r="M104" i="95"/>
  <c r="M44" i="95"/>
  <c r="M52" i="95"/>
  <c r="M118" i="95"/>
  <c r="M105" i="95"/>
  <c r="M145" i="95"/>
  <c r="M159" i="95"/>
  <c r="M188" i="95"/>
  <c r="M166" i="95"/>
  <c r="M152" i="95"/>
  <c r="M70" i="95"/>
  <c r="M101" i="95"/>
  <c r="M81" i="95"/>
  <c r="M112" i="95"/>
  <c r="M121" i="95"/>
  <c r="M21" i="95"/>
  <c r="M100" i="95"/>
  <c r="M85" i="95"/>
  <c r="M186" i="95"/>
  <c r="M171" i="95"/>
  <c r="M182" i="95"/>
  <c r="M156" i="95"/>
  <c r="M76" i="95"/>
  <c r="M110" i="95"/>
  <c r="M122" i="95"/>
  <c r="M57" i="95"/>
  <c r="M109" i="95"/>
  <c r="M84" i="95"/>
  <c r="M106" i="95"/>
  <c r="M181" i="95"/>
  <c r="M174" i="95"/>
  <c r="M155" i="95"/>
  <c r="M172" i="95"/>
  <c r="M19" i="95"/>
  <c r="M10" i="95"/>
  <c r="M24" i="95"/>
  <c r="M16" i="95"/>
  <c r="M135" i="95"/>
  <c r="M33" i="95"/>
  <c r="M133" i="95"/>
  <c r="M45" i="95"/>
  <c r="M143" i="95"/>
  <c r="M8" i="95"/>
  <c r="M60" i="95"/>
  <c r="M48" i="95"/>
  <c r="M136" i="95"/>
  <c r="P108" i="122"/>
  <c r="N108" i="39" s="1"/>
  <c r="L78" i="150" s="1"/>
  <c r="P174" i="122"/>
  <c r="P62" i="132"/>
  <c r="P62" i="39" s="1"/>
  <c r="N32" i="150" s="1"/>
  <c r="P110" i="132"/>
  <c r="P110" i="39" s="1"/>
  <c r="N80" i="150" s="1"/>
  <c r="P143" i="122"/>
  <c r="N143" i="39" s="1"/>
  <c r="L113" i="150" s="1"/>
  <c r="P101" i="122"/>
  <c r="N101" i="39" s="1"/>
  <c r="L71" i="150" s="1"/>
  <c r="P56" i="122"/>
  <c r="N56" i="39" s="1"/>
  <c r="L26" i="150" s="1"/>
  <c r="P20" i="122"/>
  <c r="N20" i="39" s="1"/>
  <c r="P137" i="122"/>
  <c r="N137" i="39" s="1"/>
  <c r="L107" i="150" s="1"/>
  <c r="P83" i="122"/>
  <c r="N83" i="39" s="1"/>
  <c r="L53" i="150" s="1"/>
  <c r="P9" i="132"/>
  <c r="P9" i="39" s="1"/>
  <c r="P54" i="132"/>
  <c r="P54" i="39" s="1"/>
  <c r="N24" i="150" s="1"/>
  <c r="P147" i="122"/>
  <c r="N147" i="39" s="1"/>
  <c r="P64" i="122"/>
  <c r="N64" i="39" s="1"/>
  <c r="L34" i="150" s="1"/>
  <c r="P189" i="122"/>
  <c r="P118" i="122"/>
  <c r="N118" i="39" s="1"/>
  <c r="L88" i="150" s="1"/>
  <c r="P76" i="132"/>
  <c r="P76" i="39" s="1"/>
  <c r="N46" i="150" s="1"/>
  <c r="P21" i="122"/>
  <c r="N21" i="39" s="1"/>
  <c r="P135" i="132"/>
  <c r="P135" i="39" s="1"/>
  <c r="N105" i="150" s="1"/>
  <c r="P78" i="132"/>
  <c r="P78" i="39" s="1"/>
  <c r="N48" i="150" s="1"/>
  <c r="P48" i="132"/>
  <c r="P48" i="39" s="1"/>
  <c r="N18" i="150" s="1"/>
  <c r="P106" i="122"/>
  <c r="N106" i="39" s="1"/>
  <c r="L76" i="150" s="1"/>
  <c r="P113" i="132"/>
  <c r="P113" i="39" s="1"/>
  <c r="N83" i="150" s="1"/>
  <c r="P24" i="132"/>
  <c r="P24" i="39" s="1"/>
  <c r="P11" i="122"/>
  <c r="N11" i="39" s="1"/>
  <c r="P18" i="122"/>
  <c r="N18" i="39" s="1"/>
  <c r="P6" i="132"/>
  <c r="P6" i="39" s="1"/>
  <c r="M135" i="116"/>
  <c r="M144" i="116"/>
  <c r="M138" i="116"/>
  <c r="M127" i="116"/>
  <c r="M123" i="116"/>
  <c r="M119" i="116"/>
  <c r="M140" i="116"/>
  <c r="M136" i="116"/>
  <c r="M132" i="116"/>
  <c r="M142" i="116"/>
  <c r="M107" i="116"/>
  <c r="M102" i="116"/>
  <c r="M99" i="116"/>
  <c r="M91" i="116"/>
  <c r="M83" i="116"/>
  <c r="M109" i="116"/>
  <c r="M106" i="116"/>
  <c r="M100" i="116"/>
  <c r="M108" i="116"/>
  <c r="M103" i="116"/>
  <c r="M94" i="116"/>
  <c r="M86" i="116"/>
  <c r="M37" i="116"/>
  <c r="M27" i="116"/>
  <c r="M35" i="116"/>
  <c r="M26" i="116"/>
  <c r="M34" i="116"/>
  <c r="M33" i="116"/>
  <c r="M61" i="116"/>
  <c r="M62" i="116"/>
  <c r="M54" i="116"/>
  <c r="M63" i="116"/>
  <c r="M55" i="116"/>
  <c r="M29" i="116"/>
  <c r="M147" i="116"/>
  <c r="M19" i="116"/>
  <c r="M150" i="116"/>
  <c r="M11" i="116"/>
  <c r="M30" i="116"/>
  <c r="M148" i="116"/>
  <c r="M47" i="116"/>
  <c r="M28" i="116"/>
  <c r="M31" i="116"/>
  <c r="M36" i="116"/>
  <c r="M182" i="116"/>
  <c r="M181" i="116"/>
  <c r="M170" i="116"/>
  <c r="M168" i="116"/>
  <c r="M166" i="116"/>
  <c r="M165" i="116"/>
  <c r="M154" i="116"/>
  <c r="M161" i="116"/>
  <c r="M169" i="116"/>
  <c r="M187" i="116"/>
  <c r="M179" i="116"/>
  <c r="M173" i="116"/>
  <c r="M176" i="116"/>
  <c r="M153" i="116"/>
  <c r="M152" i="116"/>
  <c r="M177" i="116"/>
  <c r="M159" i="116"/>
  <c r="M155" i="116"/>
  <c r="M183" i="116"/>
  <c r="M180" i="116"/>
  <c r="M151" i="116"/>
  <c r="M160" i="116"/>
  <c r="M167" i="116"/>
  <c r="M191" i="116"/>
  <c r="M164" i="116"/>
  <c r="M178" i="116"/>
  <c r="M171" i="116"/>
  <c r="M172" i="116"/>
  <c r="M163" i="116"/>
  <c r="M149" i="116"/>
  <c r="M162" i="116"/>
  <c r="M190" i="116"/>
  <c r="M156" i="116"/>
  <c r="M16" i="116"/>
  <c r="M66" i="116"/>
  <c r="M57" i="116"/>
  <c r="M73" i="116"/>
  <c r="M76" i="116"/>
  <c r="M84" i="116"/>
  <c r="M77" i="116"/>
  <c r="M38" i="116"/>
  <c r="M131" i="116"/>
  <c r="M40" i="116"/>
  <c r="M122" i="116"/>
  <c r="M12" i="116"/>
  <c r="M23" i="116"/>
  <c r="M50" i="116"/>
  <c r="M69" i="116"/>
  <c r="M93" i="116"/>
  <c r="M41" i="116"/>
  <c r="M42" i="116"/>
  <c r="M145" i="116"/>
  <c r="M48" i="116"/>
  <c r="M60" i="116"/>
  <c r="M95" i="116"/>
  <c r="M104" i="116"/>
  <c r="M75" i="116"/>
  <c r="M85" i="116"/>
  <c r="M67" i="116"/>
  <c r="M98" i="116"/>
  <c r="M112" i="116"/>
  <c r="M121" i="116"/>
  <c r="M129" i="116"/>
  <c r="M185" i="116"/>
  <c r="M189" i="116"/>
  <c r="M24" i="116"/>
  <c r="M49" i="116"/>
  <c r="M51" i="116"/>
  <c r="M96" i="116"/>
  <c r="M101" i="116"/>
  <c r="M87" i="116"/>
  <c r="M80" i="116"/>
  <c r="M126" i="116"/>
  <c r="M116" i="116"/>
  <c r="M114" i="116"/>
  <c r="M130" i="116"/>
  <c r="M45" i="116"/>
  <c r="M39" i="116"/>
  <c r="M186" i="116"/>
  <c r="M14" i="116"/>
  <c r="M20" i="116"/>
  <c r="M9" i="116"/>
  <c r="M58" i="116"/>
  <c r="M10" i="116"/>
  <c r="M18" i="116"/>
  <c r="M64" i="116"/>
  <c r="M53" i="116"/>
  <c r="M90" i="116"/>
  <c r="M72" i="116"/>
  <c r="M81" i="116"/>
  <c r="M88" i="116"/>
  <c r="M89" i="116"/>
  <c r="M110" i="116"/>
  <c r="M118" i="116"/>
  <c r="M124" i="116"/>
  <c r="M125" i="116"/>
  <c r="M192" i="116"/>
  <c r="M157" i="116"/>
  <c r="M17" i="116"/>
  <c r="M52" i="116"/>
  <c r="M65" i="116"/>
  <c r="M70" i="116"/>
  <c r="M105" i="116"/>
  <c r="M117" i="116"/>
  <c r="M120" i="116"/>
  <c r="M128" i="116"/>
  <c r="M44" i="116"/>
  <c r="M137" i="116"/>
  <c r="M43" i="116"/>
  <c r="M184" i="116"/>
  <c r="M174" i="116"/>
  <c r="M188" i="116"/>
  <c r="M59" i="116"/>
  <c r="M68" i="116"/>
  <c r="M6" i="116"/>
  <c r="M71" i="116"/>
  <c r="M78" i="116"/>
  <c r="M97" i="116"/>
  <c r="M74" i="116"/>
  <c r="M111" i="116"/>
  <c r="M115" i="116"/>
  <c r="M113" i="116"/>
  <c r="M146" i="116"/>
  <c r="M143" i="116"/>
  <c r="M158" i="116"/>
  <c r="M25" i="116"/>
  <c r="M22" i="116"/>
  <c r="M175" i="116"/>
  <c r="M46" i="116"/>
  <c r="M8" i="116"/>
  <c r="M56" i="116"/>
  <c r="M79" i="116"/>
  <c r="M92" i="116"/>
  <c r="M82" i="116"/>
  <c r="M134" i="116"/>
  <c r="M139" i="116"/>
  <c r="M13" i="116"/>
  <c r="M15" i="116"/>
  <c r="M133" i="116"/>
  <c r="M7" i="116"/>
  <c r="M32" i="116"/>
  <c r="M21" i="116"/>
  <c r="M141" i="116"/>
  <c r="P107" i="122"/>
  <c r="N107" i="39" s="1"/>
  <c r="L77" i="150" s="1"/>
  <c r="P123" i="122"/>
  <c r="N123" i="39" s="1"/>
  <c r="L93" i="150" s="1"/>
  <c r="P57" i="122"/>
  <c r="N57" i="39" s="1"/>
  <c r="L27" i="150" s="1"/>
  <c r="P126" i="132"/>
  <c r="P126" i="39" s="1"/>
  <c r="N96" i="150" s="1"/>
  <c r="P65" i="132"/>
  <c r="P65" i="39" s="1"/>
  <c r="N35" i="150" s="1"/>
  <c r="P150" i="122"/>
  <c r="N150" i="39" s="1"/>
  <c r="P166" i="122"/>
  <c r="P129" i="122"/>
  <c r="N129" i="39" s="1"/>
  <c r="L99" i="150" s="1"/>
  <c r="P52" i="132"/>
  <c r="P52" i="39" s="1"/>
  <c r="N22" i="150" s="1"/>
  <c r="P30" i="122"/>
  <c r="N30" i="39" s="1"/>
  <c r="P84" i="132"/>
  <c r="P84" i="39" s="1"/>
  <c r="N54" i="150" s="1"/>
  <c r="P44" i="132"/>
  <c r="P44" i="39" s="1"/>
  <c r="N14" i="150" s="1"/>
  <c r="P190" i="122"/>
  <c r="P98" i="132"/>
  <c r="P98" i="39" s="1"/>
  <c r="N68" i="150" s="1"/>
  <c r="P52" i="122"/>
  <c r="N52" i="39" s="1"/>
  <c r="L22" i="150" s="1"/>
  <c r="P17" i="132"/>
  <c r="P17" i="39" s="1"/>
  <c r="P169" i="122"/>
  <c r="P129" i="132"/>
  <c r="P129" i="39" s="1"/>
  <c r="N99" i="150" s="1"/>
  <c r="P56" i="132"/>
  <c r="P56" i="39" s="1"/>
  <c r="N26" i="150" s="1"/>
  <c r="P73" i="122"/>
  <c r="N73" i="39" s="1"/>
  <c r="L43" i="150" s="1"/>
  <c r="P99" i="122"/>
  <c r="N99" i="39" s="1"/>
  <c r="L69" i="150" s="1"/>
  <c r="P53" i="132"/>
  <c r="P53" i="39" s="1"/>
  <c r="N23" i="150" s="1"/>
  <c r="P86" i="132"/>
  <c r="P86" i="39" s="1"/>
  <c r="N56" i="150" s="1"/>
  <c r="P7" i="122"/>
  <c r="N7" i="39" s="1"/>
  <c r="P123" i="132"/>
  <c r="P123" i="39" s="1"/>
  <c r="N93" i="150" s="1"/>
  <c r="P140" i="111"/>
  <c r="J140" i="39" s="1"/>
  <c r="H110" i="150" s="1"/>
  <c r="P162" i="111"/>
  <c r="P117" i="111"/>
  <c r="J117" i="39" s="1"/>
  <c r="H87" i="150" s="1"/>
  <c r="P168" i="111"/>
  <c r="P119" i="111"/>
  <c r="J119" i="39" s="1"/>
  <c r="H89" i="150" s="1"/>
  <c r="P109" i="111"/>
  <c r="J109" i="39" s="1"/>
  <c r="H79" i="150" s="1"/>
  <c r="M45" i="105"/>
  <c r="M132" i="105"/>
  <c r="M73" i="105"/>
  <c r="M81" i="105"/>
  <c r="M89" i="105"/>
  <c r="M97" i="105"/>
  <c r="M105" i="105"/>
  <c r="M113" i="105"/>
  <c r="M121" i="105"/>
  <c r="M129" i="105"/>
  <c r="M138" i="105"/>
  <c r="M143" i="105"/>
  <c r="M26" i="105"/>
  <c r="M30" i="105"/>
  <c r="M34" i="105"/>
  <c r="M149" i="105"/>
  <c r="M11" i="105"/>
  <c r="M27" i="105"/>
  <c r="M32" i="105"/>
  <c r="M148" i="105"/>
  <c r="M28" i="105"/>
  <c r="M33" i="105"/>
  <c r="M150" i="105"/>
  <c r="M29" i="105"/>
  <c r="M35" i="105"/>
  <c r="M31" i="105"/>
  <c r="M147" i="105"/>
  <c r="M176" i="105"/>
  <c r="M184" i="105"/>
  <c r="M180" i="105"/>
  <c r="M188" i="105"/>
  <c r="M153" i="105"/>
  <c r="M178" i="105"/>
  <c r="M157" i="105"/>
  <c r="M179" i="105"/>
  <c r="M10" i="105"/>
  <c r="M17" i="105"/>
  <c r="M20" i="105"/>
  <c r="M8" i="105"/>
  <c r="M96" i="105"/>
  <c r="M80" i="105"/>
  <c r="M140" i="105"/>
  <c r="M82" i="105"/>
  <c r="M101" i="105"/>
  <c r="M111" i="105"/>
  <c r="M79" i="105"/>
  <c r="M67" i="105"/>
  <c r="M115" i="105"/>
  <c r="M54" i="105"/>
  <c r="M102" i="105"/>
  <c r="M106" i="105"/>
  <c r="M48" i="105"/>
  <c r="M128" i="105"/>
  <c r="M117" i="105"/>
  <c r="M41" i="105"/>
  <c r="M42" i="105"/>
  <c r="M88" i="105"/>
  <c r="M104" i="105"/>
  <c r="M142" i="105"/>
  <c r="M164" i="105"/>
  <c r="M183" i="105"/>
  <c r="M172" i="105"/>
  <c r="M168" i="105"/>
  <c r="M152" i="105"/>
  <c r="M13" i="105"/>
  <c r="M23" i="105"/>
  <c r="M59" i="105"/>
  <c r="M133" i="105"/>
  <c r="M74" i="105"/>
  <c r="M39" i="105"/>
  <c r="M93" i="105"/>
  <c r="M108" i="105"/>
  <c r="M76" i="105"/>
  <c r="M36" i="105"/>
  <c r="M64" i="105"/>
  <c r="M134" i="105"/>
  <c r="M69" i="105"/>
  <c r="M77" i="105"/>
  <c r="M100" i="105"/>
  <c r="M50" i="105"/>
  <c r="M60" i="105"/>
  <c r="M19" i="105"/>
  <c r="M53" i="105"/>
  <c r="M62" i="105"/>
  <c r="M51" i="105"/>
  <c r="M112" i="105"/>
  <c r="M125" i="105"/>
  <c r="M91" i="105"/>
  <c r="M109" i="105"/>
  <c r="M145" i="105"/>
  <c r="M155" i="105"/>
  <c r="M175" i="105"/>
  <c r="M169" i="105"/>
  <c r="M165" i="105"/>
  <c r="M18" i="105"/>
  <c r="M16" i="105"/>
  <c r="M66" i="105"/>
  <c r="M131" i="105"/>
  <c r="M56" i="105"/>
  <c r="M130" i="105"/>
  <c r="M72" i="105"/>
  <c r="M85" i="105"/>
  <c r="M38" i="105"/>
  <c r="M103" i="105"/>
  <c r="M71" i="105"/>
  <c r="M57" i="105"/>
  <c r="M70" i="105"/>
  <c r="M122" i="105"/>
  <c r="M68" i="105"/>
  <c r="M61" i="105"/>
  <c r="M120" i="105"/>
  <c r="M114" i="105"/>
  <c r="M65" i="105"/>
  <c r="M95" i="105"/>
  <c r="M92" i="105"/>
  <c r="M126" i="105"/>
  <c r="M78" i="105"/>
  <c r="M144" i="105"/>
  <c r="M55" i="105"/>
  <c r="M141" i="105"/>
  <c r="M94" i="105"/>
  <c r="M170" i="105"/>
  <c r="M163" i="105"/>
  <c r="M159" i="105"/>
  <c r="M15" i="105"/>
  <c r="M25" i="105"/>
  <c r="M9" i="105"/>
  <c r="M22" i="105"/>
  <c r="M123" i="105"/>
  <c r="M63" i="105"/>
  <c r="M49" i="105"/>
  <c r="M127" i="105"/>
  <c r="M47" i="105"/>
  <c r="M86" i="105"/>
  <c r="M40" i="105"/>
  <c r="M52" i="105"/>
  <c r="M44" i="105"/>
  <c r="M146" i="105"/>
  <c r="M90" i="105"/>
  <c r="M116" i="105"/>
  <c r="M181" i="105"/>
  <c r="M158" i="105"/>
  <c r="M171" i="105"/>
  <c r="M154" i="105"/>
  <c r="M182" i="105"/>
  <c r="M139" i="105"/>
  <c r="M58" i="105"/>
  <c r="M107" i="105"/>
  <c r="M98" i="105"/>
  <c r="M119" i="105"/>
  <c r="M137" i="105"/>
  <c r="M161" i="105"/>
  <c r="M185" i="105"/>
  <c r="M166" i="105"/>
  <c r="M174" i="105"/>
  <c r="M12" i="105"/>
  <c r="M118" i="105"/>
  <c r="M46" i="105"/>
  <c r="M124" i="105"/>
  <c r="M75" i="105"/>
  <c r="M110" i="105"/>
  <c r="M43" i="105"/>
  <c r="M87" i="105"/>
  <c r="M99" i="105"/>
  <c r="M136" i="105"/>
  <c r="M84" i="105"/>
  <c r="M177" i="105"/>
  <c r="M156" i="105"/>
  <c r="M167" i="105"/>
  <c r="M173" i="105"/>
  <c r="M189" i="105"/>
  <c r="M186" i="105"/>
  <c r="M160" i="105"/>
  <c r="M187" i="105"/>
  <c r="M162" i="105"/>
  <c r="M14" i="105"/>
  <c r="M21" i="105"/>
  <c r="M24" i="105"/>
  <c r="M6" i="105"/>
  <c r="M83" i="105"/>
  <c r="M151" i="105"/>
  <c r="M135" i="105"/>
  <c r="M37" i="105"/>
  <c r="M7" i="105"/>
  <c r="P115" i="132"/>
  <c r="P115" i="39" s="1"/>
  <c r="N85" i="150" s="1"/>
  <c r="P12" i="132"/>
  <c r="P12" i="39" s="1"/>
  <c r="P87" i="132"/>
  <c r="P87" i="39" s="1"/>
  <c r="N57" i="150" s="1"/>
  <c r="P48" i="122"/>
  <c r="N48" i="39" s="1"/>
  <c r="L18" i="150" s="1"/>
  <c r="P141" i="132"/>
  <c r="P141" i="39" s="1"/>
  <c r="N111" i="150" s="1"/>
  <c r="P40" i="132"/>
  <c r="P40" i="39" s="1"/>
  <c r="N10" i="150" s="1"/>
  <c r="P46" i="132"/>
  <c r="P46" i="39" s="1"/>
  <c r="P162" i="122"/>
  <c r="P144" i="132"/>
  <c r="P144" i="39" s="1"/>
  <c r="N114" i="150" s="1"/>
  <c r="P93" i="132"/>
  <c r="P93" i="39" s="1"/>
  <c r="N63" i="150" s="1"/>
  <c r="P68" i="132"/>
  <c r="P68" i="39" s="1"/>
  <c r="N38" i="150" s="1"/>
  <c r="P70" i="122"/>
  <c r="N70" i="39" s="1"/>
  <c r="L40" i="150" s="1"/>
  <c r="P158" i="122"/>
  <c r="P127" i="132"/>
  <c r="P127" i="39" s="1"/>
  <c r="N97" i="150" s="1"/>
  <c r="P144" i="122"/>
  <c r="N144" i="39" s="1"/>
  <c r="L114" i="150" s="1"/>
  <c r="P78" i="122"/>
  <c r="N78" i="39" s="1"/>
  <c r="L48" i="150" s="1"/>
  <c r="P104" i="122"/>
  <c r="N104" i="39" s="1"/>
  <c r="L74" i="150" s="1"/>
  <c r="P20" i="131"/>
  <c r="O20" i="39" s="1"/>
  <c r="P116" i="131"/>
  <c r="O116" i="39" s="1"/>
  <c r="M86" i="150" s="1"/>
  <c r="P110" i="131"/>
  <c r="O110" i="39" s="1"/>
  <c r="M80" i="150" s="1"/>
  <c r="P82" i="131"/>
  <c r="O82" i="39" s="1"/>
  <c r="M52" i="150" s="1"/>
  <c r="P90" i="132"/>
  <c r="P90" i="39" s="1"/>
  <c r="N60" i="150" s="1"/>
  <c r="P80" i="132"/>
  <c r="P80" i="39" s="1"/>
  <c r="N50" i="150" s="1"/>
  <c r="P31" i="122"/>
  <c r="N31" i="39" s="1"/>
  <c r="P136" i="132"/>
  <c r="P136" i="39" s="1"/>
  <c r="N106" i="150" s="1"/>
  <c r="P89" i="132"/>
  <c r="P89" i="39" s="1"/>
  <c r="N59" i="150" s="1"/>
  <c r="P104" i="132"/>
  <c r="P104" i="39" s="1"/>
  <c r="N74" i="150" s="1"/>
  <c r="P81" i="122"/>
  <c r="N81" i="39" s="1"/>
  <c r="L51" i="150" s="1"/>
  <c r="P124" i="122"/>
  <c r="N124" i="39" s="1"/>
  <c r="L94" i="150" s="1"/>
  <c r="P75" i="122"/>
  <c r="N75" i="39" s="1"/>
  <c r="L45" i="150" s="1"/>
  <c r="P121" i="122"/>
  <c r="N121" i="39" s="1"/>
  <c r="L91" i="150" s="1"/>
  <c r="P127" i="122"/>
  <c r="N127" i="39" s="1"/>
  <c r="L97" i="150" s="1"/>
  <c r="P44" i="122"/>
  <c r="N44" i="39" s="1"/>
  <c r="L14" i="150" s="1"/>
  <c r="P100" i="132"/>
  <c r="P100" i="39" s="1"/>
  <c r="N70" i="150" s="1"/>
  <c r="P116" i="132"/>
  <c r="P116" i="39" s="1"/>
  <c r="N86" i="150" s="1"/>
  <c r="P29" i="122"/>
  <c r="N29" i="39" s="1"/>
  <c r="P61" i="122"/>
  <c r="N61" i="39" s="1"/>
  <c r="L31" i="150" s="1"/>
  <c r="P58" i="122"/>
  <c r="N58" i="39" s="1"/>
  <c r="L28" i="150" s="1"/>
  <c r="P157" i="122"/>
  <c r="P63" i="122"/>
  <c r="N63" i="39" s="1"/>
  <c r="L33" i="150" s="1"/>
  <c r="P42" i="132"/>
  <c r="P42" i="39" s="1"/>
  <c r="N12" i="150" s="1"/>
  <c r="P74" i="132"/>
  <c r="P74" i="39" s="1"/>
  <c r="N44" i="150" s="1"/>
  <c r="P59" i="132"/>
  <c r="P59" i="39" s="1"/>
  <c r="N29" i="150" s="1"/>
  <c r="P96" i="122"/>
  <c r="N96" i="39" s="1"/>
  <c r="L66" i="150" s="1"/>
  <c r="P11" i="132"/>
  <c r="P11" i="39" s="1"/>
  <c r="P119" i="132"/>
  <c r="P119" i="39" s="1"/>
  <c r="N89" i="150" s="1"/>
  <c r="P130" i="132"/>
  <c r="P130" i="39" s="1"/>
  <c r="N100" i="150" s="1"/>
  <c r="P41" i="122"/>
  <c r="N41" i="39" s="1"/>
  <c r="L11" i="150" s="1"/>
  <c r="P150" i="132"/>
  <c r="P150" i="39" s="1"/>
  <c r="P120" i="132"/>
  <c r="P120" i="39" s="1"/>
  <c r="N90" i="150" s="1"/>
  <c r="P85" i="121"/>
  <c r="M85" i="39" s="1"/>
  <c r="K55" i="150" s="1"/>
  <c r="P179" i="121"/>
  <c r="P141" i="122"/>
  <c r="N141" i="39" s="1"/>
  <c r="L111" i="150" s="1"/>
  <c r="P62" i="122"/>
  <c r="N62" i="39" s="1"/>
  <c r="L32" i="150" s="1"/>
  <c r="P101" i="132"/>
  <c r="P101" i="39" s="1"/>
  <c r="N71" i="150" s="1"/>
  <c r="P152" i="132"/>
  <c r="P152" i="39" s="1"/>
  <c r="P142" i="121"/>
  <c r="M142" i="39" s="1"/>
  <c r="K112" i="150" s="1"/>
  <c r="P144" i="121"/>
  <c r="M144" i="39" s="1"/>
  <c r="K114" i="150" s="1"/>
  <c r="P92" i="121"/>
  <c r="M92" i="39" s="1"/>
  <c r="K62" i="150" s="1"/>
  <c r="P119" i="122"/>
  <c r="N119" i="39" s="1"/>
  <c r="L89" i="150" s="1"/>
  <c r="P79" i="122"/>
  <c r="N79" i="39" s="1"/>
  <c r="L49" i="150" s="1"/>
  <c r="P17" i="111"/>
  <c r="J17" i="39" s="1"/>
  <c r="P138" i="111"/>
  <c r="J138" i="39" s="1"/>
  <c r="H108" i="150" s="1"/>
  <c r="P70" i="111"/>
  <c r="J70" i="39" s="1"/>
  <c r="H40" i="150" s="1"/>
  <c r="P142" i="111"/>
  <c r="J142" i="39" s="1"/>
  <c r="H112" i="150" s="1"/>
  <c r="P188" i="111"/>
  <c r="P27" i="111"/>
  <c r="J27" i="39" s="1"/>
  <c r="O2" i="111"/>
  <c r="P139" i="111" s="1"/>
  <c r="J139" i="39" s="1"/>
  <c r="H109" i="150" s="1"/>
  <c r="P58" i="131"/>
  <c r="O58" i="39" s="1"/>
  <c r="M28" i="150" s="1"/>
  <c r="P45" i="131"/>
  <c r="O45" i="39" s="1"/>
  <c r="M15" i="150" s="1"/>
  <c r="P152" i="131"/>
  <c r="O152" i="39" s="1"/>
  <c r="P71" i="131"/>
  <c r="O71" i="39" s="1"/>
  <c r="M41" i="150" s="1"/>
  <c r="P69" i="131"/>
  <c r="O69" i="39" s="1"/>
  <c r="M39" i="150" s="1"/>
  <c r="P90" i="131"/>
  <c r="O90" i="39" s="1"/>
  <c r="M60" i="150" s="1"/>
  <c r="P81" i="132"/>
  <c r="P81" i="39" s="1"/>
  <c r="N51" i="150" s="1"/>
  <c r="P20" i="132"/>
  <c r="P20" i="39" s="1"/>
  <c r="P82" i="122"/>
  <c r="N82" i="39" s="1"/>
  <c r="L52" i="150" s="1"/>
  <c r="P36" i="132"/>
  <c r="P36" i="39" s="1"/>
  <c r="N6" i="150" s="1"/>
  <c r="P95" i="132"/>
  <c r="P95" i="39" s="1"/>
  <c r="N65" i="150" s="1"/>
  <c r="P165" i="122"/>
  <c r="P91" i="122"/>
  <c r="N91" i="39" s="1"/>
  <c r="L61" i="150" s="1"/>
  <c r="P125" i="122"/>
  <c r="N125" i="39" s="1"/>
  <c r="L95" i="150" s="1"/>
  <c r="P185" i="122"/>
  <c r="P135" i="122"/>
  <c r="N135" i="39" s="1"/>
  <c r="L105" i="150" s="1"/>
  <c r="P22" i="122"/>
  <c r="N22" i="39" s="1"/>
  <c r="P140" i="132"/>
  <c r="P140" i="39" s="1"/>
  <c r="N110" i="150" s="1"/>
  <c r="P61" i="132"/>
  <c r="P61" i="39" s="1"/>
  <c r="N31" i="150" s="1"/>
  <c r="P58" i="132"/>
  <c r="P58" i="39" s="1"/>
  <c r="N28" i="150" s="1"/>
  <c r="P13" i="122"/>
  <c r="N13" i="39" s="1"/>
  <c r="P183" i="122"/>
  <c r="P16" i="122"/>
  <c r="N16" i="39" s="1"/>
  <c r="P71" i="122"/>
  <c r="N71" i="39" s="1"/>
  <c r="L41" i="150" s="1"/>
  <c r="P177" i="122"/>
  <c r="P137" i="132"/>
  <c r="P137" i="39" s="1"/>
  <c r="N107" i="150" s="1"/>
  <c r="P8" i="132"/>
  <c r="P8" i="39" s="1"/>
  <c r="P134" i="132"/>
  <c r="P134" i="39" s="1"/>
  <c r="N104" i="150" s="1"/>
  <c r="P94" i="122"/>
  <c r="N94" i="39" s="1"/>
  <c r="L64" i="150" s="1"/>
  <c r="P159" i="122"/>
  <c r="P117" i="122"/>
  <c r="N117" i="39" s="1"/>
  <c r="L87" i="150" s="1"/>
  <c r="P41" i="132"/>
  <c r="P41" i="39" s="1"/>
  <c r="N11" i="150" s="1"/>
  <c r="P28" i="122"/>
  <c r="N28" i="39" s="1"/>
  <c r="P142" i="132"/>
  <c r="P142" i="39" s="1"/>
  <c r="N112" i="150" s="1"/>
  <c r="P75" i="132"/>
  <c r="P75" i="39" s="1"/>
  <c r="N45" i="150" s="1"/>
  <c r="P136" i="122"/>
  <c r="N136" i="39" s="1"/>
  <c r="L106" i="150" s="1"/>
  <c r="P30" i="132"/>
  <c r="P30" i="39" s="1"/>
  <c r="P88" i="132"/>
  <c r="P88" i="39" s="1"/>
  <c r="N58" i="150" s="1"/>
  <c r="P149" i="122"/>
  <c r="N149" i="39" s="1"/>
  <c r="P131" i="132"/>
  <c r="P131" i="39" s="1"/>
  <c r="N101" i="150" s="1"/>
  <c r="P102" i="132"/>
  <c r="P102" i="39" s="1"/>
  <c r="N72" i="150" s="1"/>
  <c r="P63" i="132"/>
  <c r="P63" i="39" s="1"/>
  <c r="N33" i="150" s="1"/>
  <c r="P47" i="132"/>
  <c r="P47" i="39" s="1"/>
  <c r="N17" i="150" s="1"/>
  <c r="P152" i="111"/>
  <c r="J152" i="39" s="1"/>
  <c r="P7" i="111"/>
  <c r="J7" i="39" s="1"/>
  <c r="P176" i="111"/>
  <c r="P43" i="111"/>
  <c r="J43" i="39" s="1"/>
  <c r="H13" i="150" s="1"/>
  <c r="P94" i="111"/>
  <c r="J94" i="39" s="1"/>
  <c r="H64" i="150" s="1"/>
  <c r="P44" i="111"/>
  <c r="J44" i="39" s="1"/>
  <c r="H14" i="150" s="1"/>
  <c r="P178" i="111"/>
  <c r="P129" i="111"/>
  <c r="J129" i="39" s="1"/>
  <c r="H99" i="150" s="1"/>
  <c r="P146" i="111"/>
  <c r="J146" i="39" s="1"/>
  <c r="H116" i="150" s="1"/>
  <c r="P56" i="111"/>
  <c r="J56" i="39" s="1"/>
  <c r="H26" i="150" s="1"/>
  <c r="P101" i="111"/>
  <c r="J101" i="39" s="1"/>
  <c r="H71" i="150" s="1"/>
  <c r="P15" i="111"/>
  <c r="J15" i="39" s="1"/>
  <c r="P72" i="111"/>
  <c r="J72" i="39" s="1"/>
  <c r="H42" i="150" s="1"/>
  <c r="P169" i="111"/>
  <c r="P30" i="111"/>
  <c r="J30" i="39" s="1"/>
  <c r="P53" i="111"/>
  <c r="J53" i="39" s="1"/>
  <c r="H23" i="150" s="1"/>
  <c r="P37" i="111"/>
  <c r="J37" i="39" s="1"/>
  <c r="H7" i="150" s="1"/>
  <c r="P24" i="93"/>
  <c r="K24" i="39" s="1"/>
  <c r="P122" i="93"/>
  <c r="K122" i="39" s="1"/>
  <c r="I92" i="150" s="1"/>
  <c r="P165" i="93"/>
  <c r="P141" i="93"/>
  <c r="K141" i="39" s="1"/>
  <c r="I111" i="150" s="1"/>
  <c r="P27" i="131"/>
  <c r="O27" i="39" s="1"/>
  <c r="P49" i="131"/>
  <c r="O49" i="39" s="1"/>
  <c r="M19" i="150" s="1"/>
  <c r="P6" i="131"/>
  <c r="O6" i="39" s="1"/>
  <c r="P7" i="131"/>
  <c r="O7" i="39" s="1"/>
  <c r="P51" i="132"/>
  <c r="P51" i="39" s="1"/>
  <c r="N21" i="150" s="1"/>
  <c r="P91" i="132"/>
  <c r="P91" i="39" s="1"/>
  <c r="N61" i="150" s="1"/>
  <c r="P29" i="132"/>
  <c r="P29" i="39" s="1"/>
  <c r="P45" i="132"/>
  <c r="P45" i="39" s="1"/>
  <c r="N15" i="150" s="1"/>
  <c r="P59" i="122"/>
  <c r="N59" i="39" s="1"/>
  <c r="L29" i="150" s="1"/>
  <c r="M142" i="120"/>
  <c r="M133" i="120"/>
  <c r="M144" i="120"/>
  <c r="M138" i="120"/>
  <c r="M134" i="120"/>
  <c r="M143" i="120"/>
  <c r="M135" i="120"/>
  <c r="M131" i="120"/>
  <c r="M141" i="120"/>
  <c r="M140" i="120"/>
  <c r="M132" i="120"/>
  <c r="M127" i="120"/>
  <c r="M123" i="120"/>
  <c r="M119" i="120"/>
  <c r="M29" i="120"/>
  <c r="M147" i="120"/>
  <c r="M28" i="120"/>
  <c r="M37" i="120"/>
  <c r="M27" i="120"/>
  <c r="M26" i="120"/>
  <c r="M34" i="120"/>
  <c r="M36" i="120"/>
  <c r="M31" i="120"/>
  <c r="M25" i="120"/>
  <c r="M32" i="120"/>
  <c r="M17" i="120"/>
  <c r="M30" i="120"/>
  <c r="M148" i="120"/>
  <c r="M9" i="120"/>
  <c r="M33" i="120"/>
  <c r="M149" i="120"/>
  <c r="M153" i="120"/>
  <c r="M179" i="120"/>
  <c r="M176" i="120"/>
  <c r="M162" i="120"/>
  <c r="M182" i="120"/>
  <c r="M155" i="120"/>
  <c r="M160" i="120"/>
  <c r="M158" i="120"/>
  <c r="M174" i="120"/>
  <c r="M185" i="120"/>
  <c r="M150" i="120"/>
  <c r="M178" i="120"/>
  <c r="M173" i="120"/>
  <c r="M168" i="120"/>
  <c r="M157" i="120"/>
  <c r="M184" i="120"/>
  <c r="M169" i="120"/>
  <c r="M172" i="120"/>
  <c r="M154" i="120"/>
  <c r="M180" i="120"/>
  <c r="M152" i="120"/>
  <c r="M167" i="120"/>
  <c r="M156" i="120"/>
  <c r="M175" i="120"/>
  <c r="M164" i="120"/>
  <c r="M166" i="120"/>
  <c r="M151" i="120"/>
  <c r="M170" i="120"/>
  <c r="M177" i="120"/>
  <c r="M181" i="120"/>
  <c r="M189" i="120"/>
  <c r="M161" i="120"/>
  <c r="M187" i="120"/>
  <c r="M21" i="120"/>
  <c r="M16" i="120"/>
  <c r="M188" i="120"/>
  <c r="M47" i="120"/>
  <c r="M69" i="120"/>
  <c r="M75" i="120"/>
  <c r="M49" i="120"/>
  <c r="M48" i="120"/>
  <c r="M99" i="120"/>
  <c r="M70" i="120"/>
  <c r="M96" i="120"/>
  <c r="M126" i="120"/>
  <c r="M104" i="120"/>
  <c r="M114" i="120"/>
  <c r="M118" i="120"/>
  <c r="M44" i="120"/>
  <c r="M41" i="120"/>
  <c r="M120" i="120"/>
  <c r="M146" i="120"/>
  <c r="M39" i="120"/>
  <c r="M171" i="120"/>
  <c r="M186" i="120"/>
  <c r="M55" i="120"/>
  <c r="M82" i="120"/>
  <c r="M94" i="120"/>
  <c r="M91" i="120"/>
  <c r="M68" i="120"/>
  <c r="M84" i="120"/>
  <c r="M98" i="120"/>
  <c r="M89" i="120"/>
  <c r="M113" i="120"/>
  <c r="M85" i="120"/>
  <c r="M40" i="120"/>
  <c r="M45" i="120"/>
  <c r="M139" i="120"/>
  <c r="M163" i="120"/>
  <c r="M12" i="120"/>
  <c r="M10" i="120"/>
  <c r="M76" i="120"/>
  <c r="M11" i="120"/>
  <c r="M72" i="120"/>
  <c r="M22" i="120"/>
  <c r="M92" i="120"/>
  <c r="M66" i="120"/>
  <c r="M88" i="120"/>
  <c r="M56" i="120"/>
  <c r="M86" i="120"/>
  <c r="M115" i="120"/>
  <c r="M107" i="120"/>
  <c r="M124" i="120"/>
  <c r="M101" i="120"/>
  <c r="M122" i="120"/>
  <c r="M130" i="120"/>
  <c r="M111" i="120"/>
  <c r="M128" i="120"/>
  <c r="M42" i="120"/>
  <c r="M137" i="120"/>
  <c r="M145" i="120"/>
  <c r="M20" i="120"/>
  <c r="M23" i="120"/>
  <c r="M24" i="120"/>
  <c r="M74" i="120"/>
  <c r="M61" i="120"/>
  <c r="M63" i="120"/>
  <c r="M73" i="120"/>
  <c r="M83" i="120"/>
  <c r="M71" i="120"/>
  <c r="M102" i="120"/>
  <c r="M97" i="120"/>
  <c r="M79" i="120"/>
  <c r="M93" i="120"/>
  <c r="M106" i="120"/>
  <c r="M117" i="120"/>
  <c r="M38" i="120"/>
  <c r="M13" i="120"/>
  <c r="M165" i="120"/>
  <c r="M52" i="120"/>
  <c r="M14" i="120"/>
  <c r="M51" i="120"/>
  <c r="M100" i="120"/>
  <c r="M64" i="120"/>
  <c r="M6" i="120"/>
  <c r="M183" i="120"/>
  <c r="M54" i="120"/>
  <c r="M15" i="120"/>
  <c r="M65" i="120"/>
  <c r="M62" i="120"/>
  <c r="M50" i="120"/>
  <c r="M87" i="120"/>
  <c r="M159" i="120"/>
  <c r="M7" i="120"/>
  <c r="M57" i="120"/>
  <c r="M60" i="120"/>
  <c r="M67" i="120"/>
  <c r="M78" i="120"/>
  <c r="M59" i="120"/>
  <c r="M80" i="120"/>
  <c r="M116" i="120"/>
  <c r="M103" i="120"/>
  <c r="M109" i="120"/>
  <c r="M18" i="120"/>
  <c r="M8" i="120"/>
  <c r="M53" i="120"/>
  <c r="M58" i="120"/>
  <c r="M105" i="120"/>
  <c r="M90" i="120"/>
  <c r="M81" i="120"/>
  <c r="M95" i="120"/>
  <c r="M112" i="120"/>
  <c r="M77" i="120"/>
  <c r="M108" i="120"/>
  <c r="M110" i="120"/>
  <c r="M129" i="120"/>
  <c r="M43" i="120"/>
  <c r="M136" i="120"/>
  <c r="M125" i="120"/>
  <c r="M35" i="120"/>
  <c r="M19" i="120"/>
  <c r="M121" i="120"/>
  <c r="M46" i="120"/>
  <c r="P43" i="122"/>
  <c r="N43" i="39" s="1"/>
  <c r="L13" i="150" s="1"/>
  <c r="P109" i="122"/>
  <c r="N109" i="39" s="1"/>
  <c r="L79" i="150" s="1"/>
  <c r="P145" i="122"/>
  <c r="N145" i="39" s="1"/>
  <c r="L115" i="150" s="1"/>
  <c r="P168" i="122"/>
  <c r="P122" i="122"/>
  <c r="N122" i="39" s="1"/>
  <c r="L92" i="150" s="1"/>
  <c r="P32" i="132"/>
  <c r="P32" i="39" s="1"/>
  <c r="P122" i="132"/>
  <c r="P122" i="39" s="1"/>
  <c r="N92" i="150" s="1"/>
  <c r="P9" i="122"/>
  <c r="N9" i="39" s="1"/>
  <c r="P126" i="122"/>
  <c r="N126" i="39" s="1"/>
  <c r="L96" i="150" s="1"/>
  <c r="P176" i="122"/>
  <c r="P170" i="122"/>
  <c r="P133" i="132"/>
  <c r="P133" i="39" s="1"/>
  <c r="N103" i="150" s="1"/>
  <c r="P107" i="132"/>
  <c r="P107" i="39" s="1"/>
  <c r="N77" i="150" s="1"/>
  <c r="P53" i="122"/>
  <c r="N53" i="39" s="1"/>
  <c r="L23" i="150" s="1"/>
  <c r="P10" i="132"/>
  <c r="P10" i="39" s="1"/>
  <c r="P16" i="132"/>
  <c r="P16" i="39" s="1"/>
  <c r="P148" i="122"/>
  <c r="N148" i="39" s="1"/>
  <c r="P125" i="132"/>
  <c r="P125" i="39" s="1"/>
  <c r="N95" i="150" s="1"/>
  <c r="P50" i="132"/>
  <c r="P50" i="39" s="1"/>
  <c r="N20" i="150" s="1"/>
  <c r="P65" i="122"/>
  <c r="N65" i="39" s="1"/>
  <c r="L35" i="150" s="1"/>
  <c r="P171" i="122"/>
  <c r="P62" i="111"/>
  <c r="J62" i="39" s="1"/>
  <c r="H32" i="150" s="1"/>
  <c r="P148" i="111"/>
  <c r="J148" i="39" s="1"/>
  <c r="P14" i="111"/>
  <c r="J14" i="39" s="1"/>
  <c r="P166" i="111"/>
  <c r="P120" i="111"/>
  <c r="J120" i="39" s="1"/>
  <c r="H90" i="150" s="1"/>
  <c r="P126" i="111"/>
  <c r="J126" i="39" s="1"/>
  <c r="H96" i="150" s="1"/>
  <c r="P150" i="111"/>
  <c r="J150" i="39" s="1"/>
  <c r="P47" i="111"/>
  <c r="J47" i="39" s="1"/>
  <c r="H17" i="150" s="1"/>
  <c r="P52" i="111"/>
  <c r="J52" i="39" s="1"/>
  <c r="H22" i="150" s="1"/>
  <c r="P42" i="111"/>
  <c r="J42" i="39" s="1"/>
  <c r="H12" i="150" s="1"/>
  <c r="P98" i="111"/>
  <c r="J98" i="39" s="1"/>
  <c r="H68" i="150" s="1"/>
  <c r="P9" i="111"/>
  <c r="J9" i="39" s="1"/>
  <c r="P95" i="111"/>
  <c r="J95" i="39" s="1"/>
  <c r="H65" i="150" s="1"/>
  <c r="P104" i="111"/>
  <c r="J104" i="39" s="1"/>
  <c r="H74" i="150" s="1"/>
  <c r="P103" i="111"/>
  <c r="J103" i="39" s="1"/>
  <c r="H73" i="150" s="1"/>
  <c r="P93" i="111"/>
  <c r="J93" i="39" s="1"/>
  <c r="H63" i="150" s="1"/>
  <c r="P113" i="111"/>
  <c r="J113" i="39" s="1"/>
  <c r="H83" i="150" s="1"/>
  <c r="P75" i="111"/>
  <c r="J75" i="39" s="1"/>
  <c r="H45" i="150" s="1"/>
  <c r="P163" i="111"/>
  <c r="P190" i="111"/>
  <c r="P171" i="111"/>
  <c r="P145" i="111"/>
  <c r="J145" i="39" s="1"/>
  <c r="H115" i="150" s="1"/>
  <c r="P58" i="111"/>
  <c r="J58" i="39" s="1"/>
  <c r="H28" i="150" s="1"/>
  <c r="P136" i="111"/>
  <c r="J136" i="39" s="1"/>
  <c r="H106" i="150" s="1"/>
  <c r="O2" i="93"/>
  <c r="P111" i="93"/>
  <c r="K111" i="39" s="1"/>
  <c r="I81" i="150" s="1"/>
  <c r="P138" i="93"/>
  <c r="K138" i="39" s="1"/>
  <c r="I108" i="150" s="1"/>
  <c r="P43" i="93"/>
  <c r="K43" i="39" s="1"/>
  <c r="I13" i="150" s="1"/>
  <c r="P169" i="93"/>
  <c r="M138" i="96"/>
  <c r="M143" i="96"/>
  <c r="M136" i="96"/>
  <c r="M135" i="96"/>
  <c r="M132" i="96"/>
  <c r="M131" i="96"/>
  <c r="M141" i="96"/>
  <c r="M140" i="96"/>
  <c r="M142" i="96"/>
  <c r="M139" i="96"/>
  <c r="M145" i="96"/>
  <c r="M137" i="96"/>
  <c r="M134" i="96"/>
  <c r="M133" i="96"/>
  <c r="M33" i="96"/>
  <c r="M151" i="96"/>
  <c r="M32" i="96"/>
  <c r="M36" i="96"/>
  <c r="M31" i="96"/>
  <c r="M149" i="96"/>
  <c r="M30" i="96"/>
  <c r="M148" i="96"/>
  <c r="M60" i="96"/>
  <c r="M52" i="96"/>
  <c r="M27" i="96"/>
  <c r="M13" i="96"/>
  <c r="M34" i="96"/>
  <c r="M28" i="96"/>
  <c r="M35" i="96"/>
  <c r="M26" i="96"/>
  <c r="M147" i="96"/>
  <c r="M21" i="96"/>
  <c r="M150" i="96"/>
  <c r="M158" i="96"/>
  <c r="M186" i="96"/>
  <c r="M153" i="96"/>
  <c r="M181" i="96"/>
  <c r="M167" i="96"/>
  <c r="M180" i="96"/>
  <c r="M59" i="96"/>
  <c r="M46" i="96"/>
  <c r="M49" i="96"/>
  <c r="M50" i="96"/>
  <c r="M69" i="96"/>
  <c r="M74" i="96"/>
  <c r="M80" i="96"/>
  <c r="M98" i="96"/>
  <c r="M83" i="96"/>
  <c r="M82" i="96"/>
  <c r="M93" i="96"/>
  <c r="M122" i="96"/>
  <c r="M120" i="96"/>
  <c r="M128" i="96"/>
  <c r="M106" i="96"/>
  <c r="M114" i="96"/>
  <c r="M43" i="96"/>
  <c r="M20" i="96"/>
  <c r="M179" i="96"/>
  <c r="M178" i="96"/>
  <c r="M173" i="96"/>
  <c r="M22" i="96"/>
  <c r="M23" i="96"/>
  <c r="M51" i="96"/>
  <c r="M12" i="96"/>
  <c r="M85" i="96"/>
  <c r="M97" i="96"/>
  <c r="M75" i="96"/>
  <c r="M70" i="96"/>
  <c r="M123" i="96"/>
  <c r="M126" i="96"/>
  <c r="M124" i="96"/>
  <c r="M44" i="96"/>
  <c r="M24" i="96"/>
  <c r="M164" i="96"/>
  <c r="M6" i="96"/>
  <c r="M171" i="96"/>
  <c r="M170" i="96"/>
  <c r="M19" i="96"/>
  <c r="M54" i="96"/>
  <c r="M76" i="96"/>
  <c r="M84" i="96"/>
  <c r="M68" i="96"/>
  <c r="M101" i="96"/>
  <c r="M94" i="96"/>
  <c r="M121" i="96"/>
  <c r="M129" i="96"/>
  <c r="M119" i="96"/>
  <c r="M127" i="96"/>
  <c r="M38" i="96"/>
  <c r="M40" i="96"/>
  <c r="M109" i="96"/>
  <c r="M187" i="96"/>
  <c r="M8" i="96"/>
  <c r="M157" i="96"/>
  <c r="M156" i="96"/>
  <c r="M163" i="96"/>
  <c r="M16" i="96"/>
  <c r="M57" i="96"/>
  <c r="M11" i="96"/>
  <c r="M62" i="96"/>
  <c r="M61" i="96"/>
  <c r="M87" i="96"/>
  <c r="M66" i="96"/>
  <c r="M104" i="96"/>
  <c r="M86" i="96"/>
  <c r="M78" i="96"/>
  <c r="M88" i="96"/>
  <c r="M113" i="96"/>
  <c r="M125" i="96"/>
  <c r="M41" i="96"/>
  <c r="M42" i="96"/>
  <c r="M64" i="96"/>
  <c r="M117" i="96"/>
  <c r="M172" i="96"/>
  <c r="M154" i="96"/>
  <c r="M185" i="96"/>
  <c r="M176" i="96"/>
  <c r="M18" i="96"/>
  <c r="M63" i="96"/>
  <c r="M77" i="96"/>
  <c r="M79" i="96"/>
  <c r="M103" i="96"/>
  <c r="M100" i="96"/>
  <c r="M108" i="96"/>
  <c r="M165" i="96"/>
  <c r="M183" i="96"/>
  <c r="M182" i="96"/>
  <c r="M9" i="96"/>
  <c r="M184" i="96"/>
  <c r="M169" i="96"/>
  <c r="M55" i="96"/>
  <c r="M10" i="96"/>
  <c r="M99" i="96"/>
  <c r="M96" i="96"/>
  <c r="M71" i="96"/>
  <c r="M65" i="96"/>
  <c r="M81" i="96"/>
  <c r="M111" i="96"/>
  <c r="M115" i="96"/>
  <c r="M146" i="96"/>
  <c r="M162" i="96"/>
  <c r="M152" i="96"/>
  <c r="M168" i="96"/>
  <c r="M175" i="96"/>
  <c r="M25" i="96"/>
  <c r="M177" i="96"/>
  <c r="M14" i="96"/>
  <c r="M166" i="96"/>
  <c r="M53" i="96"/>
  <c r="M48" i="96"/>
  <c r="M72" i="96"/>
  <c r="M105" i="96"/>
  <c r="M92" i="96"/>
  <c r="M91" i="96"/>
  <c r="M90" i="96"/>
  <c r="M107" i="96"/>
  <c r="M130" i="96"/>
  <c r="M110" i="96"/>
  <c r="M118" i="96"/>
  <c r="M155" i="96"/>
  <c r="M161" i="96"/>
  <c r="M189" i="96"/>
  <c r="M160" i="96"/>
  <c r="M188" i="96"/>
  <c r="M174" i="96"/>
  <c r="M159" i="96"/>
  <c r="M58" i="96"/>
  <c r="M56" i="96"/>
  <c r="M67" i="96"/>
  <c r="M17" i="96"/>
  <c r="M47" i="96"/>
  <c r="M89" i="96"/>
  <c r="M102" i="96"/>
  <c r="M73" i="96"/>
  <c r="M95" i="96"/>
  <c r="M112" i="96"/>
  <c r="M116" i="96"/>
  <c r="M39" i="96"/>
  <c r="M144" i="96"/>
  <c r="M15" i="96"/>
  <c r="M37" i="96"/>
  <c r="M29" i="96"/>
  <c r="M7" i="96"/>
  <c r="M45" i="96"/>
  <c r="O2" i="131"/>
  <c r="P23" i="131" s="1"/>
  <c r="O23" i="39" s="1"/>
  <c r="P38" i="131"/>
  <c r="O38" i="39" s="1"/>
  <c r="M8" i="150" s="1"/>
  <c r="P122" i="131"/>
  <c r="O122" i="39" s="1"/>
  <c r="M92" i="150" s="1"/>
  <c r="P123" i="131"/>
  <c r="O123" i="39" s="1"/>
  <c r="M93" i="150" s="1"/>
  <c r="P36" i="131"/>
  <c r="O36" i="39" s="1"/>
  <c r="M6" i="150" s="1"/>
  <c r="P125" i="131"/>
  <c r="O125" i="39" s="1"/>
  <c r="M95" i="150" s="1"/>
  <c r="K16" i="150"/>
  <c r="P149" i="132"/>
  <c r="P149" i="39" s="1"/>
  <c r="P97" i="132"/>
  <c r="P97" i="39" s="1"/>
  <c r="N67" i="150" s="1"/>
  <c r="P126" i="131"/>
  <c r="O126" i="39" s="1"/>
  <c r="M96" i="150" s="1"/>
  <c r="P52" i="131"/>
  <c r="O52" i="39" s="1"/>
  <c r="M22" i="150" s="1"/>
  <c r="P78" i="131"/>
  <c r="O78" i="39" s="1"/>
  <c r="M48" i="150" s="1"/>
  <c r="P16" i="131"/>
  <c r="O16" i="39" s="1"/>
  <c r="P120" i="131"/>
  <c r="O120" i="39" s="1"/>
  <c r="M90" i="150" s="1"/>
  <c r="P77" i="131"/>
  <c r="O77" i="39" s="1"/>
  <c r="M47" i="150" s="1"/>
  <c r="P137" i="131"/>
  <c r="O137" i="39" s="1"/>
  <c r="M107" i="150" s="1"/>
  <c r="P80" i="131"/>
  <c r="O80" i="39" s="1"/>
  <c r="M50" i="150" s="1"/>
  <c r="P55" i="131"/>
  <c r="O55" i="39" s="1"/>
  <c r="M25" i="150" s="1"/>
  <c r="P151" i="131"/>
  <c r="O151" i="39" s="1"/>
  <c r="P59" i="131"/>
  <c r="O59" i="39" s="1"/>
  <c r="M29" i="150" s="1"/>
  <c r="P108" i="131"/>
  <c r="O108" i="39" s="1"/>
  <c r="M78" i="150" s="1"/>
  <c r="P55" i="122"/>
  <c r="N55" i="39" s="1"/>
  <c r="L25" i="150" s="1"/>
  <c r="P139" i="122"/>
  <c r="N139" i="39" s="1"/>
  <c r="L109" i="150" s="1"/>
  <c r="P60" i="122"/>
  <c r="N60" i="39" s="1"/>
  <c r="L30" i="150" s="1"/>
  <c r="P84" i="122"/>
  <c r="N84" i="39" s="1"/>
  <c r="L54" i="150" s="1"/>
  <c r="P94" i="132"/>
  <c r="P94" i="39" s="1"/>
  <c r="N64" i="150" s="1"/>
  <c r="P14" i="122"/>
  <c r="N14" i="39" s="1"/>
  <c r="P69" i="122"/>
  <c r="N69" i="39" s="1"/>
  <c r="L39" i="150" s="1"/>
  <c r="P132" i="132"/>
  <c r="P132" i="39" s="1"/>
  <c r="N102" i="150" s="1"/>
  <c r="P138" i="132"/>
  <c r="P138" i="39" s="1"/>
  <c r="N108" i="150" s="1"/>
  <c r="P111" i="132"/>
  <c r="P111" i="39" s="1"/>
  <c r="N81" i="150" s="1"/>
  <c r="P18" i="132"/>
  <c r="P18" i="39" s="1"/>
  <c r="P105" i="132"/>
  <c r="P105" i="39" s="1"/>
  <c r="N75" i="150" s="1"/>
  <c r="P36" i="122"/>
  <c r="N36" i="39" s="1"/>
  <c r="L6" i="150" s="1"/>
  <c r="P39" i="122"/>
  <c r="N39" i="39" s="1"/>
  <c r="L9" i="150" s="1"/>
  <c r="P51" i="122"/>
  <c r="N51" i="39" s="1"/>
  <c r="L21" i="150" s="1"/>
  <c r="P83" i="131"/>
  <c r="O83" i="39" s="1"/>
  <c r="M53" i="150" s="1"/>
  <c r="P42" i="131"/>
  <c r="O42" i="39" s="1"/>
  <c r="M12" i="150" s="1"/>
  <c r="P66" i="131"/>
  <c r="O66" i="39" s="1"/>
  <c r="M36" i="150" s="1"/>
  <c r="P54" i="131"/>
  <c r="O54" i="39" s="1"/>
  <c r="M24" i="150" s="1"/>
  <c r="P113" i="131"/>
  <c r="O113" i="39" s="1"/>
  <c r="M83" i="150" s="1"/>
  <c r="P19" i="131"/>
  <c r="O19" i="39" s="1"/>
  <c r="P115" i="131"/>
  <c r="O115" i="39" s="1"/>
  <c r="M85" i="150" s="1"/>
  <c r="P17" i="131"/>
  <c r="O17" i="39" s="1"/>
  <c r="P100" i="131"/>
  <c r="O100" i="39" s="1"/>
  <c r="M70" i="150" s="1"/>
  <c r="P128" i="131"/>
  <c r="O128" i="39" s="1"/>
  <c r="M98" i="150" s="1"/>
  <c r="P99" i="131"/>
  <c r="O99" i="39" s="1"/>
  <c r="M69" i="150" s="1"/>
  <c r="P146" i="131"/>
  <c r="O146" i="39" s="1"/>
  <c r="M116" i="150" s="1"/>
  <c r="P47" i="131"/>
  <c r="O47" i="39" s="1"/>
  <c r="M17" i="150" s="1"/>
  <c r="P26" i="131"/>
  <c r="O26" i="39" s="1"/>
  <c r="P30" i="131"/>
  <c r="O30" i="39" s="1"/>
  <c r="P50" i="131"/>
  <c r="O50" i="39" s="1"/>
  <c r="M20" i="150" s="1"/>
  <c r="P103" i="131"/>
  <c r="O103" i="39" s="1"/>
  <c r="M73" i="150" s="1"/>
  <c r="P134" i="131"/>
  <c r="O134" i="39" s="1"/>
  <c r="M104" i="150" s="1"/>
  <c r="P145" i="132"/>
  <c r="P145" i="39" s="1"/>
  <c r="N115" i="150" s="1"/>
  <c r="P146" i="132"/>
  <c r="P146" i="39" s="1"/>
  <c r="N116" i="150" s="1"/>
  <c r="P69" i="132"/>
  <c r="P69" i="39" s="1"/>
  <c r="N39" i="150" s="1"/>
  <c r="P112" i="122"/>
  <c r="N112" i="39" s="1"/>
  <c r="L82" i="150" s="1"/>
  <c r="P151" i="132"/>
  <c r="P151" i="39" s="1"/>
  <c r="P79" i="132"/>
  <c r="P79" i="39" s="1"/>
  <c r="N49" i="150" s="1"/>
  <c r="P35" i="122"/>
  <c r="N35" i="39" s="1"/>
  <c r="P163" i="122"/>
  <c r="P10" i="122"/>
  <c r="N10" i="39" s="1"/>
  <c r="P67" i="122"/>
  <c r="N67" i="39" s="1"/>
  <c r="L37" i="150" s="1"/>
  <c r="P120" i="122"/>
  <c r="N120" i="39" s="1"/>
  <c r="L90" i="150" s="1"/>
  <c r="P77" i="122"/>
  <c r="N77" i="39" s="1"/>
  <c r="L47" i="150" s="1"/>
  <c r="P35" i="132"/>
  <c r="P35" i="39" s="1"/>
  <c r="P108" i="132"/>
  <c r="P108" i="39" s="1"/>
  <c r="N78" i="150" s="1"/>
  <c r="P93" i="122"/>
  <c r="N93" i="39" s="1"/>
  <c r="L63" i="150" s="1"/>
  <c r="P128" i="122"/>
  <c r="N128" i="39" s="1"/>
  <c r="L98" i="150" s="1"/>
  <c r="P74" i="122"/>
  <c r="N74" i="39" s="1"/>
  <c r="L44" i="150" s="1"/>
  <c r="P130" i="122"/>
  <c r="N130" i="39" s="1"/>
  <c r="L100" i="150" s="1"/>
  <c r="P17" i="122"/>
  <c r="N17" i="39" s="1"/>
  <c r="P148" i="132"/>
  <c r="P148" i="39" s="1"/>
  <c r="P64" i="132"/>
  <c r="P64" i="39" s="1"/>
  <c r="N34" i="150" s="1"/>
  <c r="P138" i="122"/>
  <c r="N138" i="39" s="1"/>
  <c r="L108" i="150" s="1"/>
  <c r="P86" i="122"/>
  <c r="N86" i="39" s="1"/>
  <c r="L56" i="150" s="1"/>
  <c r="P92" i="122"/>
  <c r="N92" i="39" s="1"/>
  <c r="L62" i="150" s="1"/>
  <c r="P34" i="132"/>
  <c r="P34" i="39" s="1"/>
  <c r="P103" i="132"/>
  <c r="P103" i="39" s="1"/>
  <c r="N73" i="150" s="1"/>
  <c r="P97" i="122"/>
  <c r="N97" i="39" s="1"/>
  <c r="L67" i="150" s="1"/>
  <c r="P180" i="122"/>
  <c r="P85" i="132"/>
  <c r="P85" i="39" s="1"/>
  <c r="N55" i="150" s="1"/>
  <c r="P43" i="132"/>
  <c r="P43" i="39" s="1"/>
  <c r="N13" i="150" s="1"/>
  <c r="P26" i="121"/>
  <c r="M26" i="39" s="1"/>
  <c r="P39" i="121"/>
  <c r="M39" i="39" s="1"/>
  <c r="K9" i="150" s="1"/>
  <c r="G11" i="149" s="1"/>
  <c r="P175" i="121"/>
  <c r="P154" i="122"/>
  <c r="P31" i="132"/>
  <c r="P31" i="39" s="1"/>
  <c r="P102" i="121"/>
  <c r="M102" i="39" s="1"/>
  <c r="K72" i="150" s="1"/>
  <c r="P183" i="121"/>
  <c r="P142" i="122"/>
  <c r="N142" i="39" s="1"/>
  <c r="L112" i="150" s="1"/>
  <c r="P132" i="122"/>
  <c r="N132" i="39" s="1"/>
  <c r="L102" i="150" s="1"/>
  <c r="P54" i="111"/>
  <c r="J54" i="39" s="1"/>
  <c r="H24" i="150" s="1"/>
  <c r="P19" i="111"/>
  <c r="J19" i="39" s="1"/>
  <c r="P45" i="111"/>
  <c r="J45" i="39" s="1"/>
  <c r="H15" i="150" s="1"/>
  <c r="P170" i="111"/>
  <c r="P89" i="111"/>
  <c r="J89" i="39" s="1"/>
  <c r="H59" i="150" s="1"/>
  <c r="P96" i="111"/>
  <c r="J96" i="39" s="1"/>
  <c r="H66" i="150" s="1"/>
  <c r="P51" i="111"/>
  <c r="J51" i="39" s="1"/>
  <c r="H21" i="150" s="1"/>
  <c r="P48" i="111"/>
  <c r="J48" i="39" s="1"/>
  <c r="H18" i="150" s="1"/>
  <c r="P49" i="111"/>
  <c r="J49" i="39" s="1"/>
  <c r="H19" i="150" s="1"/>
  <c r="P78" i="111"/>
  <c r="J78" i="39" s="1"/>
  <c r="H48" i="150" s="1"/>
  <c r="P111" i="111"/>
  <c r="J111" i="39" s="1"/>
  <c r="H81" i="150" s="1"/>
  <c r="P99" i="111"/>
  <c r="J99" i="39" s="1"/>
  <c r="H69" i="150" s="1"/>
  <c r="P85" i="111"/>
  <c r="J85" i="39" s="1"/>
  <c r="H55" i="150" s="1"/>
  <c r="P84" i="111"/>
  <c r="J84" i="39" s="1"/>
  <c r="H54" i="150" s="1"/>
  <c r="P92" i="111"/>
  <c r="J92" i="39" s="1"/>
  <c r="H62" i="150" s="1"/>
  <c r="P181" i="111"/>
  <c r="P29" i="111"/>
  <c r="J29" i="39" s="1"/>
  <c r="P116" i="111"/>
  <c r="J116" i="39" s="1"/>
  <c r="H86" i="150" s="1"/>
  <c r="P167" i="111"/>
  <c r="P182" i="111"/>
  <c r="P158" i="111"/>
  <c r="P65" i="111"/>
  <c r="J65" i="39" s="1"/>
  <c r="H35" i="150" s="1"/>
  <c r="P73" i="111"/>
  <c r="J73" i="39" s="1"/>
  <c r="H43" i="150" s="1"/>
  <c r="P50" i="111"/>
  <c r="J50" i="39" s="1"/>
  <c r="H20" i="150" s="1"/>
  <c r="P49" i="93"/>
  <c r="K49" i="39" s="1"/>
  <c r="I19" i="150" s="1"/>
  <c r="P188" i="93"/>
  <c r="P51" i="93"/>
  <c r="K51" i="39" s="1"/>
  <c r="I21" i="150" s="1"/>
  <c r="P79" i="93"/>
  <c r="K79" i="39" s="1"/>
  <c r="I49" i="150" s="1"/>
  <c r="P65" i="93"/>
  <c r="K65" i="39" s="1"/>
  <c r="I35" i="150" s="1"/>
  <c r="P187" i="93"/>
  <c r="P78" i="93"/>
  <c r="K78" i="39" s="1"/>
  <c r="I48" i="150" s="1"/>
  <c r="P68" i="93"/>
  <c r="K68" i="39" s="1"/>
  <c r="I38" i="150" s="1"/>
  <c r="P95" i="93"/>
  <c r="K95" i="39" s="1"/>
  <c r="I65" i="150" s="1"/>
  <c r="P114" i="93"/>
  <c r="K114" i="39" s="1"/>
  <c r="I84" i="150" s="1"/>
  <c r="P9" i="93"/>
  <c r="K9" i="39" s="1"/>
  <c r="P41" i="93"/>
  <c r="K41" i="39" s="1"/>
  <c r="I11" i="150" s="1"/>
  <c r="P44" i="93"/>
  <c r="K44" i="39" s="1"/>
  <c r="I14" i="150" s="1"/>
  <c r="P62" i="93"/>
  <c r="K62" i="39" s="1"/>
  <c r="I32" i="150" s="1"/>
  <c r="P179" i="93"/>
  <c r="P183" i="93"/>
  <c r="P19" i="93"/>
  <c r="K19" i="39" s="1"/>
  <c r="P36" i="93"/>
  <c r="K36" i="39" s="1"/>
  <c r="I6" i="150" s="1"/>
  <c r="P108" i="93"/>
  <c r="K108" i="39" s="1"/>
  <c r="I78" i="150" s="1"/>
  <c r="P45" i="93"/>
  <c r="K45" i="39" s="1"/>
  <c r="I15" i="150" s="1"/>
  <c r="G12" i="149" l="1"/>
  <c r="H12" i="149"/>
  <c r="P158" i="93"/>
  <c r="P59" i="93"/>
  <c r="K59" i="39" s="1"/>
  <c r="I29" i="150" s="1"/>
  <c r="P152" i="93"/>
  <c r="K152" i="39" s="1"/>
  <c r="P154" i="93"/>
  <c r="P69" i="93"/>
  <c r="K69" i="39" s="1"/>
  <c r="I39" i="150" s="1"/>
  <c r="P148" i="93"/>
  <c r="K148" i="39" s="1"/>
  <c r="P144" i="93"/>
  <c r="K144" i="39" s="1"/>
  <c r="I114" i="150" s="1"/>
  <c r="P181" i="93"/>
  <c r="P119" i="93"/>
  <c r="K119" i="39" s="1"/>
  <c r="I89" i="150" s="1"/>
  <c r="P50" i="93"/>
  <c r="K50" i="39" s="1"/>
  <c r="I20" i="150" s="1"/>
  <c r="P168" i="93"/>
  <c r="P176" i="93"/>
  <c r="P115" i="93"/>
  <c r="K115" i="39" s="1"/>
  <c r="I85" i="150" s="1"/>
  <c r="P70" i="93"/>
  <c r="K70" i="39" s="1"/>
  <c r="I40" i="150" s="1"/>
  <c r="P137" i="93"/>
  <c r="K137" i="39" s="1"/>
  <c r="I107" i="150" s="1"/>
  <c r="P72" i="93"/>
  <c r="K72" i="39" s="1"/>
  <c r="I42" i="150" s="1"/>
  <c r="P146" i="93"/>
  <c r="K146" i="39" s="1"/>
  <c r="I116" i="150" s="1"/>
  <c r="P157" i="93"/>
  <c r="P145" i="93"/>
  <c r="K145" i="39" s="1"/>
  <c r="I115" i="150" s="1"/>
  <c r="P10" i="93"/>
  <c r="K10" i="39" s="1"/>
  <c r="P58" i="93"/>
  <c r="K58" i="39" s="1"/>
  <c r="I28" i="150" s="1"/>
  <c r="P54" i="93"/>
  <c r="K54" i="39" s="1"/>
  <c r="I24" i="150" s="1"/>
  <c r="P20" i="93"/>
  <c r="K20" i="39" s="1"/>
  <c r="P136" i="93"/>
  <c r="K136" i="39" s="1"/>
  <c r="I106" i="150" s="1"/>
  <c r="P81" i="93"/>
  <c r="K81" i="39" s="1"/>
  <c r="I51" i="150" s="1"/>
  <c r="P18" i="93"/>
  <c r="K18" i="39" s="1"/>
  <c r="P124" i="93"/>
  <c r="K124" i="39" s="1"/>
  <c r="I94" i="150" s="1"/>
  <c r="P104" i="93"/>
  <c r="K104" i="39" s="1"/>
  <c r="I74" i="150" s="1"/>
  <c r="P97" i="93"/>
  <c r="K97" i="39" s="1"/>
  <c r="I67" i="150" s="1"/>
  <c r="P147" i="93"/>
  <c r="K147" i="39" s="1"/>
  <c r="P42" i="93"/>
  <c r="K42" i="39" s="1"/>
  <c r="I12" i="150" s="1"/>
  <c r="P56" i="93"/>
  <c r="K56" i="39" s="1"/>
  <c r="I26" i="150" s="1"/>
  <c r="P32" i="93"/>
  <c r="K32" i="39" s="1"/>
  <c r="P67" i="93"/>
  <c r="K67" i="39" s="1"/>
  <c r="I37" i="150" s="1"/>
  <c r="P106" i="93"/>
  <c r="K106" i="39" s="1"/>
  <c r="I76" i="150" s="1"/>
  <c r="P60" i="93"/>
  <c r="K60" i="39" s="1"/>
  <c r="I30" i="150" s="1"/>
  <c r="P83" i="93"/>
  <c r="K83" i="39" s="1"/>
  <c r="I53" i="150" s="1"/>
  <c r="P150" i="93"/>
  <c r="K150" i="39" s="1"/>
  <c r="P12" i="93"/>
  <c r="K12" i="39" s="1"/>
  <c r="P85" i="93"/>
  <c r="K85" i="39" s="1"/>
  <c r="I55" i="150" s="1"/>
  <c r="P184" i="93"/>
  <c r="P101" i="93"/>
  <c r="K101" i="39" s="1"/>
  <c r="I71" i="150" s="1"/>
  <c r="P52" i="93"/>
  <c r="K52" i="39" s="1"/>
  <c r="I22" i="150" s="1"/>
  <c r="P120" i="93"/>
  <c r="K120" i="39" s="1"/>
  <c r="I90" i="150" s="1"/>
  <c r="P134" i="93"/>
  <c r="K134" i="39" s="1"/>
  <c r="I104" i="150" s="1"/>
  <c r="P91" i="93"/>
  <c r="K91" i="39" s="1"/>
  <c r="I61" i="150" s="1"/>
  <c r="P100" i="93"/>
  <c r="K100" i="39" s="1"/>
  <c r="I70" i="150" s="1"/>
  <c r="P30" i="93"/>
  <c r="K30" i="39" s="1"/>
  <c r="P125" i="93"/>
  <c r="K125" i="39" s="1"/>
  <c r="I95" i="150" s="1"/>
  <c r="P113" i="93"/>
  <c r="K113" i="39" s="1"/>
  <c r="I83" i="150" s="1"/>
  <c r="P112" i="93"/>
  <c r="K112" i="39" s="1"/>
  <c r="I82" i="150" s="1"/>
  <c r="P23" i="93"/>
  <c r="K23" i="39" s="1"/>
  <c r="P123" i="93"/>
  <c r="K123" i="39" s="1"/>
  <c r="I93" i="150" s="1"/>
  <c r="P135" i="93"/>
  <c r="K135" i="39" s="1"/>
  <c r="I105" i="150" s="1"/>
  <c r="P22" i="93"/>
  <c r="K22" i="39" s="1"/>
  <c r="P75" i="93"/>
  <c r="K75" i="39" s="1"/>
  <c r="I45" i="150" s="1"/>
  <c r="P121" i="93"/>
  <c r="K121" i="39" s="1"/>
  <c r="I91" i="150" s="1"/>
  <c r="P14" i="93"/>
  <c r="K14" i="39" s="1"/>
  <c r="P143" i="93"/>
  <c r="K143" i="39" s="1"/>
  <c r="I113" i="150" s="1"/>
  <c r="P128" i="93"/>
  <c r="K128" i="39" s="1"/>
  <c r="I98" i="150" s="1"/>
  <c r="P155" i="93"/>
  <c r="P88" i="93"/>
  <c r="K88" i="39" s="1"/>
  <c r="I58" i="150" s="1"/>
  <c r="P96" i="93"/>
  <c r="K96" i="39" s="1"/>
  <c r="I66" i="150" s="1"/>
  <c r="P173" i="93"/>
  <c r="P161" i="93"/>
  <c r="P63" i="93"/>
  <c r="K63" i="39" s="1"/>
  <c r="I33" i="150" s="1"/>
  <c r="P159" i="93"/>
  <c r="P46" i="93"/>
  <c r="K46" i="39" s="1"/>
  <c r="P107" i="93"/>
  <c r="K107" i="39" s="1"/>
  <c r="I77" i="150" s="1"/>
  <c r="P105" i="93"/>
  <c r="K105" i="39" s="1"/>
  <c r="I75" i="150" s="1"/>
  <c r="P6" i="93"/>
  <c r="K6" i="39" s="1"/>
  <c r="P130" i="93"/>
  <c r="K130" i="39" s="1"/>
  <c r="I100" i="150" s="1"/>
  <c r="P175" i="93"/>
  <c r="P33" i="93"/>
  <c r="K33" i="39" s="1"/>
  <c r="P116" i="93"/>
  <c r="K116" i="39" s="1"/>
  <c r="I86" i="150" s="1"/>
  <c r="P66" i="93"/>
  <c r="K66" i="39" s="1"/>
  <c r="I36" i="150" s="1"/>
  <c r="P178" i="93"/>
  <c r="P40" i="93"/>
  <c r="K40" i="39" s="1"/>
  <c r="I10" i="150" s="1"/>
  <c r="P71" i="93"/>
  <c r="K71" i="39" s="1"/>
  <c r="I41" i="150" s="1"/>
  <c r="P140" i="93"/>
  <c r="K140" i="39" s="1"/>
  <c r="I110" i="150" s="1"/>
  <c r="P110" i="93"/>
  <c r="K110" i="39" s="1"/>
  <c r="I80" i="150" s="1"/>
  <c r="P48" i="93"/>
  <c r="K48" i="39" s="1"/>
  <c r="I18" i="150" s="1"/>
  <c r="P80" i="93"/>
  <c r="K80" i="39" s="1"/>
  <c r="I50" i="150" s="1"/>
  <c r="P73" i="93"/>
  <c r="K73" i="39" s="1"/>
  <c r="I43" i="150" s="1"/>
  <c r="P109" i="93"/>
  <c r="K109" i="39" s="1"/>
  <c r="I79" i="150" s="1"/>
  <c r="P177" i="93"/>
  <c r="P55" i="93"/>
  <c r="K55" i="39" s="1"/>
  <c r="I25" i="150" s="1"/>
  <c r="P103" i="93"/>
  <c r="K103" i="39" s="1"/>
  <c r="I73" i="150" s="1"/>
  <c r="P31" i="93"/>
  <c r="K31" i="39" s="1"/>
  <c r="P77" i="93"/>
  <c r="K77" i="39" s="1"/>
  <c r="I47" i="150" s="1"/>
  <c r="P57" i="93"/>
  <c r="K57" i="39" s="1"/>
  <c r="I27" i="150" s="1"/>
  <c r="P180" i="93"/>
  <c r="P21" i="93"/>
  <c r="K21" i="39" s="1"/>
  <c r="P90" i="93"/>
  <c r="K90" i="39" s="1"/>
  <c r="I60" i="150" s="1"/>
  <c r="P132" i="93"/>
  <c r="K132" i="39" s="1"/>
  <c r="I102" i="150" s="1"/>
  <c r="P38" i="93"/>
  <c r="K38" i="39" s="1"/>
  <c r="I8" i="150" s="1"/>
  <c r="P47" i="93"/>
  <c r="K47" i="39" s="1"/>
  <c r="P29" i="93"/>
  <c r="K29" i="39" s="1"/>
  <c r="P99" i="93"/>
  <c r="K99" i="39" s="1"/>
  <c r="I69" i="150" s="1"/>
  <c r="P149" i="93"/>
  <c r="K149" i="39" s="1"/>
  <c r="P166" i="93"/>
  <c r="P61" i="93"/>
  <c r="K61" i="39" s="1"/>
  <c r="I31" i="150" s="1"/>
  <c r="P139" i="93"/>
  <c r="K139" i="39" s="1"/>
  <c r="I109" i="150" s="1"/>
  <c r="P163" i="93"/>
  <c r="P25" i="93"/>
  <c r="K25" i="39" s="1"/>
  <c r="P170" i="93"/>
  <c r="P164" i="93"/>
  <c r="P76" i="93"/>
  <c r="K76" i="39" s="1"/>
  <c r="I46" i="150" s="1"/>
  <c r="P142" i="93"/>
  <c r="K142" i="39" s="1"/>
  <c r="I112" i="150" s="1"/>
  <c r="P117" i="93"/>
  <c r="K117" i="39" s="1"/>
  <c r="I87" i="150" s="1"/>
  <c r="P92" i="93"/>
  <c r="K92" i="39" s="1"/>
  <c r="I62" i="150" s="1"/>
  <c r="P15" i="93"/>
  <c r="K15" i="39" s="1"/>
  <c r="P39" i="93"/>
  <c r="K39" i="39" s="1"/>
  <c r="I9" i="150" s="1"/>
  <c r="P86" i="93"/>
  <c r="K86" i="39" s="1"/>
  <c r="I56" i="150" s="1"/>
  <c r="P64" i="93"/>
  <c r="K64" i="39" s="1"/>
  <c r="I34" i="150" s="1"/>
  <c r="P13" i="93"/>
  <c r="K13" i="39" s="1"/>
  <c r="P35" i="93"/>
  <c r="K35" i="39" s="1"/>
  <c r="P185" i="93"/>
  <c r="P8" i="93"/>
  <c r="K8" i="39" s="1"/>
  <c r="P171" i="93"/>
  <c r="P186" i="93"/>
  <c r="P153" i="93"/>
  <c r="P160" i="93"/>
  <c r="P156" i="93"/>
  <c r="P94" i="93"/>
  <c r="K94" i="39" s="1"/>
  <c r="I64" i="150" s="1"/>
  <c r="P151" i="93"/>
  <c r="K151" i="39" s="1"/>
  <c r="P126" i="93"/>
  <c r="K126" i="39" s="1"/>
  <c r="I96" i="150" s="1"/>
  <c r="P84" i="93"/>
  <c r="K84" i="39" s="1"/>
  <c r="I54" i="150" s="1"/>
  <c r="P127" i="93"/>
  <c r="K127" i="39" s="1"/>
  <c r="I97" i="150" s="1"/>
  <c r="P53" i="93"/>
  <c r="K53" i="39" s="1"/>
  <c r="I23" i="150" s="1"/>
  <c r="P17" i="93"/>
  <c r="K17" i="39" s="1"/>
  <c r="P7" i="93"/>
  <c r="K7" i="39" s="1"/>
  <c r="P118" i="93"/>
  <c r="K118" i="39" s="1"/>
  <c r="I88" i="150" s="1"/>
  <c r="P98" i="93"/>
  <c r="K98" i="39" s="1"/>
  <c r="I68" i="150" s="1"/>
  <c r="P11" i="93"/>
  <c r="K11" i="39" s="1"/>
  <c r="P82" i="93"/>
  <c r="K82" i="39" s="1"/>
  <c r="I52" i="150" s="1"/>
  <c r="P172" i="93"/>
  <c r="P131" i="93"/>
  <c r="K131" i="39" s="1"/>
  <c r="I101" i="150" s="1"/>
  <c r="P93" i="93"/>
  <c r="K93" i="39" s="1"/>
  <c r="I63" i="150" s="1"/>
  <c r="P102" i="93"/>
  <c r="K102" i="39" s="1"/>
  <c r="I72" i="150" s="1"/>
  <c r="P189" i="93"/>
  <c r="P16" i="93"/>
  <c r="K16" i="39" s="1"/>
  <c r="P133" i="93"/>
  <c r="K133" i="39" s="1"/>
  <c r="I103" i="150" s="1"/>
  <c r="P162" i="93"/>
  <c r="P74" i="93"/>
  <c r="K74" i="39" s="1"/>
  <c r="I44" i="150" s="1"/>
  <c r="P129" i="93"/>
  <c r="K129" i="39" s="1"/>
  <c r="I99" i="150" s="1"/>
  <c r="P27" i="93"/>
  <c r="K27" i="39" s="1"/>
  <c r="P87" i="93"/>
  <c r="K87" i="39" s="1"/>
  <c r="I57" i="150" s="1"/>
  <c r="P34" i="93"/>
  <c r="K34" i="39" s="1"/>
  <c r="P174" i="93"/>
  <c r="P89" i="93"/>
  <c r="K89" i="39" s="1"/>
  <c r="I59" i="150" s="1"/>
  <c r="P182" i="93"/>
  <c r="P28" i="93"/>
  <c r="K28" i="39" s="1"/>
  <c r="P167" i="93"/>
  <c r="G9" i="149"/>
  <c r="H9" i="149"/>
  <c r="C10" i="149"/>
  <c r="P37" i="93"/>
  <c r="K37" i="39" s="1"/>
  <c r="I7" i="150" s="1"/>
  <c r="P26" i="93"/>
  <c r="K26" i="39" s="1"/>
  <c r="P129" i="131"/>
  <c r="O129" i="39" s="1"/>
  <c r="M99" i="150" s="1"/>
  <c r="P114" i="131"/>
  <c r="O114" i="39" s="1"/>
  <c r="M84" i="150" s="1"/>
  <c r="P105" i="131"/>
  <c r="O105" i="39" s="1"/>
  <c r="M75" i="150" s="1"/>
  <c r="P189" i="105"/>
  <c r="P87" i="105"/>
  <c r="I87" i="39" s="1"/>
  <c r="G57" i="150" s="1"/>
  <c r="P70" i="105"/>
  <c r="I70" i="39" s="1"/>
  <c r="G40" i="150" s="1"/>
  <c r="P56" i="105"/>
  <c r="I56" i="39" s="1"/>
  <c r="G26" i="150" s="1"/>
  <c r="P82" i="105"/>
  <c r="I82" i="39" s="1"/>
  <c r="G52" i="150" s="1"/>
  <c r="P179" i="105"/>
  <c r="P13" i="116"/>
  <c r="E13" i="39" s="1"/>
  <c r="P46" i="116"/>
  <c r="E46" i="39" s="1"/>
  <c r="P115" i="116"/>
  <c r="E115" i="39" s="1"/>
  <c r="P59" i="116"/>
  <c r="E59" i="39" s="1"/>
  <c r="P72" i="116"/>
  <c r="E72" i="39" s="1"/>
  <c r="P126" i="116"/>
  <c r="E126" i="39" s="1"/>
  <c r="P189" i="116"/>
  <c r="P75" i="116"/>
  <c r="E75" i="39" s="1"/>
  <c r="P93" i="116"/>
  <c r="E93" i="39" s="1"/>
  <c r="O2" i="116"/>
  <c r="P120" i="116" s="1"/>
  <c r="E120" i="39" s="1"/>
  <c r="P156" i="116"/>
  <c r="P159" i="116"/>
  <c r="P169" i="116"/>
  <c r="P182" i="116"/>
  <c r="P150" i="116"/>
  <c r="E150" i="39" s="1"/>
  <c r="P61" i="116"/>
  <c r="E61" i="39" s="1"/>
  <c r="P99" i="116"/>
  <c r="E99" i="39" s="1"/>
  <c r="P62" i="131"/>
  <c r="O62" i="39" s="1"/>
  <c r="M32" i="150" s="1"/>
  <c r="P164" i="111"/>
  <c r="P59" i="111"/>
  <c r="J59" i="39" s="1"/>
  <c r="H29" i="150" s="1"/>
  <c r="P130" i="111"/>
  <c r="J130" i="39" s="1"/>
  <c r="H100" i="150" s="1"/>
  <c r="P138" i="95"/>
  <c r="H138" i="39" s="1"/>
  <c r="F108" i="150" s="1"/>
  <c r="P179" i="111"/>
  <c r="P134" i="111"/>
  <c r="J134" i="39" s="1"/>
  <c r="H104" i="150" s="1"/>
  <c r="P121" i="111"/>
  <c r="J121" i="39" s="1"/>
  <c r="H91" i="150" s="1"/>
  <c r="P57" i="131"/>
  <c r="O57" i="39" s="1"/>
  <c r="M27" i="150" s="1"/>
  <c r="P44" i="131"/>
  <c r="O44" i="39" s="1"/>
  <c r="M14" i="150" s="1"/>
  <c r="P175" i="111"/>
  <c r="P33" i="111"/>
  <c r="J33" i="39" s="1"/>
  <c r="P82" i="111"/>
  <c r="J82" i="39" s="1"/>
  <c r="H52" i="150" s="1"/>
  <c r="P114" i="96"/>
  <c r="L114" i="39" s="1"/>
  <c r="J84" i="150" s="1"/>
  <c r="H11" i="149"/>
  <c r="P8" i="131"/>
  <c r="O8" i="39" s="1"/>
  <c r="P51" i="131"/>
  <c r="O51" i="39" s="1"/>
  <c r="M21" i="150" s="1"/>
  <c r="P109" i="131"/>
  <c r="O109" i="39" s="1"/>
  <c r="M79" i="150" s="1"/>
  <c r="P28" i="131"/>
  <c r="O28" i="39" s="1"/>
  <c r="P77" i="111"/>
  <c r="J77" i="39" s="1"/>
  <c r="H47" i="150" s="1"/>
  <c r="P186" i="111"/>
  <c r="P154" i="111"/>
  <c r="P32" i="131"/>
  <c r="O32" i="39" s="1"/>
  <c r="P76" i="131"/>
  <c r="O76" i="39" s="1"/>
  <c r="M46" i="150" s="1"/>
  <c r="P95" i="131"/>
  <c r="O95" i="39" s="1"/>
  <c r="M65" i="150" s="1"/>
  <c r="P60" i="131"/>
  <c r="O60" i="39" s="1"/>
  <c r="M30" i="150" s="1"/>
  <c r="P68" i="131"/>
  <c r="O68" i="39" s="1"/>
  <c r="M38" i="150" s="1"/>
  <c r="P139" i="105"/>
  <c r="I139" i="39" s="1"/>
  <c r="G109" i="150" s="1"/>
  <c r="P146" i="105"/>
  <c r="I146" i="39" s="1"/>
  <c r="G116" i="150" s="1"/>
  <c r="P19" i="105"/>
  <c r="I19" i="39" s="1"/>
  <c r="P36" i="105"/>
  <c r="I36" i="39" s="1"/>
  <c r="G6" i="150" s="1"/>
  <c r="P27" i="105"/>
  <c r="I27" i="39" s="1"/>
  <c r="P129" i="105"/>
  <c r="I129" i="39" s="1"/>
  <c r="G99" i="150" s="1"/>
  <c r="P71" i="111"/>
  <c r="J71" i="39" s="1"/>
  <c r="H41" i="150" s="1"/>
  <c r="P124" i="111"/>
  <c r="J124" i="39" s="1"/>
  <c r="H94" i="150" s="1"/>
  <c r="P139" i="116"/>
  <c r="E139" i="39" s="1"/>
  <c r="P175" i="116"/>
  <c r="P111" i="116"/>
  <c r="E111" i="39" s="1"/>
  <c r="P188" i="116"/>
  <c r="P117" i="116"/>
  <c r="E117" i="39" s="1"/>
  <c r="P125" i="116"/>
  <c r="E125" i="39" s="1"/>
  <c r="P90" i="116"/>
  <c r="E90" i="39" s="1"/>
  <c r="P14" i="116"/>
  <c r="E14" i="39" s="1"/>
  <c r="P80" i="116"/>
  <c r="E80" i="39" s="1"/>
  <c r="P185" i="116"/>
  <c r="P104" i="116"/>
  <c r="E104" i="39" s="1"/>
  <c r="P69" i="116"/>
  <c r="E69" i="39" s="1"/>
  <c r="P77" i="116"/>
  <c r="E77" i="39" s="1"/>
  <c r="P190" i="116"/>
  <c r="P191" i="116"/>
  <c r="P177" i="116"/>
  <c r="P161" i="116"/>
  <c r="P36" i="116"/>
  <c r="E36" i="39" s="1"/>
  <c r="P19" i="116"/>
  <c r="E19" i="39" s="1"/>
  <c r="P33" i="116"/>
  <c r="E33" i="39" s="1"/>
  <c r="P103" i="116"/>
  <c r="E103" i="39" s="1"/>
  <c r="P102" i="116"/>
  <c r="E102" i="39" s="1"/>
  <c r="P127" i="116"/>
  <c r="E127" i="39" s="1"/>
  <c r="P70" i="131"/>
  <c r="O70" i="39" s="1"/>
  <c r="M40" i="150" s="1"/>
  <c r="P153" i="111"/>
  <c r="P102" i="111"/>
  <c r="J102" i="39" s="1"/>
  <c r="H72" i="150" s="1"/>
  <c r="P133" i="111"/>
  <c r="J133" i="39" s="1"/>
  <c r="H103" i="150" s="1"/>
  <c r="P8" i="95"/>
  <c r="H8" i="39" s="1"/>
  <c r="P10" i="95"/>
  <c r="H10" i="39" s="1"/>
  <c r="P54" i="95"/>
  <c r="H54" i="39" s="1"/>
  <c r="F24" i="150" s="1"/>
  <c r="P59" i="95"/>
  <c r="H59" i="39" s="1"/>
  <c r="F29" i="150" s="1"/>
  <c r="P99" i="95"/>
  <c r="H99" i="39" s="1"/>
  <c r="F69" i="150" s="1"/>
  <c r="P47" i="95"/>
  <c r="H47" i="39" s="1"/>
  <c r="F17" i="150" s="1"/>
  <c r="P123" i="111"/>
  <c r="J123" i="39" s="1"/>
  <c r="H93" i="150" s="1"/>
  <c r="P141" i="111"/>
  <c r="J141" i="39" s="1"/>
  <c r="H111" i="150" s="1"/>
  <c r="P63" i="111"/>
  <c r="J63" i="39" s="1"/>
  <c r="H33" i="150" s="1"/>
  <c r="P148" i="131"/>
  <c r="O148" i="39" s="1"/>
  <c r="P86" i="131"/>
  <c r="O86" i="39" s="1"/>
  <c r="M56" i="150" s="1"/>
  <c r="C11" i="149"/>
  <c r="P18" i="111"/>
  <c r="J18" i="39" s="1"/>
  <c r="P151" i="111"/>
  <c r="J151" i="39" s="1"/>
  <c r="P149" i="111"/>
  <c r="J149" i="39" s="1"/>
  <c r="P106" i="96"/>
  <c r="L106" i="39" s="1"/>
  <c r="J76" i="150" s="1"/>
  <c r="P80" i="96"/>
  <c r="L80" i="39" s="1"/>
  <c r="J50" i="150" s="1"/>
  <c r="P142" i="131"/>
  <c r="O142" i="39" s="1"/>
  <c r="M112" i="150" s="1"/>
  <c r="P140" i="131"/>
  <c r="O140" i="39" s="1"/>
  <c r="M110" i="150" s="1"/>
  <c r="H14" i="149"/>
  <c r="G14" i="149"/>
  <c r="P33" i="131"/>
  <c r="O33" i="39" s="1"/>
  <c r="P144" i="131"/>
  <c r="O144" i="39" s="1"/>
  <c r="M114" i="150" s="1"/>
  <c r="P89" i="131"/>
  <c r="O89" i="39" s="1"/>
  <c r="M59" i="150" s="1"/>
  <c r="P173" i="111"/>
  <c r="P91" i="111"/>
  <c r="J91" i="39" s="1"/>
  <c r="H61" i="150" s="1"/>
  <c r="P112" i="111"/>
  <c r="J112" i="39" s="1"/>
  <c r="H82" i="150" s="1"/>
  <c r="P31" i="131"/>
  <c r="O31" i="39" s="1"/>
  <c r="P40" i="131"/>
  <c r="O40" i="39" s="1"/>
  <c r="M10" i="150" s="1"/>
  <c r="B13" i="149"/>
  <c r="C13" i="149"/>
  <c r="N16" i="150"/>
  <c r="P37" i="131"/>
  <c r="O37" i="39" s="1"/>
  <c r="M7" i="150" s="1"/>
  <c r="H13" i="149" s="1"/>
  <c r="P119" i="131"/>
  <c r="O119" i="39" s="1"/>
  <c r="M89" i="150" s="1"/>
  <c r="P167" i="105"/>
  <c r="P110" i="105"/>
  <c r="I110" i="39" s="1"/>
  <c r="G80" i="150" s="1"/>
  <c r="P71" i="105"/>
  <c r="I71" i="39" s="1"/>
  <c r="G41" i="150" s="1"/>
  <c r="P66" i="105"/>
  <c r="I66" i="39" s="1"/>
  <c r="G36" i="150" s="1"/>
  <c r="P80" i="105"/>
  <c r="I80" i="39" s="1"/>
  <c r="G50" i="150" s="1"/>
  <c r="P178" i="105"/>
  <c r="P66" i="111"/>
  <c r="J66" i="39" s="1"/>
  <c r="H36" i="150" s="1"/>
  <c r="P28" i="111"/>
  <c r="J28" i="39" s="1"/>
  <c r="P16" i="111"/>
  <c r="J16" i="39" s="1"/>
  <c r="P141" i="116"/>
  <c r="E141" i="39" s="1"/>
  <c r="P134" i="116"/>
  <c r="E134" i="39" s="1"/>
  <c r="P22" i="116"/>
  <c r="E22" i="39" s="1"/>
  <c r="P74" i="116"/>
  <c r="E74" i="39" s="1"/>
  <c r="P174" i="116"/>
  <c r="P105" i="116"/>
  <c r="E105" i="39" s="1"/>
  <c r="P124" i="116"/>
  <c r="E124" i="39" s="1"/>
  <c r="P53" i="116"/>
  <c r="E53" i="39" s="1"/>
  <c r="P186" i="116"/>
  <c r="P87" i="116"/>
  <c r="E87" i="39" s="1"/>
  <c r="P129" i="116"/>
  <c r="E129" i="39" s="1"/>
  <c r="P95" i="116"/>
  <c r="E95" i="39" s="1"/>
  <c r="P50" i="116"/>
  <c r="E50" i="39" s="1"/>
  <c r="P84" i="116"/>
  <c r="E84" i="39" s="1"/>
  <c r="P162" i="116"/>
  <c r="P167" i="116"/>
  <c r="P152" i="116"/>
  <c r="E152" i="39" s="1"/>
  <c r="P154" i="116"/>
  <c r="P31" i="116"/>
  <c r="E31" i="39" s="1"/>
  <c r="P147" i="116"/>
  <c r="E147" i="39" s="1"/>
  <c r="P34" i="116"/>
  <c r="E34" i="39" s="1"/>
  <c r="P108" i="116"/>
  <c r="E108" i="39" s="1"/>
  <c r="P107" i="116"/>
  <c r="E107" i="39" s="1"/>
  <c r="P138" i="116"/>
  <c r="E138" i="39" s="1"/>
  <c r="P72" i="131"/>
  <c r="O72" i="39" s="1"/>
  <c r="M42" i="150" s="1"/>
  <c r="P11" i="111"/>
  <c r="J11" i="39" s="1"/>
  <c r="P128" i="111"/>
  <c r="J128" i="39" s="1"/>
  <c r="H98" i="150" s="1"/>
  <c r="P80" i="111"/>
  <c r="J80" i="39" s="1"/>
  <c r="H50" i="150" s="1"/>
  <c r="P85" i="95"/>
  <c r="H85" i="39" s="1"/>
  <c r="F55" i="150" s="1"/>
  <c r="P152" i="95"/>
  <c r="H152" i="39" s="1"/>
  <c r="P96" i="95"/>
  <c r="H96" i="39" s="1"/>
  <c r="F66" i="150" s="1"/>
  <c r="P15" i="95"/>
  <c r="H15" i="39" s="1"/>
  <c r="P165" i="95"/>
  <c r="P12" i="95"/>
  <c r="H12" i="39" s="1"/>
  <c r="P107" i="131"/>
  <c r="O107" i="39" s="1"/>
  <c r="M77" i="150" s="1"/>
  <c r="P40" i="111"/>
  <c r="J40" i="39" s="1"/>
  <c r="H10" i="150" s="1"/>
  <c r="P68" i="111"/>
  <c r="J68" i="39" s="1"/>
  <c r="H38" i="150" s="1"/>
  <c r="P22" i="111"/>
  <c r="J22" i="39" s="1"/>
  <c r="P147" i="131"/>
  <c r="O147" i="39" s="1"/>
  <c r="P39" i="131"/>
  <c r="O39" i="39" s="1"/>
  <c r="M9" i="150" s="1"/>
  <c r="B11" i="149"/>
  <c r="P118" i="111"/>
  <c r="J118" i="39" s="1"/>
  <c r="H88" i="150" s="1"/>
  <c r="P100" i="111"/>
  <c r="J100" i="39" s="1"/>
  <c r="H70" i="150" s="1"/>
  <c r="P64" i="111"/>
  <c r="J64" i="39" s="1"/>
  <c r="H34" i="150" s="1"/>
  <c r="P8" i="96"/>
  <c r="L8" i="39" s="1"/>
  <c r="P121" i="96"/>
  <c r="L121" i="39" s="1"/>
  <c r="J91" i="150" s="1"/>
  <c r="P35" i="96"/>
  <c r="L35" i="39" s="1"/>
  <c r="P30" i="96"/>
  <c r="L30" i="39" s="1"/>
  <c r="P6" i="120"/>
  <c r="F6" i="39" s="1"/>
  <c r="O2" i="120"/>
  <c r="P80" i="120" s="1"/>
  <c r="F80" i="39" s="1"/>
  <c r="D50" i="150" s="1"/>
  <c r="P91" i="120"/>
  <c r="F91" i="39" s="1"/>
  <c r="D61" i="150" s="1"/>
  <c r="P120" i="120"/>
  <c r="F120" i="39" s="1"/>
  <c r="D90" i="150" s="1"/>
  <c r="P17" i="120"/>
  <c r="F17" i="39" s="1"/>
  <c r="P37" i="120"/>
  <c r="F37" i="39" s="1"/>
  <c r="D7" i="150" s="1"/>
  <c r="P98" i="131"/>
  <c r="O98" i="39" s="1"/>
  <c r="M68" i="150" s="1"/>
  <c r="P65" i="131"/>
  <c r="O65" i="39" s="1"/>
  <c r="M35" i="150" s="1"/>
  <c r="P13" i="131"/>
  <c r="O13" i="39" s="1"/>
  <c r="P10" i="131"/>
  <c r="O10" i="39" s="1"/>
  <c r="P133" i="131"/>
  <c r="O133" i="39" s="1"/>
  <c r="M103" i="150" s="1"/>
  <c r="P183" i="111"/>
  <c r="P90" i="111"/>
  <c r="J90" i="39" s="1"/>
  <c r="H60" i="150" s="1"/>
  <c r="P127" i="111"/>
  <c r="J127" i="39" s="1"/>
  <c r="H97" i="150" s="1"/>
  <c r="P149" i="131"/>
  <c r="O149" i="39" s="1"/>
  <c r="P94" i="131"/>
  <c r="O94" i="39" s="1"/>
  <c r="M64" i="150" s="1"/>
  <c r="P34" i="131"/>
  <c r="O34" i="39" s="1"/>
  <c r="P93" i="131"/>
  <c r="O93" i="39" s="1"/>
  <c r="M63" i="150" s="1"/>
  <c r="P7" i="105"/>
  <c r="I7" i="39" s="1"/>
  <c r="P14" i="105"/>
  <c r="I14" i="39" s="1"/>
  <c r="P161" i="105"/>
  <c r="P52" i="105"/>
  <c r="I52" i="39" s="1"/>
  <c r="G22" i="150" s="1"/>
  <c r="P141" i="105"/>
  <c r="I141" i="39" s="1"/>
  <c r="G111" i="150" s="1"/>
  <c r="P114" i="105"/>
  <c r="I114" i="39" s="1"/>
  <c r="G84" i="150" s="1"/>
  <c r="P91" i="105"/>
  <c r="I91" i="39" s="1"/>
  <c r="G61" i="150" s="1"/>
  <c r="P108" i="105"/>
  <c r="I108" i="39" s="1"/>
  <c r="G78" i="150" s="1"/>
  <c r="P42" i="105"/>
  <c r="I42" i="39" s="1"/>
  <c r="G12" i="150" s="1"/>
  <c r="P115" i="105"/>
  <c r="I115" i="39" s="1"/>
  <c r="G85" i="150" s="1"/>
  <c r="P29" i="105"/>
  <c r="I29" i="39" s="1"/>
  <c r="P113" i="105"/>
  <c r="I113" i="39" s="1"/>
  <c r="G83" i="150" s="1"/>
  <c r="P34" i="111"/>
  <c r="J34" i="39" s="1"/>
  <c r="P110" i="111"/>
  <c r="J110" i="39" s="1"/>
  <c r="H80" i="150" s="1"/>
  <c r="P184" i="111"/>
  <c r="P21" i="116"/>
  <c r="E21" i="39" s="1"/>
  <c r="P82" i="116"/>
  <c r="E82" i="39" s="1"/>
  <c r="P25" i="116"/>
  <c r="E25" i="39" s="1"/>
  <c r="P97" i="116"/>
  <c r="E97" i="39" s="1"/>
  <c r="P184" i="116"/>
  <c r="P70" i="116"/>
  <c r="E70" i="39" s="1"/>
  <c r="P118" i="116"/>
  <c r="E118" i="39" s="1"/>
  <c r="P64" i="116"/>
  <c r="E64" i="39" s="1"/>
  <c r="P39" i="116"/>
  <c r="E39" i="39" s="1"/>
  <c r="P101" i="116"/>
  <c r="E101" i="39" s="1"/>
  <c r="P121" i="116"/>
  <c r="E121" i="39" s="1"/>
  <c r="P60" i="116"/>
  <c r="E60" i="39" s="1"/>
  <c r="P23" i="116"/>
  <c r="E23" i="39" s="1"/>
  <c r="P76" i="116"/>
  <c r="E76" i="39" s="1"/>
  <c r="P149" i="116"/>
  <c r="E149" i="39" s="1"/>
  <c r="P160" i="116"/>
  <c r="P153" i="116"/>
  <c r="P165" i="116"/>
  <c r="P28" i="116"/>
  <c r="E28" i="39" s="1"/>
  <c r="P29" i="116"/>
  <c r="E29" i="39" s="1"/>
  <c r="P26" i="116"/>
  <c r="E26" i="39" s="1"/>
  <c r="P100" i="116"/>
  <c r="E100" i="39" s="1"/>
  <c r="P142" i="116"/>
  <c r="E142" i="39" s="1"/>
  <c r="P144" i="116"/>
  <c r="E144" i="39" s="1"/>
  <c r="P11" i="131"/>
  <c r="O11" i="39" s="1"/>
  <c r="P131" i="111"/>
  <c r="J131" i="39" s="1"/>
  <c r="H101" i="150" s="1"/>
  <c r="P21" i="111"/>
  <c r="J21" i="39" s="1"/>
  <c r="P35" i="111"/>
  <c r="J35" i="39" s="1"/>
  <c r="P122" i="95"/>
  <c r="H122" i="39" s="1"/>
  <c r="F92" i="150" s="1"/>
  <c r="P100" i="95"/>
  <c r="H100" i="39" s="1"/>
  <c r="F70" i="150" s="1"/>
  <c r="P124" i="95"/>
  <c r="H124" i="39" s="1"/>
  <c r="F94" i="150" s="1"/>
  <c r="P94" i="95"/>
  <c r="H94" i="39" s="1"/>
  <c r="F64" i="150" s="1"/>
  <c r="P180" i="95"/>
  <c r="P154" i="95"/>
  <c r="P112" i="131"/>
  <c r="O112" i="39" s="1"/>
  <c r="M82" i="150" s="1"/>
  <c r="P185" i="111"/>
  <c r="P76" i="111"/>
  <c r="J76" i="39" s="1"/>
  <c r="H46" i="150" s="1"/>
  <c r="P24" i="131"/>
  <c r="O24" i="39" s="1"/>
  <c r="P88" i="131"/>
  <c r="O88" i="39" s="1"/>
  <c r="M58" i="150" s="1"/>
  <c r="P67" i="131"/>
  <c r="O67" i="39" s="1"/>
  <c r="M37" i="150" s="1"/>
  <c r="P177" i="111"/>
  <c r="P135" i="111"/>
  <c r="J135" i="39" s="1"/>
  <c r="H105" i="150" s="1"/>
  <c r="P12" i="131"/>
  <c r="O12" i="39" s="1"/>
  <c r="P135" i="131"/>
  <c r="O135" i="39" s="1"/>
  <c r="M105" i="150" s="1"/>
  <c r="P37" i="105"/>
  <c r="I37" i="39" s="1"/>
  <c r="G7" i="150" s="1"/>
  <c r="P162" i="105"/>
  <c r="P124" i="105"/>
  <c r="I124" i="39" s="1"/>
  <c r="G94" i="150" s="1"/>
  <c r="P171" i="105"/>
  <c r="P40" i="105"/>
  <c r="I40" i="39" s="1"/>
  <c r="G10" i="150" s="1"/>
  <c r="P9" i="105"/>
  <c r="I9" i="39" s="1"/>
  <c r="P55" i="105"/>
  <c r="I55" i="39" s="1"/>
  <c r="G25" i="150" s="1"/>
  <c r="P120" i="105"/>
  <c r="I120" i="39" s="1"/>
  <c r="G90" i="150" s="1"/>
  <c r="O2" i="105"/>
  <c r="P174" i="105" s="1"/>
  <c r="P38" i="105"/>
  <c r="I38" i="39" s="1"/>
  <c r="G8" i="150" s="1"/>
  <c r="P125" i="105"/>
  <c r="I125" i="39" s="1"/>
  <c r="G95" i="150" s="1"/>
  <c r="P100" i="105"/>
  <c r="I100" i="39" s="1"/>
  <c r="G70" i="150" s="1"/>
  <c r="P93" i="105"/>
  <c r="I93" i="39" s="1"/>
  <c r="G63" i="150" s="1"/>
  <c r="P168" i="105"/>
  <c r="P41" i="105"/>
  <c r="I41" i="39" s="1"/>
  <c r="G11" i="150" s="1"/>
  <c r="P67" i="105"/>
  <c r="I67" i="39" s="1"/>
  <c r="G37" i="150" s="1"/>
  <c r="P8" i="105"/>
  <c r="I8" i="39" s="1"/>
  <c r="P188" i="105"/>
  <c r="P150" i="105"/>
  <c r="I150" i="39" s="1"/>
  <c r="P34" i="105"/>
  <c r="I34" i="39" s="1"/>
  <c r="P105" i="105"/>
  <c r="I105" i="39" s="1"/>
  <c r="G75" i="150" s="1"/>
  <c r="P32" i="116"/>
  <c r="E32" i="39" s="1"/>
  <c r="P92" i="116"/>
  <c r="E92" i="39" s="1"/>
  <c r="P158" i="116"/>
  <c r="P78" i="116"/>
  <c r="E78" i="39" s="1"/>
  <c r="P43" i="116"/>
  <c r="E43" i="39" s="1"/>
  <c r="P65" i="116"/>
  <c r="E65" i="39" s="1"/>
  <c r="P110" i="116"/>
  <c r="E110" i="39" s="1"/>
  <c r="P18" i="116"/>
  <c r="E18" i="39" s="1"/>
  <c r="P45" i="116"/>
  <c r="E45" i="39" s="1"/>
  <c r="P96" i="116"/>
  <c r="E96" i="39" s="1"/>
  <c r="P112" i="116"/>
  <c r="E112" i="39" s="1"/>
  <c r="P48" i="116"/>
  <c r="E48" i="39" s="1"/>
  <c r="P12" i="116"/>
  <c r="E12" i="39" s="1"/>
  <c r="P73" i="116"/>
  <c r="E73" i="39" s="1"/>
  <c r="P163" i="116"/>
  <c r="P151" i="116"/>
  <c r="E151" i="39" s="1"/>
  <c r="P176" i="116"/>
  <c r="P166" i="116"/>
  <c r="P47" i="116"/>
  <c r="E47" i="39" s="1"/>
  <c r="P55" i="116"/>
  <c r="E55" i="39" s="1"/>
  <c r="P35" i="116"/>
  <c r="E35" i="39" s="1"/>
  <c r="P106" i="116"/>
  <c r="E106" i="39" s="1"/>
  <c r="P132" i="116"/>
  <c r="E132" i="39" s="1"/>
  <c r="P135" i="116"/>
  <c r="E135" i="39" s="1"/>
  <c r="P96" i="131"/>
  <c r="O96" i="39" s="1"/>
  <c r="M66" i="150" s="1"/>
  <c r="P160" i="111"/>
  <c r="P81" i="111"/>
  <c r="J81" i="39" s="1"/>
  <c r="H51" i="150" s="1"/>
  <c r="P188" i="95"/>
  <c r="P111" i="95"/>
  <c r="H111" i="39" s="1"/>
  <c r="F81" i="150" s="1"/>
  <c r="P63" i="95"/>
  <c r="H63" i="39" s="1"/>
  <c r="F33" i="150" s="1"/>
  <c r="P78" i="95"/>
  <c r="H78" i="39" s="1"/>
  <c r="F48" i="150" s="1"/>
  <c r="P147" i="95"/>
  <c r="H147" i="39" s="1"/>
  <c r="P32" i="95"/>
  <c r="H32" i="39" s="1"/>
  <c r="P53" i="131"/>
  <c r="O53" i="39" s="1"/>
  <c r="M23" i="150" s="1"/>
  <c r="P143" i="111"/>
  <c r="J143" i="39" s="1"/>
  <c r="H113" i="150" s="1"/>
  <c r="P115" i="111"/>
  <c r="J115" i="39" s="1"/>
  <c r="H85" i="150" s="1"/>
  <c r="P61" i="111"/>
  <c r="J61" i="39" s="1"/>
  <c r="H31" i="150" s="1"/>
  <c r="P127" i="131"/>
  <c r="O127" i="39" s="1"/>
  <c r="M97" i="150" s="1"/>
  <c r="P15" i="131"/>
  <c r="O15" i="39" s="1"/>
  <c r="P117" i="131"/>
  <c r="O117" i="39" s="1"/>
  <c r="M87" i="150" s="1"/>
  <c r="P39" i="111"/>
  <c r="J39" i="39" s="1"/>
  <c r="H9" i="150" s="1"/>
  <c r="P6" i="111"/>
  <c r="J6" i="39" s="1"/>
  <c r="P144" i="111"/>
  <c r="J144" i="39" s="1"/>
  <c r="H114" i="150" s="1"/>
  <c r="P141" i="131"/>
  <c r="O141" i="39" s="1"/>
  <c r="M111" i="150" s="1"/>
  <c r="P144" i="96"/>
  <c r="L144" i="39" s="1"/>
  <c r="J114" i="150" s="1"/>
  <c r="P47" i="96"/>
  <c r="L47" i="39" s="1"/>
  <c r="J17" i="150" s="1"/>
  <c r="P154" i="96"/>
  <c r="P88" i="96"/>
  <c r="L88" i="39" s="1"/>
  <c r="J58" i="150" s="1"/>
  <c r="P122" i="96"/>
  <c r="L122" i="39" s="1"/>
  <c r="J92" i="150" s="1"/>
  <c r="P50" i="96"/>
  <c r="L50" i="39" s="1"/>
  <c r="J20" i="150" s="1"/>
  <c r="P110" i="120"/>
  <c r="F110" i="39" s="1"/>
  <c r="D80" i="150" s="1"/>
  <c r="P58" i="120"/>
  <c r="F58" i="39" s="1"/>
  <c r="D28" i="150" s="1"/>
  <c r="P115" i="120"/>
  <c r="F115" i="39" s="1"/>
  <c r="D85" i="150" s="1"/>
  <c r="P11" i="120"/>
  <c r="F11" i="39" s="1"/>
  <c r="P169" i="120"/>
  <c r="P174" i="120"/>
  <c r="P85" i="131"/>
  <c r="O85" i="39" s="1"/>
  <c r="M55" i="150" s="1"/>
  <c r="P145" i="131"/>
  <c r="O145" i="39" s="1"/>
  <c r="M115" i="150" s="1"/>
  <c r="P155" i="111"/>
  <c r="P25" i="111"/>
  <c r="J25" i="39" s="1"/>
  <c r="P67" i="111"/>
  <c r="J67" i="39" s="1"/>
  <c r="H37" i="150" s="1"/>
  <c r="P111" i="131"/>
  <c r="O111" i="39" s="1"/>
  <c r="M81" i="150" s="1"/>
  <c r="P91" i="131"/>
  <c r="O91" i="39" s="1"/>
  <c r="M61" i="150" s="1"/>
  <c r="P43" i="131"/>
  <c r="O43" i="39" s="1"/>
  <c r="M13" i="150" s="1"/>
  <c r="P97" i="111"/>
  <c r="J97" i="39" s="1"/>
  <c r="H67" i="150" s="1"/>
  <c r="P79" i="111"/>
  <c r="J79" i="39" s="1"/>
  <c r="H49" i="150" s="1"/>
  <c r="P46" i="111"/>
  <c r="J46" i="39" s="1"/>
  <c r="P14" i="131"/>
  <c r="O14" i="39" s="1"/>
  <c r="P81" i="131"/>
  <c r="O81" i="39" s="1"/>
  <c r="M51" i="150" s="1"/>
  <c r="P29" i="131"/>
  <c r="O29" i="39" s="1"/>
  <c r="P104" i="131"/>
  <c r="O104" i="39" s="1"/>
  <c r="M74" i="150" s="1"/>
  <c r="P135" i="105"/>
  <c r="I135" i="39" s="1"/>
  <c r="G105" i="150" s="1"/>
  <c r="P187" i="105"/>
  <c r="P84" i="105"/>
  <c r="I84" i="39" s="1"/>
  <c r="G54" i="150" s="1"/>
  <c r="P46" i="105"/>
  <c r="I46" i="39" s="1"/>
  <c r="P119" i="105"/>
  <c r="I119" i="39" s="1"/>
  <c r="G89" i="150" s="1"/>
  <c r="P158" i="105"/>
  <c r="P86" i="105"/>
  <c r="I86" i="39" s="1"/>
  <c r="G56" i="150" s="1"/>
  <c r="P25" i="105"/>
  <c r="I25" i="39" s="1"/>
  <c r="P144" i="105"/>
  <c r="I144" i="39" s="1"/>
  <c r="G114" i="150" s="1"/>
  <c r="P61" i="105"/>
  <c r="I61" i="39" s="1"/>
  <c r="G31" i="150" s="1"/>
  <c r="P85" i="105"/>
  <c r="I85" i="39" s="1"/>
  <c r="G55" i="150" s="1"/>
  <c r="P165" i="105"/>
  <c r="P112" i="105"/>
  <c r="I112" i="39" s="1"/>
  <c r="G82" i="150" s="1"/>
  <c r="P77" i="105"/>
  <c r="I77" i="39" s="1"/>
  <c r="G47" i="150" s="1"/>
  <c r="P39" i="105"/>
  <c r="I39" i="39" s="1"/>
  <c r="G9" i="150" s="1"/>
  <c r="P172" i="105"/>
  <c r="P117" i="105"/>
  <c r="I117" i="39" s="1"/>
  <c r="G87" i="150" s="1"/>
  <c r="P79" i="105"/>
  <c r="I79" i="39" s="1"/>
  <c r="G49" i="150" s="1"/>
  <c r="P20" i="105"/>
  <c r="I20" i="39" s="1"/>
  <c r="P180" i="105"/>
  <c r="P33" i="105"/>
  <c r="I33" i="39" s="1"/>
  <c r="P30" i="105"/>
  <c r="I30" i="39" s="1"/>
  <c r="P97" i="105"/>
  <c r="I97" i="39" s="1"/>
  <c r="G67" i="150" s="1"/>
  <c r="P172" i="111"/>
  <c r="P105" i="111"/>
  <c r="J105" i="39" s="1"/>
  <c r="H75" i="150" s="1"/>
  <c r="P32" i="111"/>
  <c r="J32" i="39" s="1"/>
  <c r="P7" i="116"/>
  <c r="E7" i="39" s="1"/>
  <c r="P79" i="116"/>
  <c r="E79" i="39" s="1"/>
  <c r="P143" i="116"/>
  <c r="E143" i="39" s="1"/>
  <c r="P71" i="116"/>
  <c r="E71" i="39" s="1"/>
  <c r="P137" i="116"/>
  <c r="E137" i="39" s="1"/>
  <c r="P52" i="116"/>
  <c r="E52" i="39" s="1"/>
  <c r="P89" i="116"/>
  <c r="E89" i="39" s="1"/>
  <c r="P10" i="116"/>
  <c r="E10" i="39" s="1"/>
  <c r="P130" i="116"/>
  <c r="E130" i="39" s="1"/>
  <c r="P51" i="116"/>
  <c r="E51" i="39" s="1"/>
  <c r="P98" i="116"/>
  <c r="E98" i="39" s="1"/>
  <c r="P145" i="116"/>
  <c r="E145" i="39" s="1"/>
  <c r="P122" i="116"/>
  <c r="E122" i="39" s="1"/>
  <c r="P57" i="116"/>
  <c r="E57" i="39" s="1"/>
  <c r="P172" i="116"/>
  <c r="P180" i="116"/>
  <c r="P173" i="116"/>
  <c r="P168" i="116"/>
  <c r="P148" i="116"/>
  <c r="E148" i="39" s="1"/>
  <c r="P63" i="116"/>
  <c r="E63" i="39" s="1"/>
  <c r="P27" i="116"/>
  <c r="E27" i="39" s="1"/>
  <c r="P109" i="116"/>
  <c r="E109" i="39" s="1"/>
  <c r="P136" i="116"/>
  <c r="E136" i="39" s="1"/>
  <c r="P84" i="131"/>
  <c r="O84" i="39" s="1"/>
  <c r="M54" i="150" s="1"/>
  <c r="P132" i="111"/>
  <c r="J132" i="39" s="1"/>
  <c r="H102" i="150" s="1"/>
  <c r="P114" i="111"/>
  <c r="J114" i="39" s="1"/>
  <c r="H84" i="150" s="1"/>
  <c r="P24" i="111"/>
  <c r="J24" i="39" s="1"/>
  <c r="P76" i="95"/>
  <c r="H76" i="39" s="1"/>
  <c r="F46" i="150" s="1"/>
  <c r="P159" i="95"/>
  <c r="P144" i="95"/>
  <c r="H144" i="39" s="1"/>
  <c r="F114" i="150" s="1"/>
  <c r="P163" i="95"/>
  <c r="P178" i="95"/>
  <c r="P127" i="95"/>
  <c r="H127" i="39" s="1"/>
  <c r="F97" i="150" s="1"/>
  <c r="P87" i="95"/>
  <c r="H87" i="39" s="1"/>
  <c r="F57" i="150" s="1"/>
  <c r="P141" i="95"/>
  <c r="H141" i="39" s="1"/>
  <c r="F111" i="150" s="1"/>
  <c r="P161" i="95"/>
  <c r="P30" i="95"/>
  <c r="H30" i="39" s="1"/>
  <c r="P39" i="95"/>
  <c r="H39" i="39" s="1"/>
  <c r="F9" i="150" s="1"/>
  <c r="P74" i="111"/>
  <c r="J74" i="39" s="1"/>
  <c r="H44" i="150" s="1"/>
  <c r="P41" i="111"/>
  <c r="J41" i="39" s="1"/>
  <c r="H11" i="150" s="1"/>
  <c r="P23" i="111"/>
  <c r="J23" i="39" s="1"/>
  <c r="P74" i="131"/>
  <c r="O74" i="39" s="1"/>
  <c r="M44" i="150" s="1"/>
  <c r="P131" i="131"/>
  <c r="O131" i="39" s="1"/>
  <c r="M101" i="150" s="1"/>
  <c r="P60" i="111"/>
  <c r="J60" i="39" s="1"/>
  <c r="H30" i="150" s="1"/>
  <c r="P86" i="111"/>
  <c r="J86" i="39" s="1"/>
  <c r="H56" i="150" s="1"/>
  <c r="P12" i="111"/>
  <c r="J12" i="39" s="1"/>
  <c r="O2" i="94"/>
  <c r="P96" i="94" s="1"/>
  <c r="G96" i="39" s="1"/>
  <c r="E66" i="150" s="1"/>
  <c r="P150" i="131"/>
  <c r="O150" i="39" s="1"/>
  <c r="P40" i="96"/>
  <c r="L40" i="39" s="1"/>
  <c r="J10" i="150" s="1"/>
  <c r="P164" i="96"/>
  <c r="P97" i="96"/>
  <c r="L97" i="39" s="1"/>
  <c r="J67" i="150" s="1"/>
  <c r="P49" i="96"/>
  <c r="L49" i="39" s="1"/>
  <c r="J19" i="150" s="1"/>
  <c r="P13" i="96"/>
  <c r="L13" i="39" s="1"/>
  <c r="P139" i="96"/>
  <c r="L139" i="39" s="1"/>
  <c r="J109" i="150" s="1"/>
  <c r="P143" i="96"/>
  <c r="L143" i="39" s="1"/>
  <c r="J113" i="150" s="1"/>
  <c r="P93" i="120"/>
  <c r="F93" i="39" s="1"/>
  <c r="D63" i="150" s="1"/>
  <c r="P61" i="120"/>
  <c r="F61" i="39" s="1"/>
  <c r="D31" i="150" s="1"/>
  <c r="P49" i="120"/>
  <c r="F49" i="39" s="1"/>
  <c r="D19" i="150" s="1"/>
  <c r="P161" i="120"/>
  <c r="P135" i="120"/>
  <c r="F135" i="39" s="1"/>
  <c r="D105" i="150" s="1"/>
  <c r="P64" i="131"/>
  <c r="O64" i="39" s="1"/>
  <c r="M34" i="150" s="1"/>
  <c r="P9" i="131"/>
  <c r="O9" i="39" s="1"/>
  <c r="P136" i="131"/>
  <c r="O136" i="39" s="1"/>
  <c r="M106" i="150" s="1"/>
  <c r="P97" i="131"/>
  <c r="O97" i="39" s="1"/>
  <c r="M67" i="150" s="1"/>
  <c r="P56" i="131"/>
  <c r="O56" i="39" s="1"/>
  <c r="M26" i="150" s="1"/>
  <c r="P41" i="131"/>
  <c r="O41" i="39" s="1"/>
  <c r="M11" i="150" s="1"/>
  <c r="P108" i="111"/>
  <c r="J108" i="39" s="1"/>
  <c r="H78" i="150" s="1"/>
  <c r="P83" i="111"/>
  <c r="J83" i="39" s="1"/>
  <c r="H53" i="150" s="1"/>
  <c r="P132" i="131"/>
  <c r="O132" i="39" s="1"/>
  <c r="M102" i="150" s="1"/>
  <c r="P124" i="131"/>
  <c r="O124" i="39" s="1"/>
  <c r="M94" i="150" s="1"/>
  <c r="P92" i="131"/>
  <c r="O92" i="39" s="1"/>
  <c r="M62" i="150" s="1"/>
  <c r="P118" i="131"/>
  <c r="O118" i="39" s="1"/>
  <c r="M88" i="150" s="1"/>
  <c r="P21" i="131"/>
  <c r="O21" i="39" s="1"/>
  <c r="P151" i="105"/>
  <c r="I151" i="39" s="1"/>
  <c r="P160" i="105"/>
  <c r="P136" i="105"/>
  <c r="I136" i="39" s="1"/>
  <c r="G106" i="150" s="1"/>
  <c r="P118" i="105"/>
  <c r="I118" i="39" s="1"/>
  <c r="G88" i="150" s="1"/>
  <c r="P98" i="105"/>
  <c r="I98" i="39" s="1"/>
  <c r="G68" i="150" s="1"/>
  <c r="P181" i="105"/>
  <c r="P47" i="105"/>
  <c r="I47" i="39" s="1"/>
  <c r="G17" i="150" s="1"/>
  <c r="P15" i="105"/>
  <c r="I15" i="39" s="1"/>
  <c r="P78" i="105"/>
  <c r="I78" i="39" s="1"/>
  <c r="G48" i="150" s="1"/>
  <c r="P68" i="105"/>
  <c r="I68" i="39" s="1"/>
  <c r="G38" i="150" s="1"/>
  <c r="P72" i="105"/>
  <c r="I72" i="39" s="1"/>
  <c r="G42" i="150" s="1"/>
  <c r="P169" i="105"/>
  <c r="P51" i="105"/>
  <c r="I51" i="39" s="1"/>
  <c r="G21" i="150" s="1"/>
  <c r="P69" i="105"/>
  <c r="I69" i="39" s="1"/>
  <c r="G39" i="150" s="1"/>
  <c r="P74" i="105"/>
  <c r="I74" i="39" s="1"/>
  <c r="G44" i="150" s="1"/>
  <c r="P183" i="105"/>
  <c r="P128" i="105"/>
  <c r="I128" i="39" s="1"/>
  <c r="G98" i="150" s="1"/>
  <c r="P111" i="105"/>
  <c r="I111" i="39" s="1"/>
  <c r="G81" i="150" s="1"/>
  <c r="P17" i="105"/>
  <c r="I17" i="39" s="1"/>
  <c r="P184" i="105"/>
  <c r="P28" i="105"/>
  <c r="I28" i="39" s="1"/>
  <c r="P26" i="105"/>
  <c r="I26" i="39" s="1"/>
  <c r="P89" i="105"/>
  <c r="I89" i="39" s="1"/>
  <c r="G59" i="150" s="1"/>
  <c r="P174" i="111"/>
  <c r="P87" i="111"/>
  <c r="J87" i="39" s="1"/>
  <c r="H57" i="150" s="1"/>
  <c r="P8" i="111"/>
  <c r="J8" i="39" s="1"/>
  <c r="P133" i="116"/>
  <c r="E133" i="39" s="1"/>
  <c r="P56" i="116"/>
  <c r="E56" i="39" s="1"/>
  <c r="P146" i="116"/>
  <c r="E146" i="39" s="1"/>
  <c r="P6" i="116"/>
  <c r="E6" i="39" s="1"/>
  <c r="P44" i="116"/>
  <c r="E44" i="39" s="1"/>
  <c r="P17" i="116"/>
  <c r="E17" i="39" s="1"/>
  <c r="P88" i="116"/>
  <c r="E88" i="39" s="1"/>
  <c r="P58" i="116"/>
  <c r="E58" i="39" s="1"/>
  <c r="P114" i="116"/>
  <c r="E114" i="39" s="1"/>
  <c r="P49" i="116"/>
  <c r="E49" i="39" s="1"/>
  <c r="P67" i="116"/>
  <c r="E67" i="39" s="1"/>
  <c r="P42" i="116"/>
  <c r="E42" i="39" s="1"/>
  <c r="P40" i="116"/>
  <c r="E40" i="39" s="1"/>
  <c r="P66" i="116"/>
  <c r="E66" i="39" s="1"/>
  <c r="P171" i="116"/>
  <c r="P183" i="116"/>
  <c r="P179" i="116"/>
  <c r="P170" i="116"/>
  <c r="P30" i="116"/>
  <c r="E30" i="39" s="1"/>
  <c r="P54" i="116"/>
  <c r="E54" i="39" s="1"/>
  <c r="P37" i="116"/>
  <c r="E37" i="39" s="1"/>
  <c r="P83" i="116"/>
  <c r="E83" i="39" s="1"/>
  <c r="P140" i="116"/>
  <c r="E140" i="39" s="1"/>
  <c r="P87" i="131"/>
  <c r="O87" i="39" s="1"/>
  <c r="M57" i="150" s="1"/>
  <c r="P13" i="111"/>
  <c r="J13" i="39" s="1"/>
  <c r="P69" i="111"/>
  <c r="J69" i="39" s="1"/>
  <c r="H39" i="150" s="1"/>
  <c r="P191" i="111"/>
  <c r="P135" i="95"/>
  <c r="H135" i="39" s="1"/>
  <c r="F105" i="150" s="1"/>
  <c r="P156" i="95"/>
  <c r="P112" i="95"/>
  <c r="H112" i="39" s="1"/>
  <c r="F82" i="150" s="1"/>
  <c r="P145" i="95"/>
  <c r="H145" i="39" s="1"/>
  <c r="F115" i="150" s="1"/>
  <c r="P74" i="95"/>
  <c r="H74" i="39" s="1"/>
  <c r="F44" i="150" s="1"/>
  <c r="P117" i="95"/>
  <c r="H117" i="39" s="1"/>
  <c r="F87" i="150" s="1"/>
  <c r="O2" i="95"/>
  <c r="P60" i="95" s="1"/>
  <c r="H60" i="39" s="1"/>
  <c r="F30" i="150" s="1"/>
  <c r="P38" i="95"/>
  <c r="H38" i="39" s="1"/>
  <c r="F8" i="150" s="1"/>
  <c r="P49" i="95"/>
  <c r="H49" i="39" s="1"/>
  <c r="F19" i="150" s="1"/>
  <c r="P184" i="95"/>
  <c r="P95" i="95"/>
  <c r="H95" i="39" s="1"/>
  <c r="F65" i="150" s="1"/>
  <c r="P89" i="95"/>
  <c r="H89" i="39" s="1"/>
  <c r="F59" i="150" s="1"/>
  <c r="P42" i="95"/>
  <c r="H42" i="39" s="1"/>
  <c r="F12" i="150" s="1"/>
  <c r="P75" i="95"/>
  <c r="H75" i="39" s="1"/>
  <c r="F45" i="150" s="1"/>
  <c r="P61" i="95"/>
  <c r="H61" i="39" s="1"/>
  <c r="F31" i="150" s="1"/>
  <c r="P187" i="95"/>
  <c r="P192" i="95"/>
  <c r="P175" i="95"/>
  <c r="P151" i="95"/>
  <c r="H151" i="39" s="1"/>
  <c r="P150" i="95"/>
  <c r="H150" i="39" s="1"/>
  <c r="P50" i="95"/>
  <c r="H50" i="39" s="1"/>
  <c r="F20" i="150" s="1"/>
  <c r="P31" i="111"/>
  <c r="J31" i="39" s="1"/>
  <c r="P161" i="111"/>
  <c r="P20" i="111"/>
  <c r="J20" i="39" s="1"/>
  <c r="P121" i="131"/>
  <c r="O121" i="39" s="1"/>
  <c r="M91" i="150" s="1"/>
  <c r="P130" i="131"/>
  <c r="O130" i="39" s="1"/>
  <c r="M100" i="150" s="1"/>
  <c r="P139" i="131"/>
  <c r="O139" i="39" s="1"/>
  <c r="M109" i="150" s="1"/>
  <c r="P26" i="111"/>
  <c r="J26" i="39" s="1"/>
  <c r="P165" i="111"/>
  <c r="P10" i="111"/>
  <c r="J10" i="39" s="1"/>
  <c r="P62" i="94"/>
  <c r="G62" i="39" s="1"/>
  <c r="E32" i="150" s="1"/>
  <c r="P42" i="94"/>
  <c r="G42" i="39" s="1"/>
  <c r="E12" i="150" s="1"/>
  <c r="P101" i="131"/>
  <c r="O101" i="39" s="1"/>
  <c r="M71" i="150" s="1"/>
  <c r="B10" i="149"/>
  <c r="P116" i="96"/>
  <c r="L116" i="39" s="1"/>
  <c r="J86" i="150" s="1"/>
  <c r="P67" i="96"/>
  <c r="L67" i="39" s="1"/>
  <c r="J37" i="150" s="1"/>
  <c r="P161" i="96"/>
  <c r="P25" i="96"/>
  <c r="L25" i="39" s="1"/>
  <c r="P81" i="96"/>
  <c r="L81" i="39" s="1"/>
  <c r="J51" i="150" s="1"/>
  <c r="P184" i="96"/>
  <c r="P79" i="96"/>
  <c r="L79" i="39" s="1"/>
  <c r="J49" i="150" s="1"/>
  <c r="P117" i="96"/>
  <c r="L117" i="39" s="1"/>
  <c r="J87" i="150" s="1"/>
  <c r="P86" i="96"/>
  <c r="L86" i="39" s="1"/>
  <c r="J56" i="150" s="1"/>
  <c r="P16" i="96"/>
  <c r="L16" i="39" s="1"/>
  <c r="O2" i="96"/>
  <c r="P95" i="96" s="1"/>
  <c r="L95" i="39" s="1"/>
  <c r="J65" i="150" s="1"/>
  <c r="P38" i="96"/>
  <c r="L38" i="39" s="1"/>
  <c r="J8" i="150" s="1"/>
  <c r="P84" i="96"/>
  <c r="L84" i="39" s="1"/>
  <c r="J54" i="150" s="1"/>
  <c r="P24" i="96"/>
  <c r="L24" i="39" s="1"/>
  <c r="P85" i="96"/>
  <c r="L85" i="39" s="1"/>
  <c r="J55" i="150" s="1"/>
  <c r="P20" i="96"/>
  <c r="L20" i="39" s="1"/>
  <c r="P82" i="96"/>
  <c r="L82" i="39" s="1"/>
  <c r="J52" i="150" s="1"/>
  <c r="P46" i="96"/>
  <c r="L46" i="39" s="1"/>
  <c r="P150" i="96"/>
  <c r="L150" i="39" s="1"/>
  <c r="P27" i="96"/>
  <c r="L27" i="39" s="1"/>
  <c r="P32" i="96"/>
  <c r="L32" i="39" s="1"/>
  <c r="P142" i="96"/>
  <c r="L142" i="39" s="1"/>
  <c r="J112" i="150" s="1"/>
  <c r="P138" i="96"/>
  <c r="L138" i="39" s="1"/>
  <c r="J108" i="150" s="1"/>
  <c r="P79" i="120"/>
  <c r="F79" i="39" s="1"/>
  <c r="D49" i="150" s="1"/>
  <c r="P74" i="120"/>
  <c r="F74" i="39" s="1"/>
  <c r="D44" i="150" s="1"/>
  <c r="P75" i="120"/>
  <c r="F75" i="39" s="1"/>
  <c r="D45" i="150" s="1"/>
  <c r="P189" i="120"/>
  <c r="P143" i="120"/>
  <c r="F143" i="39" s="1"/>
  <c r="D113" i="150" s="1"/>
  <c r="P143" i="131"/>
  <c r="O143" i="39" s="1"/>
  <c r="M113" i="150" s="1"/>
  <c r="P138" i="131"/>
  <c r="O138" i="39" s="1"/>
  <c r="M108" i="150" s="1"/>
  <c r="P187" i="111"/>
  <c r="P147" i="111"/>
  <c r="J147" i="39" s="1"/>
  <c r="P88" i="111"/>
  <c r="J88" i="39" s="1"/>
  <c r="H58" i="150" s="1"/>
  <c r="P106" i="131"/>
  <c r="O106" i="39" s="1"/>
  <c r="M76" i="150" s="1"/>
  <c r="P18" i="131"/>
  <c r="O18" i="39" s="1"/>
  <c r="P46" i="131"/>
  <c r="O46" i="39" s="1"/>
  <c r="P38" i="111"/>
  <c r="J38" i="39" s="1"/>
  <c r="H8" i="150" s="1"/>
  <c r="P107" i="111"/>
  <c r="J107" i="39" s="1"/>
  <c r="H77" i="150" s="1"/>
  <c r="P36" i="111"/>
  <c r="J36" i="39" s="1"/>
  <c r="H6" i="150" s="1"/>
  <c r="P102" i="131"/>
  <c r="O102" i="39" s="1"/>
  <c r="M72" i="150" s="1"/>
  <c r="P25" i="131"/>
  <c r="O25" i="39" s="1"/>
  <c r="P61" i="131"/>
  <c r="O61" i="39" s="1"/>
  <c r="M31" i="150" s="1"/>
  <c r="P48" i="131"/>
  <c r="O48" i="39" s="1"/>
  <c r="M18" i="150" s="1"/>
  <c r="P73" i="131"/>
  <c r="O73" i="39" s="1"/>
  <c r="M43" i="150" s="1"/>
  <c r="P83" i="105"/>
  <c r="I83" i="39" s="1"/>
  <c r="G53" i="150" s="1"/>
  <c r="P186" i="105"/>
  <c r="P99" i="105"/>
  <c r="I99" i="39" s="1"/>
  <c r="G69" i="150" s="1"/>
  <c r="P12" i="105"/>
  <c r="I12" i="39" s="1"/>
  <c r="P107" i="105"/>
  <c r="I107" i="39" s="1"/>
  <c r="G77" i="150" s="1"/>
  <c r="P116" i="105"/>
  <c r="I116" i="39" s="1"/>
  <c r="G86" i="150" s="1"/>
  <c r="P127" i="105"/>
  <c r="I127" i="39" s="1"/>
  <c r="G97" i="150" s="1"/>
  <c r="P159" i="105"/>
  <c r="P126" i="105"/>
  <c r="I126" i="39" s="1"/>
  <c r="G96" i="150" s="1"/>
  <c r="P122" i="105"/>
  <c r="I122" i="39" s="1"/>
  <c r="G92" i="150" s="1"/>
  <c r="P130" i="105"/>
  <c r="I130" i="39" s="1"/>
  <c r="G100" i="150" s="1"/>
  <c r="P175" i="105"/>
  <c r="P62" i="105"/>
  <c r="I62" i="39" s="1"/>
  <c r="G32" i="150" s="1"/>
  <c r="P134" i="105"/>
  <c r="I134" i="39" s="1"/>
  <c r="G104" i="150" s="1"/>
  <c r="P133" i="105"/>
  <c r="I133" i="39" s="1"/>
  <c r="G103" i="150" s="1"/>
  <c r="P164" i="105"/>
  <c r="P48" i="105"/>
  <c r="I48" i="39" s="1"/>
  <c r="G18" i="150" s="1"/>
  <c r="P101" i="105"/>
  <c r="I101" i="39" s="1"/>
  <c r="G71" i="150" s="1"/>
  <c r="P10" i="105"/>
  <c r="I10" i="39" s="1"/>
  <c r="P176" i="105"/>
  <c r="P148" i="105"/>
  <c r="I148" i="39" s="1"/>
  <c r="P143" i="105"/>
  <c r="I143" i="39" s="1"/>
  <c r="G113" i="150" s="1"/>
  <c r="P81" i="105"/>
  <c r="I81" i="39" s="1"/>
  <c r="G51" i="150" s="1"/>
  <c r="P189" i="111"/>
  <c r="P122" i="111"/>
  <c r="J122" i="39" s="1"/>
  <c r="H92" i="150" s="1"/>
  <c r="P106" i="111"/>
  <c r="J106" i="39" s="1"/>
  <c r="H76" i="150" s="1"/>
  <c r="P15" i="116"/>
  <c r="E15" i="39" s="1"/>
  <c r="P8" i="116"/>
  <c r="E8" i="39" s="1"/>
  <c r="P113" i="116"/>
  <c r="E113" i="39" s="1"/>
  <c r="P68" i="116"/>
  <c r="E68" i="39" s="1"/>
  <c r="P128" i="116"/>
  <c r="E128" i="39" s="1"/>
  <c r="P157" i="116"/>
  <c r="P81" i="116"/>
  <c r="E81" i="39" s="1"/>
  <c r="P9" i="116"/>
  <c r="E9" i="39" s="1"/>
  <c r="P116" i="116"/>
  <c r="E116" i="39" s="1"/>
  <c r="P24" i="116"/>
  <c r="E24" i="39" s="1"/>
  <c r="P85" i="116"/>
  <c r="E85" i="39" s="1"/>
  <c r="P41" i="116"/>
  <c r="E41" i="39" s="1"/>
  <c r="P131" i="116"/>
  <c r="E131" i="39" s="1"/>
  <c r="P16" i="116"/>
  <c r="E16" i="39" s="1"/>
  <c r="P178" i="116"/>
  <c r="P155" i="116"/>
  <c r="P187" i="116"/>
  <c r="P181" i="116"/>
  <c r="P11" i="116"/>
  <c r="E11" i="39" s="1"/>
  <c r="P62" i="116"/>
  <c r="E62" i="39" s="1"/>
  <c r="P86" i="116"/>
  <c r="E86" i="39" s="1"/>
  <c r="P91" i="116"/>
  <c r="E91" i="39" s="1"/>
  <c r="P119" i="116"/>
  <c r="E119" i="39" s="1"/>
  <c r="P35" i="131"/>
  <c r="O35" i="39" s="1"/>
  <c r="P125" i="111"/>
  <c r="J125" i="39" s="1"/>
  <c r="H95" i="150" s="1"/>
  <c r="P159" i="111"/>
  <c r="P180" i="111"/>
  <c r="P48" i="95"/>
  <c r="H48" i="39" s="1"/>
  <c r="F18" i="150" s="1"/>
  <c r="P16" i="95"/>
  <c r="H16" i="39" s="1"/>
  <c r="P106" i="95"/>
  <c r="H106" i="39" s="1"/>
  <c r="F76" i="150" s="1"/>
  <c r="P182" i="95"/>
  <c r="P81" i="95"/>
  <c r="H81" i="39" s="1"/>
  <c r="F51" i="150" s="1"/>
  <c r="P105" i="95"/>
  <c r="H105" i="39" s="1"/>
  <c r="F75" i="150" s="1"/>
  <c r="P64" i="95"/>
  <c r="H64" i="39" s="1"/>
  <c r="F34" i="150" s="1"/>
  <c r="P108" i="95"/>
  <c r="H108" i="39" s="1"/>
  <c r="F78" i="150" s="1"/>
  <c r="P55" i="95"/>
  <c r="H55" i="39" s="1"/>
  <c r="F25" i="150" s="1"/>
  <c r="P36" i="95"/>
  <c r="H36" i="39" s="1"/>
  <c r="F6" i="150" s="1"/>
  <c r="P107" i="95"/>
  <c r="H107" i="39" s="1"/>
  <c r="F77" i="150" s="1"/>
  <c r="P176" i="95"/>
  <c r="P142" i="95"/>
  <c r="H142" i="39" s="1"/>
  <c r="F112" i="150" s="1"/>
  <c r="P90" i="95"/>
  <c r="H90" i="39" s="1"/>
  <c r="F60" i="150" s="1"/>
  <c r="P11" i="95"/>
  <c r="H11" i="39" s="1"/>
  <c r="P88" i="95"/>
  <c r="H88" i="39" s="1"/>
  <c r="F58" i="150" s="1"/>
  <c r="P114" i="95"/>
  <c r="H114" i="39" s="1"/>
  <c r="F84" i="150" s="1"/>
  <c r="P82" i="95"/>
  <c r="H82" i="39" s="1"/>
  <c r="F52" i="150" s="1"/>
  <c r="P183" i="95"/>
  <c r="P153" i="95"/>
  <c r="P25" i="95"/>
  <c r="H25" i="39" s="1"/>
  <c r="P34" i="95"/>
  <c r="H34" i="39" s="1"/>
  <c r="P35" i="95"/>
  <c r="H35" i="39" s="1"/>
  <c r="P37" i="95"/>
  <c r="H37" i="39" s="1"/>
  <c r="F7" i="150" s="1"/>
  <c r="P157" i="111"/>
  <c r="P55" i="111"/>
  <c r="J55" i="39" s="1"/>
  <c r="H25" i="150" s="1"/>
  <c r="P57" i="111"/>
  <c r="J57" i="39" s="1"/>
  <c r="H27" i="150" s="1"/>
  <c r="P79" i="131"/>
  <c r="O79" i="39" s="1"/>
  <c r="M49" i="150" s="1"/>
  <c r="P63" i="131"/>
  <c r="O63" i="39" s="1"/>
  <c r="M33" i="150" s="1"/>
  <c r="P75" i="131"/>
  <c r="O75" i="39" s="1"/>
  <c r="M45" i="150" s="1"/>
  <c r="P156" i="111"/>
  <c r="P137" i="111"/>
  <c r="J137" i="39" s="1"/>
  <c r="H107" i="150" s="1"/>
  <c r="P9" i="94"/>
  <c r="G9" i="39" s="1"/>
  <c r="P94" i="94"/>
  <c r="G94" i="39" s="1"/>
  <c r="E64" i="150" s="1"/>
  <c r="P22" i="131"/>
  <c r="O22" i="39" s="1"/>
  <c r="C90" i="150" l="1"/>
  <c r="C19" i="150"/>
  <c r="C15" i="150"/>
  <c r="P37" i="94"/>
  <c r="G37" i="39" s="1"/>
  <c r="E7" i="150" s="1"/>
  <c r="P75" i="94"/>
  <c r="G75" i="39" s="1"/>
  <c r="E45" i="150" s="1"/>
  <c r="C114" i="150"/>
  <c r="C34" i="150"/>
  <c r="P140" i="94"/>
  <c r="G140" i="39" s="1"/>
  <c r="E110" i="150" s="1"/>
  <c r="P43" i="94"/>
  <c r="G43" i="39" s="1"/>
  <c r="E13" i="150" s="1"/>
  <c r="C111" i="150"/>
  <c r="Y141" i="39"/>
  <c r="P162" i="120"/>
  <c r="P139" i="120"/>
  <c r="F139" i="39" s="1"/>
  <c r="D109" i="150" s="1"/>
  <c r="P103" i="120"/>
  <c r="F103" i="39" s="1"/>
  <c r="D73" i="150" s="1"/>
  <c r="P135" i="94"/>
  <c r="G135" i="39" s="1"/>
  <c r="E105" i="150" s="1"/>
  <c r="P70" i="94"/>
  <c r="G70" i="39" s="1"/>
  <c r="E40" i="150" s="1"/>
  <c r="P71" i="94"/>
  <c r="G71" i="39" s="1"/>
  <c r="E41" i="150" s="1"/>
  <c r="C73" i="150"/>
  <c r="C47" i="150"/>
  <c r="C87" i="150"/>
  <c r="P173" i="120"/>
  <c r="P66" i="120"/>
  <c r="F66" i="39" s="1"/>
  <c r="D36" i="150" s="1"/>
  <c r="P95" i="120"/>
  <c r="F95" i="39" s="1"/>
  <c r="D65" i="150" s="1"/>
  <c r="P130" i="94"/>
  <c r="G130" i="39" s="1"/>
  <c r="E100" i="150" s="1"/>
  <c r="P25" i="94"/>
  <c r="G25" i="39" s="1"/>
  <c r="P131" i="95"/>
  <c r="H131" i="39" s="1"/>
  <c r="F101" i="150" s="1"/>
  <c r="P23" i="95"/>
  <c r="H23" i="39" s="1"/>
  <c r="C63" i="150"/>
  <c r="C29" i="150"/>
  <c r="P140" i="96"/>
  <c r="L140" i="39" s="1"/>
  <c r="J110" i="150" s="1"/>
  <c r="P44" i="96"/>
  <c r="L44" i="39" s="1"/>
  <c r="J14" i="150" s="1"/>
  <c r="P65" i="96"/>
  <c r="L65" i="39" s="1"/>
  <c r="J35" i="150" s="1"/>
  <c r="P108" i="96"/>
  <c r="L108" i="39" s="1"/>
  <c r="J78" i="150" s="1"/>
  <c r="P105" i="120"/>
  <c r="F105" i="39" s="1"/>
  <c r="D75" i="150" s="1"/>
  <c r="P113" i="96"/>
  <c r="L113" i="39" s="1"/>
  <c r="J83" i="150" s="1"/>
  <c r="P73" i="96"/>
  <c r="L73" i="39" s="1"/>
  <c r="J43" i="150" s="1"/>
  <c r="P167" i="120"/>
  <c r="P24" i="120"/>
  <c r="F24" i="39" s="1"/>
  <c r="P10" i="96"/>
  <c r="L10" i="39" s="1"/>
  <c r="P18" i="96"/>
  <c r="L18" i="39" s="1"/>
  <c r="P137" i="96"/>
  <c r="L137" i="39" s="1"/>
  <c r="J107" i="150" s="1"/>
  <c r="P94" i="96"/>
  <c r="L94" i="39" s="1"/>
  <c r="J64" i="150" s="1"/>
  <c r="P37" i="96"/>
  <c r="L37" i="39" s="1"/>
  <c r="J7" i="150" s="1"/>
  <c r="P120" i="96"/>
  <c r="L120" i="39" s="1"/>
  <c r="J90" i="150" s="1"/>
  <c r="P61" i="96"/>
  <c r="L61" i="39" s="1"/>
  <c r="J31" i="150" s="1"/>
  <c r="P110" i="96"/>
  <c r="L110" i="39" s="1"/>
  <c r="J80" i="150" s="1"/>
  <c r="C51" i="150"/>
  <c r="P90" i="94"/>
  <c r="G90" i="39" s="1"/>
  <c r="E60" i="150" s="1"/>
  <c r="C88" i="150"/>
  <c r="P39" i="94"/>
  <c r="G39" i="39" s="1"/>
  <c r="E9" i="150" s="1"/>
  <c r="P79" i="94"/>
  <c r="G79" i="39" s="1"/>
  <c r="E49" i="150" s="1"/>
  <c r="C108" i="150"/>
  <c r="C23" i="150"/>
  <c r="P178" i="120"/>
  <c r="P92" i="120"/>
  <c r="F92" i="39" s="1"/>
  <c r="D62" i="150" s="1"/>
  <c r="P81" i="120"/>
  <c r="F81" i="39" s="1"/>
  <c r="D51" i="150" s="1"/>
  <c r="P110" i="94"/>
  <c r="G110" i="39" s="1"/>
  <c r="E80" i="150" s="1"/>
  <c r="P21" i="94"/>
  <c r="G21" i="39" s="1"/>
  <c r="C39" i="150"/>
  <c r="P152" i="120"/>
  <c r="F152" i="39" s="1"/>
  <c r="Y152" i="39" s="1"/>
  <c r="P122" i="120"/>
  <c r="F122" i="39" s="1"/>
  <c r="D92" i="150" s="1"/>
  <c r="P125" i="120"/>
  <c r="F125" i="39" s="1"/>
  <c r="D95" i="150" s="1"/>
  <c r="P51" i="96"/>
  <c r="L51" i="39" s="1"/>
  <c r="J21" i="150" s="1"/>
  <c r="P151" i="94"/>
  <c r="G151" i="39" s="1"/>
  <c r="P51" i="94"/>
  <c r="G51" i="39" s="1"/>
  <c r="E21" i="150" s="1"/>
  <c r="P31" i="95"/>
  <c r="H31" i="39" s="1"/>
  <c r="P14" i="95"/>
  <c r="H14" i="39" s="1"/>
  <c r="P128" i="95"/>
  <c r="H128" i="39" s="1"/>
  <c r="F98" i="150" s="1"/>
  <c r="C45" i="150"/>
  <c r="C85" i="150"/>
  <c r="P151" i="96"/>
  <c r="L151" i="39" s="1"/>
  <c r="P76" i="96"/>
  <c r="L76" i="39" s="1"/>
  <c r="J46" i="150" s="1"/>
  <c r="P175" i="96"/>
  <c r="P188" i="96"/>
  <c r="P152" i="96"/>
  <c r="L152" i="39" s="1"/>
  <c r="P107" i="96"/>
  <c r="L107" i="39" s="1"/>
  <c r="J77" i="150" s="1"/>
  <c r="P63" i="96"/>
  <c r="L63" i="39" s="1"/>
  <c r="J33" i="150" s="1"/>
  <c r="P181" i="120"/>
  <c r="P52" i="120"/>
  <c r="F52" i="39" s="1"/>
  <c r="D22" i="150" s="1"/>
  <c r="P89" i="96"/>
  <c r="L89" i="39" s="1"/>
  <c r="J59" i="150" s="1"/>
  <c r="P159" i="96"/>
  <c r="B8" i="149"/>
  <c r="I16" i="150"/>
  <c r="P149" i="96"/>
  <c r="L149" i="39" s="1"/>
  <c r="P187" i="96"/>
  <c r="P32" i="120"/>
  <c r="F32" i="39" s="1"/>
  <c r="Y32" i="39" s="1"/>
  <c r="P141" i="120"/>
  <c r="F141" i="39" s="1"/>
  <c r="D111" i="150" s="1"/>
  <c r="P125" i="96"/>
  <c r="L125" i="39" s="1"/>
  <c r="J95" i="150" s="1"/>
  <c r="P71" i="96"/>
  <c r="L71" i="39" s="1"/>
  <c r="J41" i="150" s="1"/>
  <c r="B12" i="149"/>
  <c r="C12" i="149"/>
  <c r="M16" i="150"/>
  <c r="G16" i="150"/>
  <c r="P138" i="94"/>
  <c r="G138" i="39" s="1"/>
  <c r="E108" i="150" s="1"/>
  <c r="Y151" i="39"/>
  <c r="T151" i="39"/>
  <c r="P97" i="94"/>
  <c r="G97" i="39" s="1"/>
  <c r="E67" i="150" s="1"/>
  <c r="P133" i="94"/>
  <c r="G133" i="39" s="1"/>
  <c r="E103" i="150" s="1"/>
  <c r="P20" i="94"/>
  <c r="G20" i="39" s="1"/>
  <c r="P103" i="94"/>
  <c r="G103" i="39" s="1"/>
  <c r="E73" i="150" s="1"/>
  <c r="C56" i="150"/>
  <c r="C101" i="150"/>
  <c r="C98" i="150"/>
  <c r="P119" i="120"/>
  <c r="F119" i="39" s="1"/>
  <c r="D89" i="150" s="1"/>
  <c r="P114" i="120"/>
  <c r="F114" i="39" s="1"/>
  <c r="D84" i="150" s="1"/>
  <c r="P14" i="120"/>
  <c r="F14" i="39" s="1"/>
  <c r="P122" i="94"/>
  <c r="G122" i="39" s="1"/>
  <c r="E92" i="150" s="1"/>
  <c r="P48" i="94"/>
  <c r="G48" i="39" s="1"/>
  <c r="E18" i="150" s="1"/>
  <c r="P99" i="94"/>
  <c r="G99" i="39" s="1"/>
  <c r="E69" i="150" s="1"/>
  <c r="C28" i="150"/>
  <c r="P29" i="120"/>
  <c r="F29" i="39" s="1"/>
  <c r="P118" i="120"/>
  <c r="F118" i="39" s="1"/>
  <c r="D88" i="150" s="1"/>
  <c r="P51" i="120"/>
  <c r="F51" i="39" s="1"/>
  <c r="D21" i="150" s="1"/>
  <c r="P36" i="96"/>
  <c r="L36" i="39" s="1"/>
  <c r="J6" i="150" s="1"/>
  <c r="P68" i="96"/>
  <c r="L68" i="39" s="1"/>
  <c r="J38" i="150" s="1"/>
  <c r="P27" i="94"/>
  <c r="G27" i="39" s="1"/>
  <c r="P7" i="94"/>
  <c r="G7" i="39" s="1"/>
  <c r="P26" i="95"/>
  <c r="H26" i="39" s="1"/>
  <c r="P69" i="95"/>
  <c r="H69" i="39" s="1"/>
  <c r="F39" i="150" s="1"/>
  <c r="P73" i="95"/>
  <c r="H73" i="39" s="1"/>
  <c r="F43" i="150" s="1"/>
  <c r="C100" i="150"/>
  <c r="P164" i="120"/>
  <c r="P42" i="120"/>
  <c r="F42" i="39" s="1"/>
  <c r="D12" i="150" s="1"/>
  <c r="P46" i="120"/>
  <c r="F46" i="39" s="1"/>
  <c r="P178" i="96"/>
  <c r="P100" i="96"/>
  <c r="L100" i="39" s="1"/>
  <c r="J70" i="150" s="1"/>
  <c r="P120" i="94"/>
  <c r="G120" i="39" s="1"/>
  <c r="E90" i="150" s="1"/>
  <c r="P81" i="94"/>
  <c r="G81" i="39" s="1"/>
  <c r="E51" i="150" s="1"/>
  <c r="P158" i="95"/>
  <c r="P115" i="95"/>
  <c r="H115" i="39" s="1"/>
  <c r="F85" i="150" s="1"/>
  <c r="P21" i="95"/>
  <c r="H21" i="39" s="1"/>
  <c r="C102" i="150"/>
  <c r="C80" i="150"/>
  <c r="U110" i="39"/>
  <c r="T110" i="39"/>
  <c r="P91" i="94"/>
  <c r="G91" i="39" s="1"/>
  <c r="E61" i="150" s="1"/>
  <c r="P46" i="94"/>
  <c r="G46" i="39" s="1"/>
  <c r="P22" i="95"/>
  <c r="H22" i="39" s="1"/>
  <c r="P83" i="95"/>
  <c r="H83" i="39" s="1"/>
  <c r="F53" i="150" s="1"/>
  <c r="P172" i="95"/>
  <c r="C70" i="150"/>
  <c r="C46" i="150"/>
  <c r="C40" i="150"/>
  <c r="P152" i="105"/>
  <c r="I152" i="39" s="1"/>
  <c r="P22" i="105"/>
  <c r="I22" i="39" s="1"/>
  <c r="P176" i="120"/>
  <c r="P45" i="120"/>
  <c r="F45" i="39" s="1"/>
  <c r="D15" i="150" s="1"/>
  <c r="P159" i="120"/>
  <c r="P181" i="96"/>
  <c r="P148" i="94"/>
  <c r="G148" i="39" s="1"/>
  <c r="P84" i="94"/>
  <c r="G84" i="39" s="1"/>
  <c r="E54" i="150" s="1"/>
  <c r="P77" i="94"/>
  <c r="G77" i="39" s="1"/>
  <c r="E47" i="150" s="1"/>
  <c r="P168" i="95"/>
  <c r="P120" i="95"/>
  <c r="H120" i="39" s="1"/>
  <c r="F90" i="150" s="1"/>
  <c r="P57" i="95"/>
  <c r="H57" i="39" s="1"/>
  <c r="F27" i="150" s="1"/>
  <c r="C77" i="150"/>
  <c r="C94" i="150"/>
  <c r="P54" i="105"/>
  <c r="I54" i="39" s="1"/>
  <c r="G24" i="150" s="1"/>
  <c r="P65" i="105"/>
  <c r="I65" i="39" s="1"/>
  <c r="G35" i="150" s="1"/>
  <c r="P21" i="105"/>
  <c r="I21" i="39" s="1"/>
  <c r="P180" i="120"/>
  <c r="P101" i="120"/>
  <c r="F101" i="39" s="1"/>
  <c r="D71" i="150" s="1"/>
  <c r="P136" i="120"/>
  <c r="F136" i="39" s="1"/>
  <c r="D106" i="150" s="1"/>
  <c r="P23" i="96"/>
  <c r="L23" i="39" s="1"/>
  <c r="P35" i="94"/>
  <c r="G35" i="39" s="1"/>
  <c r="P126" i="94"/>
  <c r="G126" i="39" s="1"/>
  <c r="E96" i="150" s="1"/>
  <c r="P132" i="95"/>
  <c r="H132" i="39" s="1"/>
  <c r="F102" i="150" s="1"/>
  <c r="P51" i="95"/>
  <c r="H51" i="39" s="1"/>
  <c r="F21" i="150" s="1"/>
  <c r="P157" i="95"/>
  <c r="C74" i="150"/>
  <c r="C81" i="150"/>
  <c r="P31" i="105"/>
  <c r="I31" i="39" s="1"/>
  <c r="P145" i="105"/>
  <c r="I145" i="39" s="1"/>
  <c r="G115" i="150" s="1"/>
  <c r="P166" i="105"/>
  <c r="P177" i="120"/>
  <c r="P23" i="120"/>
  <c r="F23" i="39" s="1"/>
  <c r="P141" i="96"/>
  <c r="L141" i="39" s="1"/>
  <c r="J111" i="150" s="1"/>
  <c r="P124" i="96"/>
  <c r="L124" i="39" s="1"/>
  <c r="J94" i="150" s="1"/>
  <c r="P13" i="94"/>
  <c r="G13" i="39" s="1"/>
  <c r="P10" i="94"/>
  <c r="G10" i="39" s="1"/>
  <c r="P29" i="95"/>
  <c r="H29" i="39" s="1"/>
  <c r="P80" i="95"/>
  <c r="H80" i="39" s="1"/>
  <c r="F50" i="150" s="1"/>
  <c r="P118" i="95"/>
  <c r="H118" i="39" s="1"/>
  <c r="F88" i="150" s="1"/>
  <c r="C16" i="150"/>
  <c r="P106" i="105"/>
  <c r="I106" i="39" s="1"/>
  <c r="G76" i="150" s="1"/>
  <c r="P92" i="105"/>
  <c r="I92" i="39" s="1"/>
  <c r="G62" i="150" s="1"/>
  <c r="P6" i="105"/>
  <c r="I6" i="39" s="1"/>
  <c r="P52" i="96"/>
  <c r="L52" i="39" s="1"/>
  <c r="J22" i="150" s="1"/>
  <c r="P127" i="96"/>
  <c r="L127" i="39" s="1"/>
  <c r="J97" i="150" s="1"/>
  <c r="P105" i="96"/>
  <c r="L105" i="39" s="1"/>
  <c r="J75" i="150" s="1"/>
  <c r="P88" i="120"/>
  <c r="F88" i="39" s="1"/>
  <c r="D58" i="150" s="1"/>
  <c r="P165" i="96"/>
  <c r="P118" i="96"/>
  <c r="L118" i="39" s="1"/>
  <c r="J88" i="150" s="1"/>
  <c r="P130" i="96"/>
  <c r="L130" i="39" s="1"/>
  <c r="J100" i="150" s="1"/>
  <c r="P134" i="120"/>
  <c r="F134" i="39" s="1"/>
  <c r="D104" i="150" s="1"/>
  <c r="P69" i="120"/>
  <c r="F69" i="39" s="1"/>
  <c r="D39" i="150" s="1"/>
  <c r="P15" i="120"/>
  <c r="F15" i="39" s="1"/>
  <c r="P99" i="96"/>
  <c r="L99" i="39" s="1"/>
  <c r="J69" i="150" s="1"/>
  <c r="P58" i="96"/>
  <c r="L58" i="39" s="1"/>
  <c r="J28" i="150" s="1"/>
  <c r="P28" i="96"/>
  <c r="L28" i="39" s="1"/>
  <c r="P62" i="96"/>
  <c r="L62" i="39" s="1"/>
  <c r="J32" i="150" s="1"/>
  <c r="P41" i="120"/>
  <c r="F41" i="39" s="1"/>
  <c r="D11" i="150" s="1"/>
  <c r="P99" i="120"/>
  <c r="F99" i="39" s="1"/>
  <c r="D69" i="150" s="1"/>
  <c r="P176" i="96"/>
  <c r="P7" i="96"/>
  <c r="L7" i="39" s="1"/>
  <c r="P115" i="94"/>
  <c r="G115" i="39" s="1"/>
  <c r="E85" i="150" s="1"/>
  <c r="P88" i="94"/>
  <c r="G88" i="39" s="1"/>
  <c r="E58" i="150" s="1"/>
  <c r="C61" i="150"/>
  <c r="Y91" i="39"/>
  <c r="U91" i="39"/>
  <c r="P65" i="94"/>
  <c r="G65" i="39" s="1"/>
  <c r="E35" i="150" s="1"/>
  <c r="P17" i="94"/>
  <c r="G17" i="39" s="1"/>
  <c r="C32" i="150"/>
  <c r="T62" i="39"/>
  <c r="C38" i="150"/>
  <c r="P186" i="120"/>
  <c r="C110" i="150"/>
  <c r="P31" i="120"/>
  <c r="F31" i="39" s="1"/>
  <c r="P55" i="120"/>
  <c r="F55" i="39" s="1"/>
  <c r="D25" i="150" s="1"/>
  <c r="P62" i="120"/>
  <c r="F62" i="39" s="1"/>
  <c r="D32" i="150" s="1"/>
  <c r="P28" i="94"/>
  <c r="G28" i="39" s="1"/>
  <c r="P61" i="94"/>
  <c r="G61" i="39" s="1"/>
  <c r="E31" i="150" s="1"/>
  <c r="T10" i="39"/>
  <c r="U10" i="39"/>
  <c r="P187" i="120"/>
  <c r="P63" i="120"/>
  <c r="F63" i="39" s="1"/>
  <c r="D33" i="150" s="1"/>
  <c r="P136" i="96"/>
  <c r="L136" i="39" s="1"/>
  <c r="J106" i="150" s="1"/>
  <c r="P75" i="96"/>
  <c r="L75" i="39" s="1"/>
  <c r="J45" i="150" s="1"/>
  <c r="P55" i="96"/>
  <c r="L55" i="39" s="1"/>
  <c r="J25" i="150" s="1"/>
  <c r="P29" i="94"/>
  <c r="G29" i="39" s="1"/>
  <c r="P116" i="94"/>
  <c r="G116" i="39" s="1"/>
  <c r="E86" i="150" s="1"/>
  <c r="P136" i="94"/>
  <c r="G136" i="39" s="1"/>
  <c r="E106" i="150" s="1"/>
  <c r="P173" i="95"/>
  <c r="P169" i="95"/>
  <c r="P110" i="95"/>
  <c r="H110" i="39" s="1"/>
  <c r="F80" i="150" s="1"/>
  <c r="C76" i="150"/>
  <c r="C43" i="150"/>
  <c r="C35" i="150"/>
  <c r="P33" i="94"/>
  <c r="G33" i="39" s="1"/>
  <c r="U33" i="39" s="1"/>
  <c r="P85" i="94"/>
  <c r="G85" i="39" s="1"/>
  <c r="E55" i="150" s="1"/>
  <c r="P95" i="94"/>
  <c r="G95" i="39" s="1"/>
  <c r="E65" i="150" s="1"/>
  <c r="P93" i="95"/>
  <c r="H93" i="39" s="1"/>
  <c r="F63" i="150" s="1"/>
  <c r="P103" i="95"/>
  <c r="H103" i="39" s="1"/>
  <c r="F73" i="150" s="1"/>
  <c r="P45" i="95"/>
  <c r="H45" i="39" s="1"/>
  <c r="F15" i="150" s="1"/>
  <c r="P150" i="120"/>
  <c r="F150" i="39" s="1"/>
  <c r="Y150" i="39" s="1"/>
  <c r="P22" i="120"/>
  <c r="F22" i="39" s="1"/>
  <c r="P116" i="120"/>
  <c r="F116" i="39" s="1"/>
  <c r="D86" i="150" s="1"/>
  <c r="P74" i="96"/>
  <c r="L74" i="39" s="1"/>
  <c r="J44" i="150" s="1"/>
  <c r="P106" i="94"/>
  <c r="G106" i="39" s="1"/>
  <c r="E76" i="150" s="1"/>
  <c r="P108" i="94"/>
  <c r="G108" i="39" s="1"/>
  <c r="E78" i="150" s="1"/>
  <c r="P80" i="94"/>
  <c r="G80" i="39" s="1"/>
  <c r="E50" i="150" s="1"/>
  <c r="P13" i="95"/>
  <c r="H13" i="39" s="1"/>
  <c r="P119" i="95"/>
  <c r="H119" i="39" s="1"/>
  <c r="F89" i="150" s="1"/>
  <c r="P19" i="95"/>
  <c r="H19" i="39" s="1"/>
  <c r="C78" i="150"/>
  <c r="C54" i="150"/>
  <c r="C75" i="150"/>
  <c r="P88" i="105"/>
  <c r="I88" i="39" s="1"/>
  <c r="G58" i="150" s="1"/>
  <c r="P94" i="105"/>
  <c r="I94" i="39" s="1"/>
  <c r="G64" i="150" s="1"/>
  <c r="P170" i="120"/>
  <c r="P20" i="120"/>
  <c r="F20" i="39" s="1"/>
  <c r="P131" i="96"/>
  <c r="L131" i="39" s="1"/>
  <c r="J101" i="150" s="1"/>
  <c r="P126" i="96"/>
  <c r="L126" i="39" s="1"/>
  <c r="J96" i="150" s="1"/>
  <c r="P15" i="94"/>
  <c r="G15" i="39" s="1"/>
  <c r="T15" i="39" s="1"/>
  <c r="P78" i="94"/>
  <c r="G78" i="39" s="1"/>
  <c r="E48" i="150" s="1"/>
  <c r="P27" i="95"/>
  <c r="H27" i="39" s="1"/>
  <c r="P193" i="95"/>
  <c r="P134" i="95"/>
  <c r="H134" i="39" s="1"/>
  <c r="F104" i="150" s="1"/>
  <c r="C6" i="150"/>
  <c r="T36" i="39"/>
  <c r="U36" i="39"/>
  <c r="P157" i="105"/>
  <c r="P131" i="105"/>
  <c r="I131" i="39" s="1"/>
  <c r="G101" i="150" s="1"/>
  <c r="P43" i="105"/>
  <c r="I43" i="39" s="1"/>
  <c r="G13" i="150" s="1"/>
  <c r="H7" i="149" s="1"/>
  <c r="P138" i="120"/>
  <c r="F138" i="39" s="1"/>
  <c r="D108" i="150" s="1"/>
  <c r="P47" i="120"/>
  <c r="F47" i="39" s="1"/>
  <c r="D17" i="150" s="1"/>
  <c r="P102" i="120"/>
  <c r="F102" i="39" s="1"/>
  <c r="D72" i="150" s="1"/>
  <c r="P33" i="96"/>
  <c r="L33" i="39" s="1"/>
  <c r="P54" i="96"/>
  <c r="L54" i="39" s="1"/>
  <c r="J24" i="150" s="1"/>
  <c r="P40" i="94"/>
  <c r="G40" i="39" s="1"/>
  <c r="E10" i="150" s="1"/>
  <c r="P89" i="94"/>
  <c r="G89" i="39" s="1"/>
  <c r="E59" i="150" s="1"/>
  <c r="P20" i="95"/>
  <c r="H20" i="39" s="1"/>
  <c r="P125" i="95"/>
  <c r="H125" i="39" s="1"/>
  <c r="F95" i="150" s="1"/>
  <c r="P101" i="95"/>
  <c r="H101" i="39" s="1"/>
  <c r="F71" i="150" s="1"/>
  <c r="C96" i="150"/>
  <c r="Y126" i="39"/>
  <c r="U126" i="39"/>
  <c r="P142" i="105"/>
  <c r="I142" i="39" s="1"/>
  <c r="G112" i="150" s="1"/>
  <c r="P163" i="105"/>
  <c r="P21" i="96"/>
  <c r="L21" i="39" s="1"/>
  <c r="P163" i="96"/>
  <c r="P155" i="96"/>
  <c r="P35" i="120"/>
  <c r="F35" i="39" s="1"/>
  <c r="P102" i="96"/>
  <c r="L102" i="39" s="1"/>
  <c r="J72" i="150" s="1"/>
  <c r="P97" i="120"/>
  <c r="F97" i="39" s="1"/>
  <c r="D67" i="150" s="1"/>
  <c r="P28" i="120"/>
  <c r="F28" i="39" s="1"/>
  <c r="P123" i="120"/>
  <c r="F123" i="39" s="1"/>
  <c r="D93" i="150" s="1"/>
  <c r="P104" i="120"/>
  <c r="F104" i="39" s="1"/>
  <c r="D74" i="150" s="1"/>
  <c r="P60" i="120"/>
  <c r="F60" i="39" s="1"/>
  <c r="D30" i="150" s="1"/>
  <c r="G13" i="149"/>
  <c r="P153" i="96"/>
  <c r="P185" i="96"/>
  <c r="P72" i="120"/>
  <c r="F72" i="39" s="1"/>
  <c r="D42" i="150" s="1"/>
  <c r="P137" i="120"/>
  <c r="F137" i="39" s="1"/>
  <c r="D107" i="150" s="1"/>
  <c r="P162" i="96"/>
  <c r="P172" i="120"/>
  <c r="C89" i="150"/>
  <c r="C68" i="150"/>
  <c r="P49" i="94"/>
  <c r="G49" i="39" s="1"/>
  <c r="E19" i="150" s="1"/>
  <c r="H16" i="150"/>
  <c r="C7" i="149"/>
  <c r="B7" i="149"/>
  <c r="C105" i="150"/>
  <c r="T135" i="39"/>
  <c r="C11" i="150"/>
  <c r="P36" i="120"/>
  <c r="F36" i="39" s="1"/>
  <c r="D6" i="150" s="1"/>
  <c r="P65" i="120"/>
  <c r="F65" i="39" s="1"/>
  <c r="D35" i="150" s="1"/>
  <c r="P141" i="94"/>
  <c r="G141" i="39" s="1"/>
  <c r="E111" i="150" s="1"/>
  <c r="P104" i="94"/>
  <c r="G104" i="39" s="1"/>
  <c r="E74" i="150" s="1"/>
  <c r="P101" i="94"/>
  <c r="G101" i="39" s="1"/>
  <c r="E71" i="150" s="1"/>
  <c r="C58" i="150"/>
  <c r="Y88" i="39"/>
  <c r="U88" i="39"/>
  <c r="T88" i="39"/>
  <c r="P137" i="94"/>
  <c r="G137" i="39" s="1"/>
  <c r="E107" i="150" s="1"/>
  <c r="P54" i="94"/>
  <c r="G54" i="39" s="1"/>
  <c r="E24" i="150" s="1"/>
  <c r="Y11" i="39"/>
  <c r="U11" i="39"/>
  <c r="C55" i="150"/>
  <c r="C83" i="150"/>
  <c r="P33" i="120"/>
  <c r="F33" i="39" s="1"/>
  <c r="Y33" i="39" s="1"/>
  <c r="P89" i="120"/>
  <c r="F89" i="39" s="1"/>
  <c r="D59" i="150" s="1"/>
  <c r="P67" i="120"/>
  <c r="F67" i="39" s="1"/>
  <c r="D37" i="150" s="1"/>
  <c r="P92" i="96"/>
  <c r="L92" i="39" s="1"/>
  <c r="J62" i="150" s="1"/>
  <c r="P66" i="94"/>
  <c r="G66" i="39" s="1"/>
  <c r="E36" i="150" s="1"/>
  <c r="P23" i="94"/>
  <c r="G23" i="39" s="1"/>
  <c r="Y23" i="39" s="1"/>
  <c r="P87" i="94"/>
  <c r="G87" i="39" s="1"/>
  <c r="E57" i="150" s="1"/>
  <c r="P123" i="95"/>
  <c r="H123" i="39" s="1"/>
  <c r="F93" i="150" s="1"/>
  <c r="P91" i="95"/>
  <c r="H91" i="39" s="1"/>
  <c r="F61" i="150" s="1"/>
  <c r="P181" i="95"/>
  <c r="C53" i="150"/>
  <c r="C36" i="150"/>
  <c r="P149" i="120"/>
  <c r="F149" i="39" s="1"/>
  <c r="T149" i="39" s="1"/>
  <c r="P113" i="120"/>
  <c r="F113" i="39" s="1"/>
  <c r="D83" i="150" s="1"/>
  <c r="P78" i="120"/>
  <c r="F78" i="39" s="1"/>
  <c r="D48" i="150" s="1"/>
  <c r="P158" i="96"/>
  <c r="P57" i="96"/>
  <c r="L57" i="39" s="1"/>
  <c r="J27" i="150" s="1"/>
  <c r="P125" i="94"/>
  <c r="G125" i="39" s="1"/>
  <c r="E95" i="150" s="1"/>
  <c r="P134" i="94"/>
  <c r="G134" i="39" s="1"/>
  <c r="E104" i="150" s="1"/>
  <c r="P170" i="95"/>
  <c r="P98" i="95"/>
  <c r="H98" i="39" s="1"/>
  <c r="F68" i="150" s="1"/>
  <c r="P121" i="95"/>
  <c r="H121" i="39" s="1"/>
  <c r="F91" i="150" s="1"/>
  <c r="C106" i="150"/>
  <c r="C59" i="150"/>
  <c r="U89" i="39"/>
  <c r="T89" i="39"/>
  <c r="P131" i="120"/>
  <c r="F131" i="39" s="1"/>
  <c r="D101" i="150" s="1"/>
  <c r="P48" i="120"/>
  <c r="F48" i="39" s="1"/>
  <c r="D18" i="150" s="1"/>
  <c r="P106" i="120"/>
  <c r="F106" i="39" s="1"/>
  <c r="D76" i="150" s="1"/>
  <c r="P145" i="96"/>
  <c r="L145" i="39" s="1"/>
  <c r="J115" i="150" s="1"/>
  <c r="P6" i="96"/>
  <c r="L6" i="39" s="1"/>
  <c r="P115" i="96"/>
  <c r="L115" i="39" s="1"/>
  <c r="J85" i="150" s="1"/>
  <c r="P57" i="94"/>
  <c r="G57" i="39" s="1"/>
  <c r="E27" i="150" s="1"/>
  <c r="P129" i="94"/>
  <c r="G129" i="39" s="1"/>
  <c r="E99" i="150" s="1"/>
  <c r="P93" i="94"/>
  <c r="G93" i="39" s="1"/>
  <c r="E63" i="150" s="1"/>
  <c r="P6" i="95"/>
  <c r="H6" i="39" s="1"/>
  <c r="P86" i="95"/>
  <c r="H86" i="39" s="1"/>
  <c r="F56" i="150" s="1"/>
  <c r="P155" i="95"/>
  <c r="T35" i="39"/>
  <c r="C13" i="150"/>
  <c r="P18" i="105"/>
  <c r="I18" i="39" s="1"/>
  <c r="P137" i="105"/>
  <c r="I137" i="39" s="1"/>
  <c r="G107" i="150" s="1"/>
  <c r="P74" i="94"/>
  <c r="G74" i="39" s="1"/>
  <c r="E44" i="150" s="1"/>
  <c r="P53" i="94"/>
  <c r="G53" i="39" s="1"/>
  <c r="E23" i="150" s="1"/>
  <c r="P127" i="94"/>
  <c r="G127" i="39" s="1"/>
  <c r="E97" i="150" s="1"/>
  <c r="P116" i="95"/>
  <c r="H116" i="39" s="1"/>
  <c r="F86" i="150" s="1"/>
  <c r="P179" i="95"/>
  <c r="T29" i="39"/>
  <c r="U29" i="39"/>
  <c r="C30" i="150"/>
  <c r="C67" i="150"/>
  <c r="T97" i="39"/>
  <c r="U97" i="39"/>
  <c r="P149" i="105"/>
  <c r="I149" i="39" s="1"/>
  <c r="P50" i="105"/>
  <c r="I50" i="39" s="1"/>
  <c r="G20" i="150" s="1"/>
  <c r="P154" i="105"/>
  <c r="P154" i="120"/>
  <c r="P124" i="120"/>
  <c r="F124" i="39" s="1"/>
  <c r="D94" i="150" s="1"/>
  <c r="P90" i="120"/>
  <c r="F90" i="39" s="1"/>
  <c r="D60" i="150" s="1"/>
  <c r="P128" i="96"/>
  <c r="L128" i="39" s="1"/>
  <c r="J98" i="150" s="1"/>
  <c r="P105" i="94"/>
  <c r="G105" i="39" s="1"/>
  <c r="E75" i="150" s="1"/>
  <c r="P45" i="94"/>
  <c r="G45" i="39" s="1"/>
  <c r="E15" i="150" s="1"/>
  <c r="P102" i="95"/>
  <c r="H102" i="39" s="1"/>
  <c r="F72" i="150" s="1"/>
  <c r="P18" i="95"/>
  <c r="H18" i="39" s="1"/>
  <c r="P143" i="95"/>
  <c r="H143" i="39" s="1"/>
  <c r="F113" i="150" s="1"/>
  <c r="U34" i="39"/>
  <c r="C20" i="150"/>
  <c r="P45" i="105"/>
  <c r="I45" i="39" s="1"/>
  <c r="G15" i="150" s="1"/>
  <c r="P13" i="105"/>
  <c r="I13" i="39" s="1"/>
  <c r="P123" i="105"/>
  <c r="I123" i="39" s="1"/>
  <c r="G93" i="150" s="1"/>
  <c r="P144" i="120"/>
  <c r="F144" i="39" s="1"/>
  <c r="D114" i="150" s="1"/>
  <c r="P188" i="120"/>
  <c r="P71" i="120"/>
  <c r="F71" i="39" s="1"/>
  <c r="D41" i="150" s="1"/>
  <c r="P133" i="96"/>
  <c r="L133" i="39" s="1"/>
  <c r="J103" i="150" s="1"/>
  <c r="P19" i="96"/>
  <c r="L19" i="39" s="1"/>
  <c r="P41" i="94"/>
  <c r="G41" i="39" s="1"/>
  <c r="E11" i="150" s="1"/>
  <c r="P102" i="94"/>
  <c r="G102" i="39" s="1"/>
  <c r="E72" i="150" s="1"/>
  <c r="P149" i="95"/>
  <c r="H149" i="39" s="1"/>
  <c r="P56" i="95"/>
  <c r="H56" i="39" s="1"/>
  <c r="F26" i="150" s="1"/>
  <c r="P52" i="95"/>
  <c r="H52" i="39" s="1"/>
  <c r="F22" i="150" s="1"/>
  <c r="C50" i="150"/>
  <c r="C109" i="150"/>
  <c r="P140" i="105"/>
  <c r="I140" i="39" s="1"/>
  <c r="G110" i="150" s="1"/>
  <c r="P57" i="105"/>
  <c r="I57" i="39" s="1"/>
  <c r="G27" i="150" s="1"/>
  <c r="P173" i="105"/>
  <c r="P127" i="120"/>
  <c r="F127" i="39" s="1"/>
  <c r="D97" i="150" s="1"/>
  <c r="P126" i="120"/>
  <c r="F126" i="39" s="1"/>
  <c r="D96" i="150" s="1"/>
  <c r="P165" i="120"/>
  <c r="P60" i="96"/>
  <c r="L60" i="39" s="1"/>
  <c r="J30" i="150" s="1"/>
  <c r="P119" i="96"/>
  <c r="L119" i="39" s="1"/>
  <c r="J89" i="150" s="1"/>
  <c r="P109" i="94"/>
  <c r="G109" i="39" s="1"/>
  <c r="E79" i="150" s="1"/>
  <c r="P19" i="94"/>
  <c r="G19" i="39" s="1"/>
  <c r="P189" i="95"/>
  <c r="P191" i="95"/>
  <c r="P171" i="95"/>
  <c r="P123" i="116"/>
  <c r="E123" i="39" s="1"/>
  <c r="P164" i="116"/>
  <c r="P20" i="116"/>
  <c r="E20" i="39" s="1"/>
  <c r="P73" i="105"/>
  <c r="I73" i="39" s="1"/>
  <c r="G43" i="150" s="1"/>
  <c r="P59" i="105"/>
  <c r="I59" i="39" s="1"/>
  <c r="G29" i="150" s="1"/>
  <c r="P49" i="105"/>
  <c r="I49" i="39" s="1"/>
  <c r="G19" i="150" s="1"/>
  <c r="P59" i="96"/>
  <c r="L59" i="39" s="1"/>
  <c r="J29" i="150" s="1"/>
  <c r="P104" i="96"/>
  <c r="L104" i="39" s="1"/>
  <c r="J74" i="150" s="1"/>
  <c r="P56" i="96"/>
  <c r="L56" i="39" s="1"/>
  <c r="J26" i="150" s="1"/>
  <c r="P78" i="96"/>
  <c r="L78" i="39" s="1"/>
  <c r="J48" i="150" s="1"/>
  <c r="P142" i="120"/>
  <c r="F142" i="39" s="1"/>
  <c r="D112" i="150" s="1"/>
  <c r="P18" i="120"/>
  <c r="F18" i="39" s="1"/>
  <c r="P185" i="120"/>
  <c r="P34" i="120"/>
  <c r="F34" i="39" s="1"/>
  <c r="Y34" i="39" s="1"/>
  <c r="P171" i="120"/>
  <c r="P112" i="120"/>
  <c r="F112" i="39" s="1"/>
  <c r="D82" i="150" s="1"/>
  <c r="C8" i="149"/>
  <c r="I17" i="150"/>
  <c r="P69" i="96"/>
  <c r="L69" i="39" s="1"/>
  <c r="J39" i="150" s="1"/>
  <c r="P146" i="96"/>
  <c r="L146" i="39" s="1"/>
  <c r="J116" i="150" s="1"/>
  <c r="P87" i="120"/>
  <c r="F87" i="39" s="1"/>
  <c r="D57" i="150" s="1"/>
  <c r="P129" i="120"/>
  <c r="F129" i="39" s="1"/>
  <c r="D99" i="150" s="1"/>
  <c r="P174" i="96"/>
  <c r="P66" i="96"/>
  <c r="L66" i="39" s="1"/>
  <c r="J36" i="150" s="1"/>
  <c r="P72" i="94"/>
  <c r="G72" i="39" s="1"/>
  <c r="E42" i="150" s="1"/>
  <c r="C113" i="150"/>
  <c r="Y143" i="39"/>
  <c r="P8" i="94"/>
  <c r="G8" i="39" s="1"/>
  <c r="C49" i="150"/>
  <c r="T79" i="39"/>
  <c r="P124" i="94"/>
  <c r="G124" i="39" s="1"/>
  <c r="E94" i="150" s="1"/>
  <c r="C112" i="150"/>
  <c r="P50" i="94"/>
  <c r="G50" i="39" s="1"/>
  <c r="E20" i="150" s="1"/>
  <c r="P76" i="94"/>
  <c r="G76" i="39" s="1"/>
  <c r="E46" i="150" s="1"/>
  <c r="Y24" i="39"/>
  <c r="T24" i="39"/>
  <c r="P10" i="120"/>
  <c r="F10" i="39" s="1"/>
  <c r="Y10" i="39" s="1"/>
  <c r="P8" i="120"/>
  <c r="F8" i="39" s="1"/>
  <c r="P143" i="94"/>
  <c r="G143" i="39" s="1"/>
  <c r="E113" i="150" s="1"/>
  <c r="P22" i="94"/>
  <c r="G22" i="39" s="1"/>
  <c r="C7" i="150"/>
  <c r="Y37" i="39"/>
  <c r="U37" i="39"/>
  <c r="C10" i="150"/>
  <c r="P158" i="120"/>
  <c r="P76" i="120"/>
  <c r="F76" i="39" s="1"/>
  <c r="D46" i="150" s="1"/>
  <c r="P53" i="120"/>
  <c r="F53" i="39" s="1"/>
  <c r="D23" i="150" s="1"/>
  <c r="P144" i="94"/>
  <c r="G144" i="39" s="1"/>
  <c r="E114" i="150" s="1"/>
  <c r="P11" i="94"/>
  <c r="G11" i="39" s="1"/>
  <c r="T11" i="39" s="1"/>
  <c r="C79" i="150"/>
  <c r="C27" i="150"/>
  <c r="Y57" i="39"/>
  <c r="C22" i="150"/>
  <c r="P147" i="120"/>
  <c r="F147" i="39" s="1"/>
  <c r="Y147" i="39" s="1"/>
  <c r="P44" i="120"/>
  <c r="F44" i="39" s="1"/>
  <c r="D14" i="150" s="1"/>
  <c r="P100" i="120"/>
  <c r="F100" i="39" s="1"/>
  <c r="D70" i="150" s="1"/>
  <c r="P31" i="96"/>
  <c r="L31" i="39" s="1"/>
  <c r="P101" i="96"/>
  <c r="L101" i="39" s="1"/>
  <c r="J71" i="150" s="1"/>
  <c r="P14" i="96"/>
  <c r="L14" i="39" s="1"/>
  <c r="P73" i="94"/>
  <c r="G73" i="39" s="1"/>
  <c r="E43" i="150" s="1"/>
  <c r="P86" i="94"/>
  <c r="G86" i="39" s="1"/>
  <c r="E56" i="150" s="1"/>
  <c r="P68" i="95"/>
  <c r="H68" i="39" s="1"/>
  <c r="F38" i="150" s="1"/>
  <c r="P67" i="95"/>
  <c r="H67" i="39" s="1"/>
  <c r="F37" i="150" s="1"/>
  <c r="P133" i="95"/>
  <c r="H133" i="39" s="1"/>
  <c r="F103" i="150" s="1"/>
  <c r="C25" i="150"/>
  <c r="C18" i="150"/>
  <c r="Y48" i="39"/>
  <c r="U48" i="39"/>
  <c r="C48" i="150"/>
  <c r="P82" i="94"/>
  <c r="G82" i="39" s="1"/>
  <c r="E52" i="150" s="1"/>
  <c r="P59" i="94"/>
  <c r="G59" i="39" s="1"/>
  <c r="E29" i="150" s="1"/>
  <c r="P140" i="95"/>
  <c r="H140" i="39" s="1"/>
  <c r="F110" i="150" s="1"/>
  <c r="P137" i="95"/>
  <c r="H137" i="39" s="1"/>
  <c r="F107" i="150" s="1"/>
  <c r="P62" i="95"/>
  <c r="H62" i="39" s="1"/>
  <c r="F32" i="150" s="1"/>
  <c r="C91" i="150"/>
  <c r="P151" i="120"/>
  <c r="F151" i="39" s="1"/>
  <c r="U151" i="39" s="1"/>
  <c r="P145" i="120"/>
  <c r="F145" i="39" s="1"/>
  <c r="D115" i="150" s="1"/>
  <c r="P43" i="120"/>
  <c r="F43" i="39" s="1"/>
  <c r="D13" i="150" s="1"/>
  <c r="P22" i="96"/>
  <c r="L22" i="39" s="1"/>
  <c r="T22" i="39" s="1"/>
  <c r="P30" i="94"/>
  <c r="G30" i="39" s="1"/>
  <c r="P121" i="94"/>
  <c r="G121" i="39" s="1"/>
  <c r="E91" i="150" s="1"/>
  <c r="P58" i="95"/>
  <c r="H58" i="39" s="1"/>
  <c r="F28" i="150" s="1"/>
  <c r="P185" i="95"/>
  <c r="C65" i="150"/>
  <c r="T95" i="39"/>
  <c r="U95" i="39"/>
  <c r="C44" i="150"/>
  <c r="T74" i="39"/>
  <c r="P121" i="105"/>
  <c r="I121" i="39" s="1"/>
  <c r="G91" i="150" s="1"/>
  <c r="P76" i="105"/>
  <c r="I76" i="39" s="1"/>
  <c r="G46" i="150" s="1"/>
  <c r="P44" i="105"/>
  <c r="I44" i="39" s="1"/>
  <c r="G14" i="150" s="1"/>
  <c r="P132" i="120"/>
  <c r="F132" i="39" s="1"/>
  <c r="D102" i="150" s="1"/>
  <c r="P96" i="120"/>
  <c r="F96" i="39" s="1"/>
  <c r="D66" i="150" s="1"/>
  <c r="P13" i="120"/>
  <c r="F13" i="39" s="1"/>
  <c r="Y13" i="39" s="1"/>
  <c r="P148" i="96"/>
  <c r="L148" i="39" s="1"/>
  <c r="P129" i="96"/>
  <c r="L129" i="39" s="1"/>
  <c r="J99" i="150" s="1"/>
  <c r="P117" i="94"/>
  <c r="G117" i="39" s="1"/>
  <c r="E87" i="150" s="1"/>
  <c r="P6" i="94"/>
  <c r="G6" i="39" s="1"/>
  <c r="P17" i="95"/>
  <c r="H17" i="39" s="1"/>
  <c r="Y17" i="39" s="1"/>
  <c r="P92" i="95"/>
  <c r="H92" i="39" s="1"/>
  <c r="F62" i="150" s="1"/>
  <c r="P70" i="95"/>
  <c r="H70" i="39" s="1"/>
  <c r="F40" i="150" s="1"/>
  <c r="T14" i="39"/>
  <c r="P102" i="105"/>
  <c r="I102" i="39" s="1"/>
  <c r="G72" i="150" s="1"/>
  <c r="P95" i="105"/>
  <c r="I95" i="39" s="1"/>
  <c r="G65" i="150" s="1"/>
  <c r="P24" i="105"/>
  <c r="I24" i="39" s="1"/>
  <c r="P26" i="120"/>
  <c r="F26" i="39" s="1"/>
  <c r="Y26" i="39" s="1"/>
  <c r="P39" i="120"/>
  <c r="F39" i="39" s="1"/>
  <c r="D9" i="150" s="1"/>
  <c r="P54" i="120"/>
  <c r="F54" i="39" s="1"/>
  <c r="D24" i="150" s="1"/>
  <c r="P147" i="96"/>
  <c r="L147" i="39" s="1"/>
  <c r="P156" i="96"/>
  <c r="P18" i="94"/>
  <c r="G18" i="39" s="1"/>
  <c r="T18" i="39" s="1"/>
  <c r="P63" i="94"/>
  <c r="G63" i="39" s="1"/>
  <c r="E33" i="150" s="1"/>
  <c r="P160" i="95"/>
  <c r="P66" i="95"/>
  <c r="H66" i="39" s="1"/>
  <c r="F36" i="150" s="1"/>
  <c r="P84" i="95"/>
  <c r="H84" i="39" s="1"/>
  <c r="F54" i="150" s="1"/>
  <c r="C69" i="150"/>
  <c r="Y99" i="39"/>
  <c r="U99" i="39"/>
  <c r="T99" i="39"/>
  <c r="C42" i="150"/>
  <c r="P138" i="105"/>
  <c r="I138" i="39" s="1"/>
  <c r="G108" i="150" s="1"/>
  <c r="P64" i="105"/>
  <c r="I64" i="39" s="1"/>
  <c r="G34" i="150" s="1"/>
  <c r="P90" i="105"/>
  <c r="I90" i="39" s="1"/>
  <c r="G60" i="150" s="1"/>
  <c r="P83" i="96"/>
  <c r="L83" i="39" s="1"/>
  <c r="J53" i="150" s="1"/>
  <c r="P64" i="96"/>
  <c r="L64" i="39" s="1"/>
  <c r="J34" i="150" s="1"/>
  <c r="P112" i="96"/>
  <c r="L112" i="39" s="1"/>
  <c r="J82" i="150" s="1"/>
  <c r="P169" i="96"/>
  <c r="P179" i="120"/>
  <c r="P172" i="96"/>
  <c r="P94" i="120"/>
  <c r="F94" i="39" s="1"/>
  <c r="D64" i="150" s="1"/>
  <c r="P9" i="120"/>
  <c r="F9" i="39" s="1"/>
  <c r="Y9" i="39" s="1"/>
  <c r="P98" i="120"/>
  <c r="F98" i="39" s="1"/>
  <c r="D68" i="150" s="1"/>
  <c r="P103" i="96"/>
  <c r="L103" i="39" s="1"/>
  <c r="J73" i="150" s="1"/>
  <c r="P166" i="120"/>
  <c r="P173" i="96"/>
  <c r="P166" i="96"/>
  <c r="P87" i="96"/>
  <c r="L87" i="39" s="1"/>
  <c r="J57" i="150" s="1"/>
  <c r="P96" i="96"/>
  <c r="L96" i="39" s="1"/>
  <c r="J66" i="150" s="1"/>
  <c r="P21" i="120"/>
  <c r="F21" i="39" s="1"/>
  <c r="Y21" i="39" s="1"/>
  <c r="P42" i="96"/>
  <c r="L42" i="39" s="1"/>
  <c r="J12" i="150" s="1"/>
  <c r="C26" i="150"/>
  <c r="P145" i="94"/>
  <c r="G145" i="39" s="1"/>
  <c r="E115" i="150" s="1"/>
  <c r="C103" i="150"/>
  <c r="P146" i="94"/>
  <c r="G146" i="39" s="1"/>
  <c r="E116" i="150" s="1"/>
  <c r="Y8" i="39"/>
  <c r="U8" i="39"/>
  <c r="T8" i="39"/>
  <c r="P160" i="120"/>
  <c r="J16" i="150"/>
  <c r="C14" i="150"/>
  <c r="T44" i="39"/>
  <c r="P56" i="94"/>
  <c r="G56" i="39" s="1"/>
  <c r="E26" i="150" s="1"/>
  <c r="P139" i="94"/>
  <c r="G139" i="39" s="1"/>
  <c r="E109" i="150" s="1"/>
  <c r="C86" i="150"/>
  <c r="Y15" i="39"/>
  <c r="U15" i="39"/>
  <c r="H8" i="149"/>
  <c r="G8" i="149"/>
  <c r="P157" i="120"/>
  <c r="P56" i="120"/>
  <c r="F56" i="39" s="1"/>
  <c r="D26" i="150" s="1"/>
  <c r="P77" i="120"/>
  <c r="F77" i="39" s="1"/>
  <c r="D47" i="150" s="1"/>
  <c r="P147" i="94"/>
  <c r="G147" i="39" s="1"/>
  <c r="U147" i="39" s="1"/>
  <c r="P68" i="94"/>
  <c r="G68" i="39" s="1"/>
  <c r="E38" i="150" s="1"/>
  <c r="P136" i="95"/>
  <c r="H136" i="39" s="1"/>
  <c r="F106" i="150" s="1"/>
  <c r="C24" i="150"/>
  <c r="C12" i="150"/>
  <c r="T42" i="39"/>
  <c r="Y6" i="39"/>
  <c r="T6" i="39"/>
  <c r="U6" i="39"/>
  <c r="P184" i="120"/>
  <c r="P86" i="120"/>
  <c r="F86" i="39" s="1"/>
  <c r="D56" i="150" s="1"/>
  <c r="P108" i="120"/>
  <c r="F108" i="39" s="1"/>
  <c r="D78" i="150" s="1"/>
  <c r="P93" i="96"/>
  <c r="L93" i="39" s="1"/>
  <c r="J63" i="150" s="1"/>
  <c r="P58" i="94"/>
  <c r="G58" i="39" s="1"/>
  <c r="E28" i="150" s="1"/>
  <c r="P67" i="94"/>
  <c r="G67" i="39" s="1"/>
  <c r="E37" i="150" s="1"/>
  <c r="P12" i="94"/>
  <c r="G12" i="39" s="1"/>
  <c r="P167" i="95"/>
  <c r="P77" i="95"/>
  <c r="H77" i="39" s="1"/>
  <c r="F47" i="150" s="1"/>
  <c r="P174" i="95"/>
  <c r="Y27" i="39"/>
  <c r="U27" i="39"/>
  <c r="C92" i="150"/>
  <c r="Y122" i="39"/>
  <c r="T122" i="39"/>
  <c r="C107" i="150"/>
  <c r="Y137" i="39"/>
  <c r="U137" i="39"/>
  <c r="P25" i="120"/>
  <c r="F25" i="39" s="1"/>
  <c r="Y25" i="39" s="1"/>
  <c r="P82" i="120"/>
  <c r="F82" i="39" s="1"/>
  <c r="D52" i="150" s="1"/>
  <c r="P50" i="120"/>
  <c r="F50" i="39" s="1"/>
  <c r="D20" i="150" s="1"/>
  <c r="P34" i="96"/>
  <c r="L34" i="39" s="1"/>
  <c r="P109" i="96"/>
  <c r="L109" i="39" s="1"/>
  <c r="J79" i="150" s="1"/>
  <c r="P90" i="96"/>
  <c r="L90" i="39" s="1"/>
  <c r="J60" i="150" s="1"/>
  <c r="P32" i="94"/>
  <c r="G32" i="39" s="1"/>
  <c r="U32" i="39" s="1"/>
  <c r="P123" i="94"/>
  <c r="G123" i="39" s="1"/>
  <c r="E93" i="150" s="1"/>
  <c r="P7" i="95"/>
  <c r="H7" i="39" s="1"/>
  <c r="P162" i="95"/>
  <c r="C17" i="150"/>
  <c r="C82" i="150"/>
  <c r="P177" i="105"/>
  <c r="P149" i="94"/>
  <c r="G149" i="39" s="1"/>
  <c r="P64" i="94"/>
  <c r="G64" i="39" s="1"/>
  <c r="E34" i="150" s="1"/>
  <c r="P148" i="95"/>
  <c r="H148" i="39" s="1"/>
  <c r="P113" i="95"/>
  <c r="H113" i="39" s="1"/>
  <c r="F83" i="150" s="1"/>
  <c r="P104" i="95"/>
  <c r="H104" i="39" s="1"/>
  <c r="F74" i="150" s="1"/>
  <c r="C71" i="150"/>
  <c r="C52" i="150"/>
  <c r="Y82" i="39"/>
  <c r="T82" i="39"/>
  <c r="P153" i="105"/>
  <c r="P16" i="105"/>
  <c r="I16" i="39" s="1"/>
  <c r="P75" i="105"/>
  <c r="I75" i="39" s="1"/>
  <c r="G45" i="150" s="1"/>
  <c r="P133" i="120"/>
  <c r="F133" i="39" s="1"/>
  <c r="D103" i="150" s="1"/>
  <c r="P16" i="120"/>
  <c r="F16" i="39" s="1"/>
  <c r="P83" i="120"/>
  <c r="F83" i="39" s="1"/>
  <c r="D53" i="150" s="1"/>
  <c r="P132" i="96"/>
  <c r="L132" i="39" s="1"/>
  <c r="J102" i="150" s="1"/>
  <c r="P123" i="96"/>
  <c r="L123" i="39" s="1"/>
  <c r="J93" i="150" s="1"/>
  <c r="P34" i="94"/>
  <c r="G34" i="39" s="1"/>
  <c r="P113" i="94"/>
  <c r="G113" i="39" s="1"/>
  <c r="E83" i="150" s="1"/>
  <c r="P146" i="95"/>
  <c r="H146" i="39" s="1"/>
  <c r="F116" i="150" s="1"/>
  <c r="P190" i="95"/>
  <c r="P97" i="95"/>
  <c r="H97" i="39" s="1"/>
  <c r="F67" i="150" s="1"/>
  <c r="Y31" i="39"/>
  <c r="U31" i="39"/>
  <c r="C99" i="150"/>
  <c r="U22" i="39"/>
  <c r="P11" i="105"/>
  <c r="I11" i="39" s="1"/>
  <c r="P60" i="105"/>
  <c r="I60" i="39" s="1"/>
  <c r="G30" i="150" s="1"/>
  <c r="P182" i="105"/>
  <c r="P27" i="120"/>
  <c r="F27" i="39" s="1"/>
  <c r="T27" i="39" s="1"/>
  <c r="P146" i="120"/>
  <c r="F146" i="39" s="1"/>
  <c r="D116" i="150" s="1"/>
  <c r="P183" i="120"/>
  <c r="P26" i="96"/>
  <c r="L26" i="39" s="1"/>
  <c r="T26" i="39" s="1"/>
  <c r="P157" i="96"/>
  <c r="P131" i="94"/>
  <c r="G131" i="39" s="1"/>
  <c r="E101" i="150" s="1"/>
  <c r="P55" i="94"/>
  <c r="G55" i="39" s="1"/>
  <c r="E25" i="150" s="1"/>
  <c r="P177" i="95"/>
  <c r="P79" i="95"/>
  <c r="H79" i="39" s="1"/>
  <c r="F49" i="150" s="1"/>
  <c r="P186" i="95"/>
  <c r="C97" i="150"/>
  <c r="Y127" i="39"/>
  <c r="U127" i="39"/>
  <c r="T127" i="39"/>
  <c r="C60" i="150"/>
  <c r="P104" i="105"/>
  <c r="I104" i="39" s="1"/>
  <c r="G74" i="150" s="1"/>
  <c r="P170" i="105"/>
  <c r="P148" i="120"/>
  <c r="F148" i="39" s="1"/>
  <c r="Y148" i="39" s="1"/>
  <c r="P84" i="120"/>
  <c r="F84" i="39" s="1"/>
  <c r="D54" i="150" s="1"/>
  <c r="P57" i="120"/>
  <c r="F57" i="39" s="1"/>
  <c r="D27" i="150" s="1"/>
  <c r="P180" i="96"/>
  <c r="P114" i="94"/>
  <c r="G114" i="39" s="1"/>
  <c r="E84" i="150" s="1"/>
  <c r="P16" i="94"/>
  <c r="G16" i="39" s="1"/>
  <c r="T16" i="39" s="1"/>
  <c r="P119" i="94"/>
  <c r="G119" i="39" s="1"/>
  <c r="E89" i="150" s="1"/>
  <c r="P72" i="95"/>
  <c r="H72" i="39" s="1"/>
  <c r="F42" i="150" s="1"/>
  <c r="P41" i="95"/>
  <c r="H41" i="39" s="1"/>
  <c r="F11" i="150" s="1"/>
  <c r="P24" i="95"/>
  <c r="H24" i="39" s="1"/>
  <c r="P94" i="116"/>
  <c r="E94" i="39" s="1"/>
  <c r="C2" i="149" s="1"/>
  <c r="P38" i="116"/>
  <c r="E38" i="39" s="1"/>
  <c r="P192" i="116"/>
  <c r="P32" i="105"/>
  <c r="I32" i="39" s="1"/>
  <c r="P53" i="105"/>
  <c r="I53" i="39" s="1"/>
  <c r="G23" i="150" s="1"/>
  <c r="P58" i="105"/>
  <c r="I58" i="39" s="1"/>
  <c r="G28" i="150" s="1"/>
  <c r="P43" i="96"/>
  <c r="L43" i="39" s="1"/>
  <c r="J13" i="150" s="1"/>
  <c r="P77" i="96"/>
  <c r="L77" i="39" s="1"/>
  <c r="J47" i="150" s="1"/>
  <c r="P45" i="96"/>
  <c r="L45" i="39" s="1"/>
  <c r="J15" i="150" s="1"/>
  <c r="P91" i="96"/>
  <c r="L91" i="39" s="1"/>
  <c r="J61" i="150" s="1"/>
  <c r="P40" i="120"/>
  <c r="F40" i="39" s="1"/>
  <c r="D10" i="150" s="1"/>
  <c r="P111" i="96"/>
  <c r="L111" i="39" s="1"/>
  <c r="J81" i="150" s="1"/>
  <c r="P73" i="120"/>
  <c r="F73" i="39" s="1"/>
  <c r="D43" i="150" s="1"/>
  <c r="P155" i="120"/>
  <c r="P12" i="120"/>
  <c r="F12" i="39" s="1"/>
  <c r="U12" i="39" s="1"/>
  <c r="P177" i="96"/>
  <c r="P107" i="120"/>
  <c r="F107" i="39" s="1"/>
  <c r="D77" i="150" s="1"/>
  <c r="P70" i="96"/>
  <c r="L70" i="39" s="1"/>
  <c r="J40" i="150" s="1"/>
  <c r="P15" i="96"/>
  <c r="L15" i="39" s="1"/>
  <c r="P48" i="96"/>
  <c r="L48" i="39" s="1"/>
  <c r="J18" i="150" s="1"/>
  <c r="P29" i="96"/>
  <c r="L29" i="39" s="1"/>
  <c r="Y29" i="39" s="1"/>
  <c r="P64" i="120"/>
  <c r="F64" i="39" s="1"/>
  <c r="D34" i="150" s="1"/>
  <c r="P72" i="96"/>
  <c r="L72" i="39" s="1"/>
  <c r="J42" i="150" s="1"/>
  <c r="P118" i="94"/>
  <c r="G118" i="39" s="1"/>
  <c r="E88" i="150" s="1"/>
  <c r="P24" i="94"/>
  <c r="G24" i="39" s="1"/>
  <c r="U24" i="39" s="1"/>
  <c r="Y16" i="39"/>
  <c r="U16" i="39"/>
  <c r="C84" i="150"/>
  <c r="Y114" i="39"/>
  <c r="T114" i="39"/>
  <c r="U114" i="39"/>
  <c r="P38" i="94"/>
  <c r="G38" i="39" s="1"/>
  <c r="E8" i="150" s="1"/>
  <c r="C21" i="150"/>
  <c r="Y51" i="39"/>
  <c r="T51" i="39"/>
  <c r="U51" i="39"/>
  <c r="U18" i="39"/>
  <c r="P83" i="94"/>
  <c r="G83" i="39" s="1"/>
  <c r="E53" i="150" s="1"/>
  <c r="P26" i="94"/>
  <c r="G26" i="39" s="1"/>
  <c r="P100" i="94"/>
  <c r="G100" i="39" s="1"/>
  <c r="E70" i="150" s="1"/>
  <c r="P60" i="94"/>
  <c r="G60" i="39" s="1"/>
  <c r="E30" i="150" s="1"/>
  <c r="T9" i="39"/>
  <c r="U9" i="39"/>
  <c r="P156" i="120"/>
  <c r="P111" i="120"/>
  <c r="F111" i="39" s="1"/>
  <c r="D81" i="150" s="1"/>
  <c r="P19" i="120"/>
  <c r="F19" i="39" s="1"/>
  <c r="Y19" i="39" s="1"/>
  <c r="P128" i="94"/>
  <c r="G128" i="39" s="1"/>
  <c r="E98" i="150" s="1"/>
  <c r="P92" i="94"/>
  <c r="G92" i="39" s="1"/>
  <c r="E62" i="150" s="1"/>
  <c r="T30" i="39"/>
  <c r="U30" i="39"/>
  <c r="C37" i="150"/>
  <c r="C116" i="150"/>
  <c r="Y146" i="39"/>
  <c r="U146" i="39"/>
  <c r="T146" i="39"/>
  <c r="P175" i="120"/>
  <c r="P128" i="120"/>
  <c r="F128" i="39" s="1"/>
  <c r="D98" i="150" s="1"/>
  <c r="P121" i="120"/>
  <c r="F121" i="39" s="1"/>
  <c r="D91" i="150" s="1"/>
  <c r="P179" i="96"/>
  <c r="P36" i="94"/>
  <c r="G36" i="39" s="1"/>
  <c r="E6" i="150" s="1"/>
  <c r="P52" i="94"/>
  <c r="G52" i="39" s="1"/>
  <c r="E22" i="150" s="1"/>
  <c r="P47" i="94"/>
  <c r="G47" i="39" s="1"/>
  <c r="E17" i="150" s="1"/>
  <c r="P53" i="95"/>
  <c r="H53" i="39" s="1"/>
  <c r="F23" i="150" s="1"/>
  <c r="P40" i="95"/>
  <c r="H40" i="39" s="1"/>
  <c r="F10" i="150" s="1"/>
  <c r="H6" i="149" s="1"/>
  <c r="P33" i="95"/>
  <c r="H33" i="39" s="1"/>
  <c r="C33" i="150"/>
  <c r="C115" i="150"/>
  <c r="Y145" i="39"/>
  <c r="C41" i="150"/>
  <c r="T71" i="39"/>
  <c r="U71" i="39"/>
  <c r="P153" i="120"/>
  <c r="P85" i="120"/>
  <c r="F85" i="39" s="1"/>
  <c r="D55" i="150" s="1"/>
  <c r="P59" i="120"/>
  <c r="F59" i="39" s="1"/>
  <c r="D29" i="150" s="1"/>
  <c r="P186" i="96"/>
  <c r="P11" i="96"/>
  <c r="L11" i="39" s="1"/>
  <c r="P160" i="96"/>
  <c r="P150" i="94"/>
  <c r="G150" i="39" s="1"/>
  <c r="U150" i="39" s="1"/>
  <c r="P44" i="94"/>
  <c r="G44" i="39" s="1"/>
  <c r="E14" i="150" s="1"/>
  <c r="P139" i="95"/>
  <c r="H139" i="39" s="1"/>
  <c r="F109" i="150" s="1"/>
  <c r="P129" i="95"/>
  <c r="H129" i="39" s="1"/>
  <c r="F99" i="150" s="1"/>
  <c r="P126" i="95"/>
  <c r="H126" i="39" s="1"/>
  <c r="F96" i="150" s="1"/>
  <c r="C66" i="150"/>
  <c r="C62" i="150"/>
  <c r="Y92" i="39"/>
  <c r="U92" i="39"/>
  <c r="P31" i="94"/>
  <c r="G31" i="39" s="1"/>
  <c r="T31" i="39" s="1"/>
  <c r="P112" i="94"/>
  <c r="G112" i="39" s="1"/>
  <c r="E82" i="150" s="1"/>
  <c r="P9" i="95"/>
  <c r="H9" i="39" s="1"/>
  <c r="P43" i="95"/>
  <c r="H43" i="39" s="1"/>
  <c r="F13" i="150" s="1"/>
  <c r="P166" i="95"/>
  <c r="C9" i="150"/>
  <c r="Y39" i="39"/>
  <c r="P96" i="105"/>
  <c r="I96" i="39" s="1"/>
  <c r="G66" i="150" s="1"/>
  <c r="P103" i="105"/>
  <c r="I103" i="39" s="1"/>
  <c r="G73" i="150" s="1"/>
  <c r="P156" i="105"/>
  <c r="P140" i="120"/>
  <c r="F140" i="39" s="1"/>
  <c r="D110" i="150" s="1"/>
  <c r="P70" i="120"/>
  <c r="F70" i="39" s="1"/>
  <c r="D40" i="150" s="1"/>
  <c r="P38" i="120"/>
  <c r="F38" i="39" s="1"/>
  <c r="D8" i="150" s="1"/>
  <c r="P134" i="96"/>
  <c r="L134" i="39" s="1"/>
  <c r="J104" i="150" s="1"/>
  <c r="P170" i="96"/>
  <c r="P69" i="94"/>
  <c r="G69" i="39" s="1"/>
  <c r="E39" i="150" s="1"/>
  <c r="P107" i="94"/>
  <c r="G107" i="39" s="1"/>
  <c r="E77" i="150" s="1"/>
  <c r="P28" i="95"/>
  <c r="H28" i="39" s="1"/>
  <c r="Y28" i="39" s="1"/>
  <c r="P46" i="95"/>
  <c r="H46" i="39" s="1"/>
  <c r="Y46" i="39" s="1"/>
  <c r="P44" i="95"/>
  <c r="H44" i="39" s="1"/>
  <c r="F14" i="150" s="1"/>
  <c r="C57" i="150"/>
  <c r="C104" i="150"/>
  <c r="Y134" i="39"/>
  <c r="T134" i="39"/>
  <c r="P35" i="105"/>
  <c r="I35" i="39" s="1"/>
  <c r="Y35" i="39" s="1"/>
  <c r="P109" i="105"/>
  <c r="I109" i="39" s="1"/>
  <c r="G79" i="150" s="1"/>
  <c r="P185" i="105"/>
  <c r="P30" i="120"/>
  <c r="F30" i="39" s="1"/>
  <c r="Y30" i="39" s="1"/>
  <c r="P68" i="120"/>
  <c r="F68" i="39" s="1"/>
  <c r="D38" i="150" s="1"/>
  <c r="P7" i="120"/>
  <c r="F7" i="39" s="1"/>
  <c r="Y7" i="39" s="1"/>
  <c r="P167" i="96"/>
  <c r="P98" i="94"/>
  <c r="G98" i="39" s="1"/>
  <c r="E68" i="150" s="1"/>
  <c r="P14" i="94"/>
  <c r="G14" i="39" s="1"/>
  <c r="Y14" i="39" s="1"/>
  <c r="P111" i="94"/>
  <c r="G111" i="39" s="1"/>
  <c r="E81" i="150" s="1"/>
  <c r="P164" i="95"/>
  <c r="P130" i="95"/>
  <c r="H130" i="39" s="1"/>
  <c r="F100" i="150" s="1"/>
  <c r="P109" i="95"/>
  <c r="H109" i="39" s="1"/>
  <c r="F79" i="150" s="1"/>
  <c r="C72" i="150"/>
  <c r="C95" i="150"/>
  <c r="Y125" i="39"/>
  <c r="U125" i="39"/>
  <c r="T125" i="39"/>
  <c r="P132" i="105"/>
  <c r="I132" i="39" s="1"/>
  <c r="G102" i="150" s="1"/>
  <c r="P23" i="105"/>
  <c r="I23" i="39" s="1"/>
  <c r="P63" i="105"/>
  <c r="I63" i="39" s="1"/>
  <c r="G33" i="150" s="1"/>
  <c r="P182" i="120"/>
  <c r="P163" i="120"/>
  <c r="P109" i="120"/>
  <c r="F109" i="39" s="1"/>
  <c r="D79" i="150" s="1"/>
  <c r="P98" i="96"/>
  <c r="L98" i="39" s="1"/>
  <c r="J68" i="150" s="1"/>
  <c r="P142" i="94"/>
  <c r="G142" i="39" s="1"/>
  <c r="E112" i="150" s="1"/>
  <c r="P132" i="94"/>
  <c r="G132" i="39" s="1"/>
  <c r="E102" i="150" s="1"/>
  <c r="P71" i="95"/>
  <c r="H71" i="39" s="1"/>
  <c r="F41" i="150" s="1"/>
  <c r="P65" i="95"/>
  <c r="H65" i="39" s="1"/>
  <c r="F35" i="150" s="1"/>
  <c r="C31" i="150"/>
  <c r="Y61" i="39"/>
  <c r="U61" i="39"/>
  <c r="T61" i="39"/>
  <c r="P147" i="105"/>
  <c r="I147" i="39" s="1"/>
  <c r="P155" i="105"/>
  <c r="P12" i="96"/>
  <c r="L12" i="39" s="1"/>
  <c r="P9" i="96"/>
  <c r="L9" i="39" s="1"/>
  <c r="P39" i="96"/>
  <c r="L39" i="39" s="1"/>
  <c r="J9" i="150" s="1"/>
  <c r="P117" i="120"/>
  <c r="F117" i="39" s="1"/>
  <c r="D87" i="150" s="1"/>
  <c r="P189" i="96"/>
  <c r="P183" i="96"/>
  <c r="P168" i="120"/>
  <c r="P130" i="120"/>
  <c r="F130" i="39" s="1"/>
  <c r="D100" i="150" s="1"/>
  <c r="P17" i="96"/>
  <c r="L17" i="39" s="1"/>
  <c r="P135" i="96"/>
  <c r="L135" i="39" s="1"/>
  <c r="J105" i="150" s="1"/>
  <c r="P171" i="96"/>
  <c r="P53" i="96"/>
  <c r="L53" i="39" s="1"/>
  <c r="J23" i="150" s="1"/>
  <c r="P168" i="96"/>
  <c r="P182" i="96"/>
  <c r="P41" i="96"/>
  <c r="L41" i="39" s="1"/>
  <c r="J11" i="150" s="1"/>
  <c r="W65" i="150" l="1"/>
  <c r="R65" i="150"/>
  <c r="S65" i="150"/>
  <c r="T121" i="39"/>
  <c r="Y20" i="39"/>
  <c r="T20" i="39"/>
  <c r="U20" i="39"/>
  <c r="T139" i="39"/>
  <c r="W20" i="150"/>
  <c r="R20" i="150"/>
  <c r="S20" i="150"/>
  <c r="Y12" i="39"/>
  <c r="W36" i="150"/>
  <c r="R36" i="150"/>
  <c r="S36" i="150"/>
  <c r="U113" i="39"/>
  <c r="W11" i="150"/>
  <c r="R11" i="150"/>
  <c r="S11" i="150"/>
  <c r="W89" i="150"/>
  <c r="R89" i="150"/>
  <c r="S89" i="150"/>
  <c r="T105" i="39"/>
  <c r="T108" i="39"/>
  <c r="U26" i="39"/>
  <c r="W43" i="150"/>
  <c r="R43" i="150"/>
  <c r="S43" i="150"/>
  <c r="T140" i="39"/>
  <c r="W38" i="150"/>
  <c r="R38" i="150"/>
  <c r="S38" i="150"/>
  <c r="T104" i="39"/>
  <c r="T107" i="39"/>
  <c r="U70" i="39"/>
  <c r="U100" i="39"/>
  <c r="W100" i="150"/>
  <c r="S100" i="150"/>
  <c r="R100" i="150"/>
  <c r="W98" i="150"/>
  <c r="S98" i="150"/>
  <c r="R98" i="150"/>
  <c r="W56" i="150"/>
  <c r="R56" i="150"/>
  <c r="S56" i="150"/>
  <c r="U75" i="39"/>
  <c r="W39" i="150"/>
  <c r="R39" i="150"/>
  <c r="S39" i="150"/>
  <c r="W108" i="150"/>
  <c r="S108" i="150"/>
  <c r="R108" i="150"/>
  <c r="U149" i="39"/>
  <c r="T59" i="39"/>
  <c r="T150" i="39"/>
  <c r="T77" i="39"/>
  <c r="U64" i="39"/>
  <c r="T49" i="39"/>
  <c r="W9" i="150"/>
  <c r="S9" i="150"/>
  <c r="R9" i="150"/>
  <c r="U44" i="39"/>
  <c r="Y121" i="39"/>
  <c r="W27" i="150"/>
  <c r="R27" i="150"/>
  <c r="S27" i="150"/>
  <c r="Y113" i="39"/>
  <c r="U98" i="39"/>
  <c r="Y105" i="39"/>
  <c r="Y108" i="39"/>
  <c r="U65" i="39"/>
  <c r="T106" i="39"/>
  <c r="U140" i="39"/>
  <c r="U104" i="39"/>
  <c r="Y107" i="39"/>
  <c r="Y70" i="39"/>
  <c r="Y100" i="39"/>
  <c r="T131" i="39"/>
  <c r="G6" i="149"/>
  <c r="T75" i="39"/>
  <c r="T53" i="39"/>
  <c r="Y149" i="39"/>
  <c r="U59" i="39"/>
  <c r="U77" i="39"/>
  <c r="W111" i="150"/>
  <c r="S111" i="150"/>
  <c r="R111" i="150"/>
  <c r="Y64" i="39"/>
  <c r="U49" i="39"/>
  <c r="W115" i="150"/>
  <c r="S115" i="150"/>
  <c r="R115" i="150"/>
  <c r="Y18" i="39"/>
  <c r="U148" i="39"/>
  <c r="W113" i="150"/>
  <c r="S113" i="150"/>
  <c r="R113" i="150"/>
  <c r="T87" i="39"/>
  <c r="W62" i="150"/>
  <c r="R62" i="150"/>
  <c r="S62" i="150"/>
  <c r="U63" i="39"/>
  <c r="W84" i="150"/>
  <c r="R84" i="150"/>
  <c r="S84" i="150"/>
  <c r="W97" i="150"/>
  <c r="S97" i="150"/>
  <c r="R97" i="150"/>
  <c r="Y22" i="39"/>
  <c r="W52" i="150"/>
  <c r="R52" i="150"/>
  <c r="S52" i="150"/>
  <c r="T47" i="39"/>
  <c r="W107" i="150"/>
  <c r="S107" i="150"/>
  <c r="R107" i="150"/>
  <c r="W12" i="150"/>
  <c r="S12" i="150"/>
  <c r="R12" i="150"/>
  <c r="T116" i="39"/>
  <c r="Y44" i="39"/>
  <c r="T148" i="39"/>
  <c r="U14" i="39"/>
  <c r="U74" i="39"/>
  <c r="T147" i="39"/>
  <c r="W91" i="150"/>
  <c r="S91" i="150"/>
  <c r="R91" i="150"/>
  <c r="W18" i="150"/>
  <c r="R18" i="150"/>
  <c r="S18" i="150"/>
  <c r="U52" i="39"/>
  <c r="T109" i="39"/>
  <c r="W7" i="150"/>
  <c r="S7" i="150"/>
  <c r="R7" i="150"/>
  <c r="U79" i="39"/>
  <c r="C93" i="150"/>
  <c r="Y123" i="39"/>
  <c r="U123" i="39"/>
  <c r="T123" i="39"/>
  <c r="Y139" i="39"/>
  <c r="T34" i="39"/>
  <c r="Y97" i="39"/>
  <c r="T43" i="39"/>
  <c r="U35" i="39"/>
  <c r="Y89" i="39"/>
  <c r="T17" i="39"/>
  <c r="U83" i="39"/>
  <c r="W83" i="150"/>
  <c r="R83" i="150"/>
  <c r="S83" i="150"/>
  <c r="U135" i="39"/>
  <c r="T98" i="39"/>
  <c r="W96" i="150"/>
  <c r="S96" i="150"/>
  <c r="R96" i="150"/>
  <c r="Y36" i="39"/>
  <c r="W75" i="150"/>
  <c r="R75" i="150"/>
  <c r="S75" i="150"/>
  <c r="W78" i="150"/>
  <c r="R78" i="150"/>
  <c r="S78" i="150"/>
  <c r="T65" i="39"/>
  <c r="U106" i="39"/>
  <c r="Y140" i="39"/>
  <c r="U62" i="39"/>
  <c r="W61" i="150"/>
  <c r="R61" i="150"/>
  <c r="S61" i="150"/>
  <c r="T46" i="39"/>
  <c r="Y104" i="39"/>
  <c r="W77" i="150"/>
  <c r="R77" i="150"/>
  <c r="S77" i="150"/>
  <c r="W40" i="150"/>
  <c r="R40" i="150"/>
  <c r="S40" i="150"/>
  <c r="W70" i="150"/>
  <c r="R70" i="150"/>
  <c r="S70" i="150"/>
  <c r="Y110" i="39"/>
  <c r="T7" i="39"/>
  <c r="U131" i="39"/>
  <c r="Y75" i="39"/>
  <c r="T33" i="39"/>
  <c r="U53" i="39"/>
  <c r="Y59" i="39"/>
  <c r="G7" i="149"/>
  <c r="Y77" i="39"/>
  <c r="U152" i="39"/>
  <c r="W34" i="150"/>
  <c r="R34" i="150"/>
  <c r="S34" i="150"/>
  <c r="T32" i="39"/>
  <c r="Y49" i="39"/>
  <c r="W82" i="150"/>
  <c r="R82" i="150"/>
  <c r="S82" i="150"/>
  <c r="U87" i="39"/>
  <c r="U21" i="39"/>
  <c r="U96" i="39"/>
  <c r="T63" i="39"/>
  <c r="H5" i="149"/>
  <c r="G5" i="149"/>
  <c r="W116" i="150"/>
  <c r="S116" i="150"/>
  <c r="R116" i="150"/>
  <c r="T90" i="39"/>
  <c r="T129" i="39"/>
  <c r="T101" i="39"/>
  <c r="Y47" i="39"/>
  <c r="T54" i="39"/>
  <c r="U116" i="39"/>
  <c r="W14" i="150"/>
  <c r="S14" i="150"/>
  <c r="R14" i="150"/>
  <c r="W69" i="150"/>
  <c r="R69" i="150"/>
  <c r="S69" i="150"/>
  <c r="Y74" i="39"/>
  <c r="U28" i="39"/>
  <c r="U78" i="39"/>
  <c r="T55" i="39"/>
  <c r="T52" i="39"/>
  <c r="U109" i="39"/>
  <c r="T40" i="39"/>
  <c r="Y79" i="39"/>
  <c r="W109" i="150"/>
  <c r="S109" i="150"/>
  <c r="R109" i="150"/>
  <c r="W67" i="150"/>
  <c r="R67" i="150"/>
  <c r="S67" i="150"/>
  <c r="U43" i="39"/>
  <c r="W59" i="150"/>
  <c r="R59" i="150"/>
  <c r="S59" i="150"/>
  <c r="U17" i="39"/>
  <c r="Y83" i="39"/>
  <c r="T85" i="39"/>
  <c r="Y135" i="39"/>
  <c r="Y98" i="39"/>
  <c r="W6" i="150"/>
  <c r="S6" i="150"/>
  <c r="R6" i="150"/>
  <c r="T84" i="39"/>
  <c r="Y65" i="39"/>
  <c r="Y106" i="39"/>
  <c r="W110" i="150"/>
  <c r="R110" i="150"/>
  <c r="S110" i="150"/>
  <c r="Y62" i="39"/>
  <c r="U46" i="39"/>
  <c r="W74" i="150"/>
  <c r="R74" i="150"/>
  <c r="S74" i="150"/>
  <c r="U124" i="39"/>
  <c r="U76" i="39"/>
  <c r="W80" i="150"/>
  <c r="R80" i="150"/>
  <c r="S80" i="150"/>
  <c r="U7" i="39"/>
  <c r="T58" i="39"/>
  <c r="Y131" i="39"/>
  <c r="W45" i="150"/>
  <c r="R45" i="150"/>
  <c r="S45" i="150"/>
  <c r="Y53" i="39"/>
  <c r="T118" i="39"/>
  <c r="U81" i="39"/>
  <c r="W29" i="150"/>
  <c r="R29" i="150"/>
  <c r="S29" i="150"/>
  <c r="W47" i="150"/>
  <c r="R47" i="150"/>
  <c r="S47" i="150"/>
  <c r="T152" i="39"/>
  <c r="T144" i="39"/>
  <c r="W19" i="150"/>
  <c r="R19" i="150"/>
  <c r="S19" i="150"/>
  <c r="U139" i="39"/>
  <c r="W95" i="150"/>
  <c r="S95" i="150"/>
  <c r="R95" i="150"/>
  <c r="Y87" i="39"/>
  <c r="T21" i="39"/>
  <c r="T96" i="39"/>
  <c r="Y71" i="39"/>
  <c r="Y63" i="39"/>
  <c r="T67" i="39"/>
  <c r="U90" i="39"/>
  <c r="U129" i="39"/>
  <c r="U101" i="39"/>
  <c r="W17" i="150"/>
  <c r="S17" i="150"/>
  <c r="R17" i="150"/>
  <c r="U122" i="39"/>
  <c r="U54" i="39"/>
  <c r="Y116" i="39"/>
  <c r="U133" i="39"/>
  <c r="U56" i="39"/>
  <c r="T72" i="39"/>
  <c r="W44" i="150"/>
  <c r="R44" i="150"/>
  <c r="S44" i="150"/>
  <c r="T25" i="39"/>
  <c r="T28" i="39"/>
  <c r="T78" i="39"/>
  <c r="U55" i="39"/>
  <c r="Y52" i="39"/>
  <c r="Y109" i="39"/>
  <c r="U40" i="39"/>
  <c r="T142" i="39"/>
  <c r="W49" i="150"/>
  <c r="R49" i="150"/>
  <c r="S49" i="150"/>
  <c r="T80" i="39"/>
  <c r="U60" i="39"/>
  <c r="Y43" i="39"/>
  <c r="T136" i="39"/>
  <c r="W53" i="150"/>
  <c r="R53" i="150"/>
  <c r="S53" i="150"/>
  <c r="U85" i="39"/>
  <c r="G4" i="149"/>
  <c r="H4" i="149"/>
  <c r="W105" i="150"/>
  <c r="S105" i="150"/>
  <c r="R105" i="150"/>
  <c r="W68" i="150"/>
  <c r="R68" i="150"/>
  <c r="S68" i="150"/>
  <c r="T13" i="39"/>
  <c r="U84" i="39"/>
  <c r="W35" i="150"/>
  <c r="R35" i="150"/>
  <c r="S35" i="150"/>
  <c r="W76" i="150"/>
  <c r="R76" i="150"/>
  <c r="S76" i="150"/>
  <c r="W32" i="150"/>
  <c r="R32" i="150"/>
  <c r="S32" i="150"/>
  <c r="T111" i="39"/>
  <c r="U19" i="39"/>
  <c r="T124" i="39"/>
  <c r="T76" i="39"/>
  <c r="T132" i="39"/>
  <c r="U58" i="39"/>
  <c r="W101" i="150"/>
  <c r="S101" i="150"/>
  <c r="R101" i="150"/>
  <c r="B6" i="149"/>
  <c r="U115" i="39"/>
  <c r="W23" i="150"/>
  <c r="R23" i="150"/>
  <c r="S23" i="150"/>
  <c r="U118" i="39"/>
  <c r="T81" i="39"/>
  <c r="U93" i="39"/>
  <c r="T117" i="39"/>
  <c r="T103" i="39"/>
  <c r="U144" i="39"/>
  <c r="T45" i="39"/>
  <c r="U120" i="39"/>
  <c r="W72" i="150"/>
  <c r="R72" i="150"/>
  <c r="S72" i="150"/>
  <c r="W104" i="150"/>
  <c r="S104" i="150"/>
  <c r="R104" i="150"/>
  <c r="U47" i="39"/>
  <c r="Y42" i="39"/>
  <c r="W31" i="150"/>
  <c r="R31" i="150"/>
  <c r="S31" i="150"/>
  <c r="T102" i="39"/>
  <c r="W57" i="150"/>
  <c r="R57" i="150"/>
  <c r="S57" i="150"/>
  <c r="Y96" i="39"/>
  <c r="W41" i="150"/>
  <c r="R41" i="150"/>
  <c r="S41" i="150"/>
  <c r="W33" i="150"/>
  <c r="R33" i="150"/>
  <c r="S33" i="150"/>
  <c r="U67" i="39"/>
  <c r="W21" i="150"/>
  <c r="R21" i="150"/>
  <c r="S21" i="150"/>
  <c r="C8" i="150"/>
  <c r="G3" i="149" s="1"/>
  <c r="Y38" i="39"/>
  <c r="U38" i="39"/>
  <c r="T38" i="39"/>
  <c r="Y90" i="39"/>
  <c r="Y129" i="39"/>
  <c r="Y101" i="39"/>
  <c r="U112" i="39"/>
  <c r="Y54" i="39"/>
  <c r="W86" i="150"/>
  <c r="R86" i="150"/>
  <c r="S86" i="150"/>
  <c r="C9" i="149"/>
  <c r="T133" i="39"/>
  <c r="T56" i="39"/>
  <c r="U72" i="39"/>
  <c r="U25" i="39"/>
  <c r="Y78" i="39"/>
  <c r="Y55" i="39"/>
  <c r="W22" i="150"/>
  <c r="R22" i="150"/>
  <c r="S22" i="150"/>
  <c r="W79" i="150"/>
  <c r="R79" i="150"/>
  <c r="S79" i="150"/>
  <c r="Y40" i="39"/>
  <c r="U142" i="39"/>
  <c r="U80" i="39"/>
  <c r="T50" i="39"/>
  <c r="T60" i="39"/>
  <c r="W13" i="150"/>
  <c r="R13" i="150"/>
  <c r="S13" i="150"/>
  <c r="U136" i="39"/>
  <c r="T66" i="39"/>
  <c r="Y85" i="39"/>
  <c r="U41" i="39"/>
  <c r="U119" i="39"/>
  <c r="U13" i="39"/>
  <c r="Y84" i="39"/>
  <c r="T23" i="39"/>
  <c r="U73" i="39"/>
  <c r="T68" i="39"/>
  <c r="U111" i="39"/>
  <c r="T19" i="39"/>
  <c r="Y124" i="39"/>
  <c r="Y76" i="39"/>
  <c r="U132" i="39"/>
  <c r="T130" i="39"/>
  <c r="Y58" i="39"/>
  <c r="U128" i="39"/>
  <c r="T86" i="39"/>
  <c r="C6" i="149"/>
  <c r="T115" i="39"/>
  <c r="T69" i="39"/>
  <c r="T138" i="39"/>
  <c r="Y118" i="39"/>
  <c r="Y81" i="39"/>
  <c r="T93" i="39"/>
  <c r="U117" i="39"/>
  <c r="U103" i="39"/>
  <c r="Y144" i="39"/>
  <c r="U45" i="39"/>
  <c r="T120" i="39"/>
  <c r="U102" i="39"/>
  <c r="T39" i="39"/>
  <c r="W66" i="150"/>
  <c r="R66" i="150"/>
  <c r="S66" i="150"/>
  <c r="T145" i="39"/>
  <c r="Y67" i="39"/>
  <c r="C64" i="150"/>
  <c r="Y94" i="39"/>
  <c r="T94" i="39"/>
  <c r="U94" i="39"/>
  <c r="W60" i="150"/>
  <c r="R60" i="150"/>
  <c r="S60" i="150"/>
  <c r="W99" i="150"/>
  <c r="S99" i="150"/>
  <c r="R99" i="150"/>
  <c r="W71" i="150"/>
  <c r="R71" i="150"/>
  <c r="S71" i="150"/>
  <c r="T112" i="39"/>
  <c r="W92" i="150"/>
  <c r="S92" i="150"/>
  <c r="R92" i="150"/>
  <c r="W24" i="150"/>
  <c r="R24" i="150"/>
  <c r="S24" i="150"/>
  <c r="B9" i="149"/>
  <c r="Y133" i="39"/>
  <c r="Y56" i="39"/>
  <c r="Y72" i="39"/>
  <c r="W48" i="150"/>
  <c r="R48" i="150"/>
  <c r="S48" i="150"/>
  <c r="W25" i="150"/>
  <c r="R25" i="150"/>
  <c r="S25" i="150"/>
  <c r="U57" i="39"/>
  <c r="W10" i="150"/>
  <c r="S10" i="150"/>
  <c r="R10" i="150"/>
  <c r="Y142" i="39"/>
  <c r="U143" i="39"/>
  <c r="Y80" i="39"/>
  <c r="U50" i="39"/>
  <c r="Y60" i="39"/>
  <c r="T12" i="39"/>
  <c r="Y136" i="39"/>
  <c r="U66" i="39"/>
  <c r="W55" i="150"/>
  <c r="R55" i="150"/>
  <c r="S55" i="150"/>
  <c r="T41" i="39"/>
  <c r="T119" i="39"/>
  <c r="W54" i="150"/>
  <c r="R54" i="150"/>
  <c r="S54" i="150"/>
  <c r="U23" i="39"/>
  <c r="T73" i="39"/>
  <c r="U68" i="39"/>
  <c r="B2" i="149"/>
  <c r="Y111" i="39"/>
  <c r="W94" i="150"/>
  <c r="S94" i="150"/>
  <c r="R94" i="150"/>
  <c r="W46" i="150"/>
  <c r="R46" i="150"/>
  <c r="S46" i="150"/>
  <c r="C4" i="149"/>
  <c r="B4" i="149"/>
  <c r="E16" i="150"/>
  <c r="Y132" i="39"/>
  <c r="U130" i="39"/>
  <c r="W28" i="150"/>
  <c r="R28" i="150"/>
  <c r="S28" i="150"/>
  <c r="T128" i="39"/>
  <c r="U86" i="39"/>
  <c r="Y115" i="39"/>
  <c r="U69" i="39"/>
  <c r="U138" i="39"/>
  <c r="W88" i="150"/>
  <c r="R88" i="150"/>
  <c r="S88" i="150"/>
  <c r="W51" i="150"/>
  <c r="R51" i="150"/>
  <c r="S51" i="150"/>
  <c r="Y93" i="39"/>
  <c r="Y117" i="39"/>
  <c r="Y103" i="39"/>
  <c r="T141" i="39"/>
  <c r="W114" i="150"/>
  <c r="S114" i="150"/>
  <c r="R114" i="150"/>
  <c r="Y45" i="39"/>
  <c r="Y120" i="39"/>
  <c r="T83" i="39"/>
  <c r="Y102" i="39"/>
  <c r="U134" i="39"/>
  <c r="C5" i="149"/>
  <c r="B5" i="149"/>
  <c r="F16" i="150"/>
  <c r="U39" i="39"/>
  <c r="T92" i="39"/>
  <c r="U145" i="39"/>
  <c r="W37" i="150"/>
  <c r="R37" i="150"/>
  <c r="S37" i="150"/>
  <c r="U82" i="39"/>
  <c r="Y112" i="39"/>
  <c r="T137" i="39"/>
  <c r="U42" i="39"/>
  <c r="W103" i="150"/>
  <c r="S103" i="150"/>
  <c r="R103" i="150"/>
  <c r="W26" i="150"/>
  <c r="R26" i="150"/>
  <c r="S26" i="150"/>
  <c r="W42" i="150"/>
  <c r="R42" i="150"/>
  <c r="S42" i="150"/>
  <c r="Y95" i="39"/>
  <c r="U121" i="39"/>
  <c r="T48" i="39"/>
  <c r="T57" i="39"/>
  <c r="T37" i="39"/>
  <c r="W112" i="150"/>
  <c r="R112" i="150"/>
  <c r="S112" i="150"/>
  <c r="T143" i="39"/>
  <c r="W50" i="150"/>
  <c r="R50" i="150"/>
  <c r="S50" i="150"/>
  <c r="Y50" i="39"/>
  <c r="W30" i="150"/>
  <c r="R30" i="150"/>
  <c r="S30" i="150"/>
  <c r="W106" i="150"/>
  <c r="S106" i="150"/>
  <c r="R106" i="150"/>
  <c r="Y66" i="39"/>
  <c r="T113" i="39"/>
  <c r="W58" i="150"/>
  <c r="R58" i="150"/>
  <c r="S58" i="150"/>
  <c r="Y41" i="39"/>
  <c r="Y119" i="39"/>
  <c r="T126" i="39"/>
  <c r="U105" i="39"/>
  <c r="U108" i="39"/>
  <c r="Y73" i="39"/>
  <c r="Y68" i="39"/>
  <c r="T91" i="39"/>
  <c r="W16" i="150"/>
  <c r="W81" i="150"/>
  <c r="R81" i="150"/>
  <c r="S81" i="150"/>
  <c r="U107" i="39"/>
  <c r="T70" i="39"/>
  <c r="T100" i="39"/>
  <c r="W102" i="150"/>
  <c r="S102" i="150"/>
  <c r="R102" i="150"/>
  <c r="C3" i="149"/>
  <c r="C16" i="149" s="1"/>
  <c r="B3" i="149"/>
  <c r="D16" i="150"/>
  <c r="S16" i="150" s="1"/>
  <c r="Y130" i="39"/>
  <c r="G10" i="149"/>
  <c r="H10" i="149"/>
  <c r="Y128" i="39"/>
  <c r="Y86" i="39"/>
  <c r="W85" i="150"/>
  <c r="R85" i="150"/>
  <c r="S85" i="150"/>
  <c r="Y69" i="39"/>
  <c r="Y138" i="39"/>
  <c r="W63" i="150"/>
  <c r="R63" i="150"/>
  <c r="S63" i="150"/>
  <c r="W87" i="150"/>
  <c r="R87" i="150"/>
  <c r="S87" i="150"/>
  <c r="W73" i="150"/>
  <c r="R73" i="150"/>
  <c r="S73" i="150"/>
  <c r="U141" i="39"/>
  <c r="T64" i="39"/>
  <c r="W15" i="150"/>
  <c r="S15" i="150"/>
  <c r="R15" i="150"/>
  <c r="W90" i="150"/>
  <c r="S90" i="150"/>
  <c r="R90" i="150"/>
  <c r="G16" i="149" l="1"/>
  <c r="G17" i="149"/>
  <c r="G18" i="149" s="1"/>
  <c r="W8" i="150"/>
  <c r="S8" i="150"/>
  <c r="R8" i="150"/>
  <c r="W64" i="150"/>
  <c r="R64" i="150"/>
  <c r="S64" i="150"/>
  <c r="W93" i="150"/>
  <c r="S93" i="150"/>
  <c r="R93" i="150"/>
  <c r="B16" i="149"/>
  <c r="B17" i="149"/>
  <c r="B18" i="149" s="1"/>
  <c r="R16" i="150"/>
  <c r="C17" i="149"/>
  <c r="C18" i="149" s="1"/>
  <c r="C19" i="149" s="1"/>
  <c r="H3" i="149"/>
  <c r="G19" i="149" l="1"/>
  <c r="B19" i="149"/>
  <c r="H16" i="149"/>
  <c r="H17" i="149"/>
  <c r="H18" i="149" s="1"/>
  <c r="H19" i="149" l="1"/>
</calcChain>
</file>

<file path=xl/sharedStrings.xml><?xml version="1.0" encoding="utf-8"?>
<sst xmlns="http://schemas.openxmlformats.org/spreadsheetml/2006/main" count="367" uniqueCount="53">
  <si>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</si>
  <si>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</si>
  <si>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</si>
  <si>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</si>
  <si>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</si>
  <si>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</si>
  <si>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</si>
  <si>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</si>
  <si>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</si>
  <si>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</si>
  <si>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</si>
  <si>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</si>
  <si>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</si>
  <si>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</si>
  <si>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</si>
  <si>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</si>
  <si>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</si>
  <si>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</si>
  <si>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</si>
  <si>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</si>
  <si>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</si>
  <si>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</si>
  <si>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</si>
  <si>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</si>
  <si>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</si>
  <si>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</si>
  <si>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</si>
  <si>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</si>
  <si>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</si>
  <si>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</si>
  <si>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</si>
  <si>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</si>
  <si>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</si>
  <si>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</si>
  <si>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</si>
  <si>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</si>
  <si>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</si>
  <si>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t>R1_DensMeanChannel0::R1_eYFP</t>
  </si>
  <si>
    <t>R1_DensMeanChannel1::R1_eCFP</t>
  </si>
  <si>
    <t>R2_DensMeanChannel0::R2_eYFP</t>
  </si>
  <si>
    <t>R2_DensMeanChannel1::R2_eCFP</t>
  </si>
  <si>
    <t>Final graph starts</t>
  </si>
  <si>
    <t>MIN ends</t>
  </si>
  <si>
    <t>Min</t>
  </si>
  <si>
    <t>SD</t>
  </si>
  <si>
    <t>3*SD</t>
  </si>
  <si>
    <t>Median +/- 3*SD</t>
  </si>
  <si>
    <t>IK1405[AIY::CaM]</t>
  </si>
  <si>
    <t>Fed adults</t>
  </si>
  <si>
    <r>
      <t>21% O2,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</si>
  <si>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Baseline cutoff</t>
  </si>
  <si>
    <t>Mean</t>
  </si>
  <si>
    <t>Cutoff for categorization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</si>
</sst>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0" fontId="2" fillId="6" borderId="0" xfId="1" applyFont="1" applyFill="1" applyAlignment="1">
      <alignment horizontal="right"/>
    </xf>
    <xf numFmtId="2" fontId="2" fillId="7" borderId="0" xfId="0" applyNumberFormat="1" applyFont="1" applyFill="1"/>
    <xf numFmtId="2" fontId="0" fillId="6" borderId="0" xfId="0" applyNumberFormat="1" applyFill="1"/>
    <xf numFmtId="0" fontId="10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1" applyFont="1" applyFill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'6160'!$L$2:$L$141</c:f>
              <c:numCache>
                <c:formatCode>0.00</c:formatCode>
                <c:ptCount val="140"/>
                <c:pt idx="0">
                  <c:v>1.6426855880200204</c:v>
                </c:pt>
                <c:pt idx="1">
                  <c:v>1.6807117139951533</c:v>
                </c:pt>
                <c:pt idx="2">
                  <c:v>1.6413388862398361</c:v>
                </c:pt>
                <c:pt idx="3">
                  <c:v>1.5961241380549522</c:v>
                </c:pt>
                <c:pt idx="4">
                  <c:v>1.6019945479643225</c:v>
                </c:pt>
                <c:pt idx="5">
                  <c:v>1.6634941898238063</c:v>
                </c:pt>
                <c:pt idx="6">
                  <c:v>1.6471766956167544</c:v>
                </c:pt>
                <c:pt idx="7">
                  <c:v>1.6610056604413135</c:v>
                </c:pt>
                <c:pt idx="8">
                  <c:v>1.644629982625214</c:v>
                </c:pt>
                <c:pt idx="9">
                  <c:v>1.6372056291168875</c:v>
                </c:pt>
                <c:pt idx="10">
                  <c:v>1.5951993296679423</c:v>
                </c:pt>
                <c:pt idx="11">
                  <c:v>1.6187519630337714</c:v>
                </c:pt>
                <c:pt idx="12">
                  <c:v>1.6037663959846307</c:v>
                </c:pt>
                <c:pt idx="13">
                  <c:v>1.5487185087234132</c:v>
                </c:pt>
                <c:pt idx="14">
                  <c:v>1.5283139679643214</c:v>
                </c:pt>
                <c:pt idx="15">
                  <c:v>1.6006369198350137</c:v>
                </c:pt>
                <c:pt idx="16">
                  <c:v>1.5990058950252073</c:v>
                </c:pt>
                <c:pt idx="17">
                  <c:v>1.5463672509135515</c:v>
                </c:pt>
                <c:pt idx="18">
                  <c:v>1.4991580568008886</c:v>
                </c:pt>
                <c:pt idx="19">
                  <c:v>1.5367227001469701</c:v>
                </c:pt>
                <c:pt idx="20">
                  <c:v>1.5581351665981862</c:v>
                </c:pt>
                <c:pt idx="21">
                  <c:v>1.5918341379021812</c:v>
                </c:pt>
                <c:pt idx="22">
                  <c:v>1.581556903445356</c:v>
                </c:pt>
                <c:pt idx="23">
                  <c:v>1.5508211064315978</c:v>
                </c:pt>
                <c:pt idx="24">
                  <c:v>1.5578504642983342</c:v>
                </c:pt>
                <c:pt idx="25">
                  <c:v>1.5226121964827222</c:v>
                </c:pt>
                <c:pt idx="26">
                  <c:v>1.5335788849511034</c:v>
                </c:pt>
                <c:pt idx="27">
                  <c:v>1.5336578504586349</c:v>
                </c:pt>
                <c:pt idx="28">
                  <c:v>1.5441122200541089</c:v>
                </c:pt>
                <c:pt idx="29">
                  <c:v>1.5253884444521277</c:v>
                </c:pt>
                <c:pt idx="30">
                  <c:v>1.5118174516787133</c:v>
                </c:pt>
                <c:pt idx="31">
                  <c:v>1.4927139730177881</c:v>
                </c:pt>
                <c:pt idx="32">
                  <c:v>1.5234448810387844</c:v>
                </c:pt>
                <c:pt idx="33">
                  <c:v>1.5192850526908457</c:v>
                </c:pt>
                <c:pt idx="34">
                  <c:v>1.528655139289177</c:v>
                </c:pt>
                <c:pt idx="35">
                  <c:v>1.5056588241732975</c:v>
                </c:pt>
                <c:pt idx="36">
                  <c:v>1.5194798412765034</c:v>
                </c:pt>
                <c:pt idx="37">
                  <c:v>1.5097492283021243</c:v>
                </c:pt>
                <c:pt idx="38">
                  <c:v>1.4951984201421435</c:v>
                </c:pt>
                <c:pt idx="39">
                  <c:v>1.498331769663553</c:v>
                </c:pt>
                <c:pt idx="40">
                  <c:v>1.4908981593936714</c:v>
                </c:pt>
                <c:pt idx="41">
                  <c:v>1.4943478648480066</c:v>
                </c:pt>
                <c:pt idx="42">
                  <c:v>1.5154894706997981</c:v>
                </c:pt>
                <c:pt idx="43">
                  <c:v>1.5107503471295221</c:v>
                </c:pt>
                <c:pt idx="44">
                  <c:v>1.5304902577483528</c:v>
                </c:pt>
                <c:pt idx="45">
                  <c:v>1.4890117945676233</c:v>
                </c:pt>
                <c:pt idx="46">
                  <c:v>1.446140093641171</c:v>
                </c:pt>
                <c:pt idx="47">
                  <c:v>1.4623350099356074</c:v>
                </c:pt>
                <c:pt idx="48">
                  <c:v>1.4502979597479044</c:v>
                </c:pt>
                <c:pt idx="49">
                  <c:v>1.4379161070660338</c:v>
                </c:pt>
                <c:pt idx="50">
                  <c:v>1.4173241615496246</c:v>
                </c:pt>
                <c:pt idx="51">
                  <c:v>1.4364528990993308</c:v>
                </c:pt>
                <c:pt idx="52">
                  <c:v>1.4505301735687164</c:v>
                </c:pt>
                <c:pt idx="53">
                  <c:v>1.4218741402343287</c:v>
                </c:pt>
                <c:pt idx="54">
                  <c:v>1.4066312609353833</c:v>
                </c:pt>
                <c:pt idx="55">
                  <c:v>1.4137697846986474</c:v>
                </c:pt>
                <c:pt idx="56">
                  <c:v>1.4257104006917738</c:v>
                </c:pt>
                <c:pt idx="57">
                  <c:v>1.4239545269775651</c:v>
                </c:pt>
                <c:pt idx="58">
                  <c:v>1.3995782095374389</c:v>
                </c:pt>
                <c:pt idx="59">
                  <c:v>1.392409902223839</c:v>
                </c:pt>
                <c:pt idx="60">
                  <c:v>1.4246183585252179</c:v>
                </c:pt>
                <c:pt idx="61">
                  <c:v>1.4579888856450176</c:v>
                </c:pt>
                <c:pt idx="62">
                  <c:v>1.4794319205784257</c:v>
                </c:pt>
                <c:pt idx="63">
                  <c:v>1.461856271604401</c:v>
                </c:pt>
                <c:pt idx="64">
                  <c:v>1.4963070931648266</c:v>
                </c:pt>
                <c:pt idx="65">
                  <c:v>1.4531386761297398</c:v>
                </c:pt>
                <c:pt idx="66">
                  <c:v>1.4446999890891785</c:v>
                </c:pt>
                <c:pt idx="67">
                  <c:v>1.4641048743560705</c:v>
                </c:pt>
                <c:pt idx="68">
                  <c:v>1.4625007283108908</c:v>
                </c:pt>
                <c:pt idx="69">
                  <c:v>1.4471336859336097</c:v>
                </c:pt>
                <c:pt idx="70">
                  <c:v>1.411191263126816</c:v>
                </c:pt>
                <c:pt idx="71">
                  <c:v>1.3866537199069564</c:v>
                </c:pt>
                <c:pt idx="72">
                  <c:v>1.3383071472904819</c:v>
                </c:pt>
                <c:pt idx="73">
                  <c:v>1.3533393666890672</c:v>
                </c:pt>
                <c:pt idx="74">
                  <c:v>1.3486607953636984</c:v>
                </c:pt>
                <c:pt idx="75">
                  <c:v>1.376656402889052</c:v>
                </c:pt>
                <c:pt idx="76">
                  <c:v>1.361179458568293</c:v>
                </c:pt>
                <c:pt idx="77">
                  <c:v>1.338353556685794</c:v>
                </c:pt>
                <c:pt idx="78">
                  <c:v>1.3531362911146527</c:v>
                </c:pt>
                <c:pt idx="79">
                  <c:v>1.3430812835307215</c:v>
                </c:pt>
                <c:pt idx="80">
                  <c:v>1.3150988918764086</c:v>
                </c:pt>
                <c:pt idx="81">
                  <c:v>1.3388942613998425</c:v>
                </c:pt>
                <c:pt idx="82">
                  <c:v>1.3569544731797019</c:v>
                </c:pt>
                <c:pt idx="83">
                  <c:v>1.3775328420562578</c:v>
                </c:pt>
                <c:pt idx="84">
                  <c:v>1.3509830153719711</c:v>
                </c:pt>
                <c:pt idx="85">
                  <c:v>1.360211538017863</c:v>
                </c:pt>
                <c:pt idx="86">
                  <c:v>1.378654683060059</c:v>
                </c:pt>
                <c:pt idx="87">
                  <c:v>1.3548370814996065</c:v>
                </c:pt>
                <c:pt idx="88">
                  <c:v>1.3495821720678252</c:v>
                </c:pt>
                <c:pt idx="89">
                  <c:v>1.3786317087187707</c:v>
                </c:pt>
                <c:pt idx="90">
                  <c:v>1.3491392329836134</c:v>
                </c:pt>
                <c:pt idx="91">
                  <c:v>1.3652778340309963</c:v>
                </c:pt>
                <c:pt idx="92">
                  <c:v>1.3103169661439262</c:v>
                </c:pt>
                <c:pt idx="93">
                  <c:v>1.316269107941239</c:v>
                </c:pt>
                <c:pt idx="94">
                  <c:v>1.2926625268581633</c:v>
                </c:pt>
                <c:pt idx="95">
                  <c:v>1.2917821708667456</c:v>
                </c:pt>
                <c:pt idx="96">
                  <c:v>1.2903933952967126</c:v>
                </c:pt>
                <c:pt idx="97">
                  <c:v>1.2910186537845425</c:v>
                </c:pt>
                <c:pt idx="98">
                  <c:v>1.2930393877797881</c:v>
                </c:pt>
                <c:pt idx="99">
                  <c:v>1.2764810543396721</c:v>
                </c:pt>
                <c:pt idx="100">
                  <c:v>1.2983287461939812</c:v>
                </c:pt>
                <c:pt idx="101">
                  <c:v>1.2579818352959469</c:v>
                </c:pt>
                <c:pt idx="102">
                  <c:v>1.2688044226529089</c:v>
                </c:pt>
                <c:pt idx="103">
                  <c:v>1.2709561678149892</c:v>
                </c:pt>
                <c:pt idx="104">
                  <c:v>1.2912451150238069</c:v>
                </c:pt>
                <c:pt idx="105">
                  <c:v>1.2651814209985481</c:v>
                </c:pt>
                <c:pt idx="106">
                  <c:v>1.2486887789616756</c:v>
                </c:pt>
                <c:pt idx="107">
                  <c:v>1.2524165087434773</c:v>
                </c:pt>
                <c:pt idx="108">
                  <c:v>1.2335656672427766</c:v>
                </c:pt>
                <c:pt idx="109">
                  <c:v>1.2582573323705293</c:v>
                </c:pt>
                <c:pt idx="110">
                  <c:v>1.2777658316691702</c:v>
                </c:pt>
                <c:pt idx="111">
                  <c:v>1.2270107740666494</c:v>
                </c:pt>
                <c:pt idx="112">
                  <c:v>1.2344615926551168</c:v>
                </c:pt>
                <c:pt idx="113">
                  <c:v>1.2590983957811492</c:v>
                </c:pt>
                <c:pt idx="114">
                  <c:v>1.2626100943678711</c:v>
                </c:pt>
                <c:pt idx="115">
                  <c:v>1.2642260418266917</c:v>
                </c:pt>
                <c:pt idx="116">
                  <c:v>1.2935534880277764</c:v>
                </c:pt>
                <c:pt idx="117">
                  <c:v>1.2502992026260544</c:v>
                </c:pt>
                <c:pt idx="118">
                  <c:v>1.2385172719524173</c:v>
                </c:pt>
                <c:pt idx="119">
                  <c:v>1.2504995140255553</c:v>
                </c:pt>
                <c:pt idx="120">
                  <c:v>1.2423280824671024</c:v>
                </c:pt>
                <c:pt idx="121">
                  <c:v>1.2437332489387305</c:v>
                </c:pt>
                <c:pt idx="122">
                  <c:v>1.2474759298288232</c:v>
                </c:pt>
                <c:pt idx="123">
                  <c:v>1.2390707055696502</c:v>
                </c:pt>
                <c:pt idx="124">
                  <c:v>1.2189415075136032</c:v>
                </c:pt>
                <c:pt idx="125">
                  <c:v>1.2460805111107338</c:v>
                </c:pt>
                <c:pt idx="126">
                  <c:v>1.2500665911065527</c:v>
                </c:pt>
                <c:pt idx="127">
                  <c:v>1.2012934105417898</c:v>
                </c:pt>
                <c:pt idx="128">
                  <c:v>1.2095925337550839</c:v>
                </c:pt>
                <c:pt idx="129">
                  <c:v>1.2037108106719119</c:v>
                </c:pt>
                <c:pt idx="130">
                  <c:v>1.18300073743636</c:v>
                </c:pt>
                <c:pt idx="131">
                  <c:v>1.1892531342091344</c:v>
                </c:pt>
                <c:pt idx="132">
                  <c:v>1.192236942851933</c:v>
                </c:pt>
                <c:pt idx="133">
                  <c:v>1.1755944903733877</c:v>
                </c:pt>
                <c:pt idx="134">
                  <c:v>1.1604645178114479</c:v>
                </c:pt>
                <c:pt idx="135">
                  <c:v>1.1877433290612223</c:v>
                </c:pt>
                <c:pt idx="136">
                  <c:v>1.1474117187385531</c:v>
                </c:pt>
                <c:pt idx="137">
                  <c:v>1.1467161149008467</c:v>
                </c:pt>
                <c:pt idx="138">
                  <c:v>1.1205512881609301</c:v>
                </c:pt>
                <c:pt idx="139">
                  <c:v>1.1462129950019562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971344"/>
        <c:axId val="962399296"/>
      </c:scatterChart>
      <c:valAx>
        <c:axId val="95697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399296"/>
        <c:crossesAt val="0"/>
        <c:crossBetween val="midCat"/>
        <c:majorUnit val="10"/>
      </c:valAx>
      <c:valAx>
        <c:axId val="962399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69713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'6168'!$L$2:$L$141</c:f>
              <c:numCache>
                <c:formatCode>0.00</c:formatCode>
                <c:ptCount val="140"/>
                <c:pt idx="0">
                  <c:v>1.515182883760106</c:v>
                </c:pt>
                <c:pt idx="1">
                  <c:v>1.5237314276191249</c:v>
                </c:pt>
                <c:pt idx="2">
                  <c:v>1.3988858048830612</c:v>
                </c:pt>
                <c:pt idx="3">
                  <c:v>1.5366109607936755</c:v>
                </c:pt>
                <c:pt idx="4">
                  <c:v>1.5601029956299399</c:v>
                </c:pt>
                <c:pt idx="5">
                  <c:v>1.5442771233990304</c:v>
                </c:pt>
                <c:pt idx="6">
                  <c:v>1.5299126723342864</c:v>
                </c:pt>
                <c:pt idx="7">
                  <c:v>1.5115105013575423</c:v>
                </c:pt>
                <c:pt idx="8">
                  <c:v>1.4753857161878057</c:v>
                </c:pt>
                <c:pt idx="9">
                  <c:v>1.2474157494535547</c:v>
                </c:pt>
                <c:pt idx="10">
                  <c:v>1.4799345654690252</c:v>
                </c:pt>
                <c:pt idx="11">
                  <c:v>1.5050369820142682</c:v>
                </c:pt>
                <c:pt idx="12">
                  <c:v>1.5105167319362502</c:v>
                </c:pt>
                <c:pt idx="13">
                  <c:v>1.5251346929243796</c:v>
                </c:pt>
                <c:pt idx="14">
                  <c:v>1.5088447274710819</c:v>
                </c:pt>
                <c:pt idx="15">
                  <c:v>1.4638860088949446</c:v>
                </c:pt>
                <c:pt idx="16">
                  <c:v>1.4558796390847137</c:v>
                </c:pt>
                <c:pt idx="17">
                  <c:v>1.4515433830317841</c:v>
                </c:pt>
                <c:pt idx="18">
                  <c:v>1.4469607164475824</c:v>
                </c:pt>
                <c:pt idx="19">
                  <c:v>1.4530741167055325</c:v>
                </c:pt>
                <c:pt idx="20">
                  <c:v>1.4437033292945072</c:v>
                </c:pt>
                <c:pt idx="21">
                  <c:v>1.4241088223371363</c:v>
                </c:pt>
                <c:pt idx="22">
                  <c:v>1.4360732623292112</c:v>
                </c:pt>
                <c:pt idx="23">
                  <c:v>1.440012310346428</c:v>
                </c:pt>
                <c:pt idx="24">
                  <c:v>1.4292144333843091</c:v>
                </c:pt>
                <c:pt idx="25">
                  <c:v>1.4168766371460633</c:v>
                </c:pt>
                <c:pt idx="26">
                  <c:v>1.4163448491159771</c:v>
                </c:pt>
                <c:pt idx="27">
                  <c:v>1.4409848952776809</c:v>
                </c:pt>
                <c:pt idx="28">
                  <c:v>1.4221652202125072</c:v>
                </c:pt>
                <c:pt idx="29">
                  <c:v>1.4321417192692976</c:v>
                </c:pt>
                <c:pt idx="30">
                  <c:v>1.4397549081971055</c:v>
                </c:pt>
                <c:pt idx="31">
                  <c:v>1.4135864956998803</c:v>
                </c:pt>
                <c:pt idx="32">
                  <c:v>1.4203535187470417</c:v>
                </c:pt>
                <c:pt idx="33">
                  <c:v>1.4054633473616487</c:v>
                </c:pt>
                <c:pt idx="34">
                  <c:v>1.3992916064208736</c:v>
                </c:pt>
                <c:pt idx="35">
                  <c:v>1.3838368505264826</c:v>
                </c:pt>
                <c:pt idx="36">
                  <c:v>1.3701185514530558</c:v>
                </c:pt>
                <c:pt idx="37">
                  <c:v>1.3752591557543337</c:v>
                </c:pt>
                <c:pt idx="38">
                  <c:v>1.3782470076543698</c:v>
                </c:pt>
                <c:pt idx="39">
                  <c:v>1.3801792658372971</c:v>
                </c:pt>
                <c:pt idx="40">
                  <c:v>1.380449931983714</c:v>
                </c:pt>
                <c:pt idx="41">
                  <c:v>1.3964900969773948</c:v>
                </c:pt>
                <c:pt idx="42">
                  <c:v>1.3870870266288231</c:v>
                </c:pt>
                <c:pt idx="43">
                  <c:v>1.4119200657301587</c:v>
                </c:pt>
                <c:pt idx="44">
                  <c:v>1.3961391846830074</c:v>
                </c:pt>
                <c:pt idx="45">
                  <c:v>1.3857960334644799</c:v>
                </c:pt>
                <c:pt idx="46">
                  <c:v>1.3682668505873556</c:v>
                </c:pt>
                <c:pt idx="47">
                  <c:v>1.3761643436491329</c:v>
                </c:pt>
                <c:pt idx="48">
                  <c:v>1.3622348031277884</c:v>
                </c:pt>
                <c:pt idx="49">
                  <c:v>1.3626675690559042</c:v>
                </c:pt>
                <c:pt idx="50">
                  <c:v>1.353872958815487</c:v>
                </c:pt>
                <c:pt idx="51">
                  <c:v>1.3209332593895486</c:v>
                </c:pt>
                <c:pt idx="52">
                  <c:v>1.342207071449917</c:v>
                </c:pt>
                <c:pt idx="53">
                  <c:v>1.2923331555593118</c:v>
                </c:pt>
                <c:pt idx="54">
                  <c:v>1.3118992268970269</c:v>
                </c:pt>
                <c:pt idx="55">
                  <c:v>1.3238447427591693</c:v>
                </c:pt>
                <c:pt idx="56">
                  <c:v>1.3184430843830741</c:v>
                </c:pt>
                <c:pt idx="57">
                  <c:v>1.3460465074465344</c:v>
                </c:pt>
                <c:pt idx="58">
                  <c:v>1.3207846618897137</c:v>
                </c:pt>
                <c:pt idx="59">
                  <c:v>1.3325554903889443</c:v>
                </c:pt>
                <c:pt idx="60">
                  <c:v>1.3116589367632112</c:v>
                </c:pt>
                <c:pt idx="61">
                  <c:v>1.3114630638734552</c:v>
                </c:pt>
                <c:pt idx="62">
                  <c:v>1.3038840058532679</c:v>
                </c:pt>
                <c:pt idx="63">
                  <c:v>1.2854830978024094</c:v>
                </c:pt>
                <c:pt idx="64">
                  <c:v>1.3143035209545835</c:v>
                </c:pt>
                <c:pt idx="65">
                  <c:v>1.308698648791353</c:v>
                </c:pt>
                <c:pt idx="66">
                  <c:v>1.2724037848515826</c:v>
                </c:pt>
                <c:pt idx="67">
                  <c:v>1.2571068433281474</c:v>
                </c:pt>
                <c:pt idx="68">
                  <c:v>1.2582075055896895</c:v>
                </c:pt>
                <c:pt idx="69">
                  <c:v>1.274855021449933</c:v>
                </c:pt>
                <c:pt idx="70">
                  <c:v>1.2871270358805798</c:v>
                </c:pt>
                <c:pt idx="71">
                  <c:v>1.2711242496468322</c:v>
                </c:pt>
                <c:pt idx="72">
                  <c:v>1.2884094941862767</c:v>
                </c:pt>
                <c:pt idx="73">
                  <c:v>1.2605279005308356</c:v>
                </c:pt>
                <c:pt idx="74">
                  <c:v>1.249429620740252</c:v>
                </c:pt>
                <c:pt idx="75">
                  <c:v>1.2767666679418799</c:v>
                </c:pt>
                <c:pt idx="76">
                  <c:v>1.2812968860945428</c:v>
                </c:pt>
                <c:pt idx="77">
                  <c:v>1.258939659754448</c:v>
                </c:pt>
                <c:pt idx="78">
                  <c:v>1.2497106873098001</c:v>
                </c:pt>
                <c:pt idx="79">
                  <c:v>1.2559649945253666</c:v>
                </c:pt>
                <c:pt idx="80">
                  <c:v>1.2557459369001045</c:v>
                </c:pt>
                <c:pt idx="81">
                  <c:v>1.2575463202974884</c:v>
                </c:pt>
                <c:pt idx="82">
                  <c:v>1.2681086697414448</c:v>
                </c:pt>
                <c:pt idx="83">
                  <c:v>1.269136532927259</c:v>
                </c:pt>
                <c:pt idx="84">
                  <c:v>1.252627335342559</c:v>
                </c:pt>
                <c:pt idx="85">
                  <c:v>1.2646533368438744</c:v>
                </c:pt>
                <c:pt idx="86">
                  <c:v>1.2541882871452172</c:v>
                </c:pt>
                <c:pt idx="87">
                  <c:v>1.2413963743624046</c:v>
                </c:pt>
                <c:pt idx="88">
                  <c:v>1.223201828696401</c:v>
                </c:pt>
                <c:pt idx="89">
                  <c:v>1.1854586158515603</c:v>
                </c:pt>
                <c:pt idx="90">
                  <c:v>1.2058441095500412</c:v>
                </c:pt>
                <c:pt idx="91">
                  <c:v>1.2104023201773644</c:v>
                </c:pt>
                <c:pt idx="92">
                  <c:v>1.2202358366955897</c:v>
                </c:pt>
                <c:pt idx="93">
                  <c:v>1.2244572665697349</c:v>
                </c:pt>
                <c:pt idx="94">
                  <c:v>1.2153782726995073</c:v>
                </c:pt>
                <c:pt idx="95">
                  <c:v>1.2332662349959689</c:v>
                </c:pt>
                <c:pt idx="96">
                  <c:v>1.2151265973533851</c:v>
                </c:pt>
                <c:pt idx="97">
                  <c:v>1.1902017704395162</c:v>
                </c:pt>
                <c:pt idx="98">
                  <c:v>1.2088423951774128</c:v>
                </c:pt>
                <c:pt idx="99">
                  <c:v>1.2035609117752437</c:v>
                </c:pt>
                <c:pt idx="100">
                  <c:v>1.1986891291733661</c:v>
                </c:pt>
                <c:pt idx="101">
                  <c:v>1.1940799441772292</c:v>
                </c:pt>
                <c:pt idx="102">
                  <c:v>1.1756802327960405</c:v>
                </c:pt>
                <c:pt idx="103">
                  <c:v>1.1735799209488644</c:v>
                </c:pt>
                <c:pt idx="104">
                  <c:v>1.1752447383224796</c:v>
                </c:pt>
                <c:pt idx="105">
                  <c:v>1.1638658966937698</c:v>
                </c:pt>
                <c:pt idx="106">
                  <c:v>1.1785249252842578</c:v>
                </c:pt>
                <c:pt idx="107">
                  <c:v>1.1659463017942513</c:v>
                </c:pt>
                <c:pt idx="108">
                  <c:v>1.1916340309004438</c:v>
                </c:pt>
                <c:pt idx="109">
                  <c:v>1.1702936396131467</c:v>
                </c:pt>
                <c:pt idx="110">
                  <c:v>1.1971365557619817</c:v>
                </c:pt>
                <c:pt idx="111">
                  <c:v>1.1498237730637593</c:v>
                </c:pt>
                <c:pt idx="112">
                  <c:v>1.170887060671614</c:v>
                </c:pt>
                <c:pt idx="113">
                  <c:v>1.1565034722801222</c:v>
                </c:pt>
                <c:pt idx="114">
                  <c:v>1.1431171504877404</c:v>
                </c:pt>
                <c:pt idx="115">
                  <c:v>1.1423368411574792</c:v>
                </c:pt>
                <c:pt idx="116">
                  <c:v>1.1573751831824388</c:v>
                </c:pt>
                <c:pt idx="117">
                  <c:v>1.1578428375054799</c:v>
                </c:pt>
                <c:pt idx="118">
                  <c:v>1.1572349658876733</c:v>
                </c:pt>
                <c:pt idx="119">
                  <c:v>1.1625665231767901</c:v>
                </c:pt>
                <c:pt idx="120">
                  <c:v>1.1379599572890369</c:v>
                </c:pt>
                <c:pt idx="121">
                  <c:v>1.1225530181501904</c:v>
                </c:pt>
                <c:pt idx="122">
                  <c:v>1.1502638759774937</c:v>
                </c:pt>
                <c:pt idx="123">
                  <c:v>1.1614409036953375</c:v>
                </c:pt>
                <c:pt idx="124">
                  <c:v>1.1438560369016633</c:v>
                </c:pt>
                <c:pt idx="125">
                  <c:v>1.1381650530120748</c:v>
                </c:pt>
                <c:pt idx="126">
                  <c:v>1.1209707264550091</c:v>
                </c:pt>
                <c:pt idx="127">
                  <c:v>1.1449880000405739</c:v>
                </c:pt>
                <c:pt idx="128">
                  <c:v>1.0896246774084748</c:v>
                </c:pt>
                <c:pt idx="129">
                  <c:v>1.1035458372455591</c:v>
                </c:pt>
                <c:pt idx="130">
                  <c:v>1.1010928894608929</c:v>
                </c:pt>
                <c:pt idx="131">
                  <c:v>1.1023991884410611</c:v>
                </c:pt>
                <c:pt idx="132">
                  <c:v>1.1073601123402168</c:v>
                </c:pt>
                <c:pt idx="133">
                  <c:v>1.1096031651181766</c:v>
                </c:pt>
                <c:pt idx="134">
                  <c:v>1.0751275029620171</c:v>
                </c:pt>
                <c:pt idx="135">
                  <c:v>1.0632488482754838</c:v>
                </c:pt>
                <c:pt idx="136">
                  <c:v>1.0837069730940629</c:v>
                </c:pt>
                <c:pt idx="137">
                  <c:v>1.0894947795950407</c:v>
                </c:pt>
                <c:pt idx="138">
                  <c:v>1.0685970226309767</c:v>
                </c:pt>
                <c:pt idx="139">
                  <c:v>1.0753438794387919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027008"/>
        <c:axId val="1341505760"/>
      </c:scatterChart>
      <c:valAx>
        <c:axId val="89102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1505760"/>
        <c:crossesAt val="0"/>
        <c:crossBetween val="midCat"/>
        <c:majorUnit val="10"/>
      </c:valAx>
      <c:valAx>
        <c:axId val="13415057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0270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'6168'!$A$2:$A$179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'6168'!$P$2:$P$177</c:f>
              <c:numCache>
                <c:formatCode>General</c:formatCode>
                <c:ptCount val="176"/>
                <c:pt idx="4">
                  <c:v>4.4702362796409494</c:v>
                </c:pt>
                <c:pt idx="5">
                  <c:v>3.6219367235404296</c:v>
                </c:pt>
                <c:pt idx="6">
                  <c:v>2.8705566971871814</c:v>
                </c:pt>
                <c:pt idx="7">
                  <c:v>1.8514003964906416</c:v>
                </c:pt>
                <c:pt idx="8">
                  <c:v>-0.34309636953103434</c:v>
                </c:pt>
                <c:pt idx="9">
                  <c:v>-15.260513271092352</c:v>
                </c:pt>
                <c:pt idx="10">
                  <c:v>0.36108028597680997</c:v>
                </c:pt>
                <c:pt idx="11">
                  <c:v>2.2270910145376632</c:v>
                </c:pt>
                <c:pt idx="12">
                  <c:v>2.7917522994581598</c:v>
                </c:pt>
                <c:pt idx="13">
                  <c:v>3.9624477241373137</c:v>
                </c:pt>
                <c:pt idx="14">
                  <c:v>3.0833701158817393</c:v>
                </c:pt>
                <c:pt idx="15">
                  <c:v>0.30301850432401073</c:v>
                </c:pt>
                <c:pt idx="16">
                  <c:v>-2.6701935081310954E-2</c:v>
                </c:pt>
                <c:pt idx="17">
                  <c:v>-0.11302525686456216</c:v>
                </c:pt>
                <c:pt idx="18">
                  <c:v>-0.21569020101414407</c:v>
                </c:pt>
                <c:pt idx="19">
                  <c:v>0.39099394084042544</c:v>
                </c:pt>
                <c:pt idx="20">
                  <c:v>-2.921287943131249E-2</c:v>
                </c:pt>
                <c:pt idx="21">
                  <c:v>-1.1274433342584465</c:v>
                </c:pt>
                <c:pt idx="22">
                  <c:v>-0.13272593225078441</c:v>
                </c:pt>
                <c:pt idx="23">
                  <c:v>0.32975802860482006</c:v>
                </c:pt>
                <c:pt idx="24">
                  <c:v>-0.18509149385394066</c:v>
                </c:pt>
                <c:pt idx="25">
                  <c:v>-0.80206643747557549</c:v>
                </c:pt>
                <c:pt idx="26">
                  <c:v>-0.63608244344241294</c:v>
                </c:pt>
                <c:pt idx="27">
                  <c:v>1.1992644893700493</c:v>
                </c:pt>
                <c:pt idx="28">
                  <c:v>0.1524198666107458</c:v>
                </c:pt>
                <c:pt idx="29">
                  <c:v>1.0152996402373555</c:v>
                </c:pt>
                <c:pt idx="30">
                  <c:v>1.721447794224926</c:v>
                </c:pt>
                <c:pt idx="31">
                  <c:v>0.18724456968805472</c:v>
                </c:pt>
                <c:pt idx="32">
                  <c:v>0.83727611530898183</c:v>
                </c:pt>
                <c:pt idx="33">
                  <c:v>5.1031008693078118E-2</c:v>
                </c:pt>
                <c:pt idx="34">
                  <c:v>-0.15701925690810664</c:v>
                </c:pt>
                <c:pt idx="35">
                  <c:v>-0.98070686564558329</c:v>
                </c:pt>
                <c:pt idx="36">
                  <c:v>-1.6892349417235806</c:v>
                </c:pt>
                <c:pt idx="37">
                  <c:v>-1.1470653483397157</c:v>
                </c:pt>
                <c:pt idx="38">
                  <c:v>-0.74766346300684206</c:v>
                </c:pt>
                <c:pt idx="39">
                  <c:v>-0.41826716472507691</c:v>
                </c:pt>
                <c:pt idx="40">
                  <c:v>-0.1990654650564862</c:v>
                </c:pt>
                <c:pt idx="41">
                  <c:v>1.0659486588545932</c:v>
                </c:pt>
                <c:pt idx="42">
                  <c:v>0.64360087662178023</c:v>
                </c:pt>
                <c:pt idx="43">
                  <c:v>2.4917468473753428</c:v>
                </c:pt>
                <c:pt idx="44">
                  <c:v>1.6464310474113575</c:v>
                </c:pt>
                <c:pt idx="45">
                  <c:v>1.1617383382335271</c:v>
                </c:pt>
                <c:pt idx="46">
                  <c:v>0.20047746019061957</c:v>
                </c:pt>
                <c:pt idx="47">
                  <c:v>0.92548029043952018</c:v>
                </c:pt>
                <c:pt idx="48">
                  <c:v>0.20294295935049397</c:v>
                </c:pt>
                <c:pt idx="49">
                  <c:v>0.43289490335531144</c:v>
                </c:pt>
                <c:pt idx="50">
                  <c:v>5.0899395276994358E-2</c:v>
                </c:pt>
                <c:pt idx="51">
                  <c:v>-1.9323666730919293</c:v>
                </c:pt>
                <c:pt idx="52">
                  <c:v>-0.32026395876622621</c:v>
                </c:pt>
                <c:pt idx="53">
                  <c:v>-3.4265849919816009</c:v>
                </c:pt>
                <c:pt idx="54">
                  <c:v>-1.9277373964414619</c:v>
                </c:pt>
                <c:pt idx="55">
                  <c:v>-0.93427501784278688</c:v>
                </c:pt>
                <c:pt idx="56">
                  <c:v>-1.0912544205310217</c:v>
                </c:pt>
                <c:pt idx="57">
                  <c:v>0.94061977111110817</c:v>
                </c:pt>
                <c:pt idx="58">
                  <c:v>-0.53346112621261965</c:v>
                </c:pt>
                <c:pt idx="59">
                  <c:v>0.448416216218401</c:v>
                </c:pt>
                <c:pt idx="60">
                  <c:v>-0.73616426126357315</c:v>
                </c:pt>
                <c:pt idx="61">
                  <c:v>-0.54790281690361176</c:v>
                </c:pt>
                <c:pt idx="62">
                  <c:v>-0.84928450037376257</c:v>
                </c:pt>
                <c:pt idx="63">
                  <c:v>-1.8683570454864924</c:v>
                </c:pt>
                <c:pt idx="64">
                  <c:v>0.24422699149746377</c:v>
                </c:pt>
                <c:pt idx="65">
                  <c:v>7.3770717703709715E-2</c:v>
                </c:pt>
                <c:pt idx="66">
                  <c:v>-2.1320054486669733</c:v>
                </c:pt>
                <c:pt idx="67">
                  <c:v>-2.9452270158727369</c:v>
                </c:pt>
                <c:pt idx="68">
                  <c:v>-2.6709810654211497</c:v>
                </c:pt>
                <c:pt idx="69">
                  <c:v>-1.3656882307991127</c:v>
                </c:pt>
                <c:pt idx="70">
                  <c:v>-0.35057289653290891</c:v>
                </c:pt>
                <c:pt idx="71">
                  <c:v>-1.2106051566326028</c:v>
                </c:pt>
                <c:pt idx="72">
                  <c:v>0.13698100528306689</c:v>
                </c:pt>
                <c:pt idx="73">
                  <c:v>-1.5108381405708518</c:v>
                </c:pt>
                <c:pt idx="74">
                  <c:v>-2.045609983537632</c:v>
                </c:pt>
                <c:pt idx="75">
                  <c:v>-3.1401488727156417E-2</c:v>
                </c:pt>
                <c:pt idx="76">
                  <c:v>0.47028809803191352</c:v>
                </c:pt>
                <c:pt idx="77">
                  <c:v>-0.81116227285802922</c:v>
                </c:pt>
                <c:pt idx="78">
                  <c:v>-1.2219641110680328</c:v>
                </c:pt>
                <c:pt idx="79">
                  <c:v>-0.60593520509859256</c:v>
                </c:pt>
                <c:pt idx="80">
                  <c:v>-0.41921134190591564</c:v>
                </c:pt>
                <c:pt idx="81">
                  <c:v>-9.8560805965849999E-2</c:v>
                </c:pt>
                <c:pt idx="82">
                  <c:v>0.80317179485457291</c:v>
                </c:pt>
                <c:pt idx="83">
                  <c:v>1.0725898063458299</c:v>
                </c:pt>
                <c:pt idx="84">
                  <c:v>0.17897301145951128</c:v>
                </c:pt>
                <c:pt idx="85">
                  <c:v>1.1777730917971698</c:v>
                </c:pt>
                <c:pt idx="86">
                  <c:v>0.68499623573232549</c:v>
                </c:pt>
                <c:pt idx="87">
                  <c:v>3.7904880107878923E-2</c:v>
                </c:pt>
                <c:pt idx="88">
                  <c:v>-0.96748198303943755</c:v>
                </c:pt>
                <c:pt idx="89">
                  <c:v>-3.2693107439935747</c:v>
                </c:pt>
                <c:pt idx="90">
                  <c:v>-1.7161201351534336</c:v>
                </c:pt>
                <c:pt idx="91">
                  <c:v>-1.2125741242893067</c:v>
                </c:pt>
                <c:pt idx="92">
                  <c:v>-0.35917676457636172</c:v>
                </c:pt>
                <c:pt idx="93">
                  <c:v>0.12203438965531109</c:v>
                </c:pt>
                <c:pt idx="94">
                  <c:v>-0.27882106674394908</c:v>
                </c:pt>
                <c:pt idx="95">
                  <c:v>1.1087365441508652</c:v>
                </c:pt>
                <c:pt idx="96">
                  <c:v>0.10699110890428212</c:v>
                </c:pt>
                <c:pt idx="97">
                  <c:v>-1.3447391552500492</c:v>
                </c:pt>
                <c:pt idx="98">
                  <c:v>9.2734038894267429E-2</c:v>
                </c:pt>
                <c:pt idx="99">
                  <c:v>-5.6275517571696666E-2</c:v>
                </c:pt>
                <c:pt idx="100">
                  <c:v>-0.17811425578166618</c:v>
                </c:pt>
                <c:pt idx="101">
                  <c:v>-0.28253786613503151</c:v>
                </c:pt>
                <c:pt idx="102">
                  <c:v>-1.3015310496890642</c:v>
                </c:pt>
                <c:pt idx="103">
                  <c:v>-1.2395694923560705</c:v>
                </c:pt>
                <c:pt idx="104">
                  <c:v>-0.92790951682224732</c:v>
                </c:pt>
                <c:pt idx="105">
                  <c:v>-1.4812878519117441</c:v>
                </c:pt>
                <c:pt idx="106">
                  <c:v>-0.30786887785434741</c:v>
                </c:pt>
                <c:pt idx="107">
                  <c:v>-0.94081516808798582</c:v>
                </c:pt>
                <c:pt idx="108">
                  <c:v>0.96401271973931457</c:v>
                </c:pt>
                <c:pt idx="109">
                  <c:v>-0.25000248774302042</c:v>
                </c:pt>
                <c:pt idx="110">
                  <c:v>1.7314358855043073</c:v>
                </c:pt>
                <c:pt idx="111">
                  <c:v>-1.2050341626749532</c:v>
                </c:pt>
                <c:pt idx="112">
                  <c:v>0.39310684683196584</c:v>
                </c:pt>
                <c:pt idx="113">
                  <c:v>-0.3595423418626747</c:v>
                </c:pt>
                <c:pt idx="114">
                  <c:v>-1.046054121262787</c:v>
                </c:pt>
                <c:pt idx="115">
                  <c:v>-0.89655173301364655</c:v>
                </c:pt>
                <c:pt idx="116">
                  <c:v>0.30202280916260182</c:v>
                </c:pt>
                <c:pt idx="117">
                  <c:v>0.53428850563527641</c:v>
                </c:pt>
                <c:pt idx="118">
                  <c:v>0.69522673619238107</c:v>
                </c:pt>
                <c:pt idx="119">
                  <c:v>1.2500600805972806</c:v>
                </c:pt>
                <c:pt idx="120">
                  <c:v>-0.18056353086709159</c:v>
                </c:pt>
                <c:pt idx="121">
                  <c:v>-1.001079995263209</c:v>
                </c:pt>
                <c:pt idx="122">
                  <c:v>1.0379191286237928</c:v>
                </c:pt>
                <c:pt idx="123">
                  <c:v>1.9804163841722819</c:v>
                </c:pt>
                <c:pt idx="124">
                  <c:v>1.0154626220166652</c:v>
                </c:pt>
                <c:pt idx="125">
                  <c:v>0.83929553178096938</c:v>
                </c:pt>
                <c:pt idx="126">
                  <c:v>-9.9758115503046377E-2</c:v>
                </c:pt>
                <c:pt idx="127">
                  <c:v>1.6942873591012879</c:v>
                </c:pt>
                <c:pt idx="128">
                  <c:v>-1.7760839097987189</c:v>
                </c:pt>
                <c:pt idx="129">
                  <c:v>-0.65159942105654411</c:v>
                </c:pt>
                <c:pt idx="130">
                  <c:v>-0.6130242153276021</c:v>
                </c:pt>
                <c:pt idx="131">
                  <c:v>-0.32514070814052431</c:v>
                </c:pt>
                <c:pt idx="132">
                  <c:v>0.20511271728185554</c:v>
                </c:pt>
                <c:pt idx="133">
                  <c:v>0.55512050436364446</c:v>
                </c:pt>
                <c:pt idx="134">
                  <c:v>-1.5300085922471456</c:v>
                </c:pt>
                <c:pt idx="135">
                  <c:v>-2.1165338720007041</c:v>
                </c:pt>
                <c:pt idx="136">
                  <c:v>-0.55852646279671714</c:v>
                </c:pt>
                <c:pt idx="137">
                  <c:v>2.6564729301154361E-2</c:v>
                </c:pt>
                <c:pt idx="138">
                  <c:v>-1.1580955519963414</c:v>
                </c:pt>
                <c:pt idx="139">
                  <c:v>-0.50940140484717289</c:v>
                </c:pt>
                <c:pt idx="140">
                  <c:v>-0.46718293173547143</c:v>
                </c:pt>
                <c:pt idx="141">
                  <c:v>-1.2268098220082428</c:v>
                </c:pt>
                <c:pt idx="142">
                  <c:v>-1.070779894085645</c:v>
                </c:pt>
                <c:pt idx="143">
                  <c:v>0.14184158589035653</c:v>
                </c:pt>
                <c:pt idx="144">
                  <c:v>0.7628440549825658</c:v>
                </c:pt>
                <c:pt idx="145">
                  <c:v>5.1522873319233012E-2</c:v>
                </c:pt>
                <c:pt idx="146">
                  <c:v>1.4955390214649886</c:v>
                </c:pt>
                <c:pt idx="147">
                  <c:v>2.5791446278254355</c:v>
                </c:pt>
                <c:pt idx="148">
                  <c:v>2.5601581329325684</c:v>
                </c:pt>
                <c:pt idx="149">
                  <c:v>2.1280006720832612</c:v>
                </c:pt>
                <c:pt idx="150">
                  <c:v>2.7810250590420487</c:v>
                </c:pt>
                <c:pt idx="151">
                  <c:v>1.1850782944540907</c:v>
                </c:pt>
                <c:pt idx="152">
                  <c:v>1.1166567119100221</c:v>
                </c:pt>
                <c:pt idx="153">
                  <c:v>-1.6890380974123671</c:v>
                </c:pt>
                <c:pt idx="154">
                  <c:v>-0.35116893506490532</c:v>
                </c:pt>
                <c:pt idx="155">
                  <c:v>-1.0046860126886745</c:v>
                </c:pt>
                <c:pt idx="156">
                  <c:v>-3.2131358883524981</c:v>
                </c:pt>
                <c:pt idx="157">
                  <c:v>-1.7429886709490603</c:v>
                </c:pt>
                <c:pt idx="158">
                  <c:v>0.15961315505918616</c:v>
                </c:pt>
                <c:pt idx="159">
                  <c:v>2.8143187489002766</c:v>
                </c:pt>
                <c:pt idx="160">
                  <c:v>2.061945491573113</c:v>
                </c:pt>
                <c:pt idx="161">
                  <c:v>0.88682650198736823</c:v>
                </c:pt>
                <c:pt idx="162">
                  <c:v>-0.78928467869715713</c:v>
                </c:pt>
                <c:pt idx="163">
                  <c:v>3.9515396512549255</c:v>
                </c:pt>
                <c:pt idx="164">
                  <c:v>3.510268787897207</c:v>
                </c:pt>
                <c:pt idx="165">
                  <c:v>1.0491592837573755</c:v>
                </c:pt>
                <c:pt idx="166">
                  <c:v>2.3127802704858627</c:v>
                </c:pt>
                <c:pt idx="167">
                  <c:v>0.27115146968132114</c:v>
                </c:pt>
                <c:pt idx="168">
                  <c:v>1.5048610656102348</c:v>
                </c:pt>
                <c:pt idx="169">
                  <c:v>1.321230793920614</c:v>
                </c:pt>
                <c:pt idx="170">
                  <c:v>1.0249078058532546</c:v>
                </c:pt>
                <c:pt idx="171">
                  <c:v>1.4085284679666312</c:v>
                </c:pt>
                <c:pt idx="172">
                  <c:v>1.8027140544362397</c:v>
                </c:pt>
                <c:pt idx="173">
                  <c:v>0.93049267105959321</c:v>
                </c:pt>
                <c:pt idx="174">
                  <c:v>2.6010759618365</c:v>
                </c:pt>
                <c:pt idx="175">
                  <c:v>3.1487567064622302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283136"/>
        <c:axId val="910224656"/>
      </c:scatterChart>
      <c:valAx>
        <c:axId val="13812831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224656"/>
        <c:crossesAt val="0"/>
        <c:crossBetween val="midCat"/>
        <c:majorUnit val="10"/>
      </c:valAx>
      <c:valAx>
        <c:axId val="910224656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28313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'6168'!$M$2:$M$177</c:f>
              <c:numCache>
                <c:formatCode>0.00</c:formatCode>
                <c:ptCount val="176"/>
                <c:pt idx="4">
                  <c:v>1.5752760556258394</c:v>
                </c:pt>
                <c:pt idx="5">
                  <c:v>1.5624847953941097</c:v>
                </c:pt>
                <c:pt idx="6">
                  <c:v>1.5511549563285456</c:v>
                </c:pt>
                <c:pt idx="7">
                  <c:v>1.5357873973509812</c:v>
                </c:pt>
                <c:pt idx="8">
                  <c:v>1.5026972241804246</c:v>
                </c:pt>
                <c:pt idx="9">
                  <c:v>1.2777618694453534</c:v>
                </c:pt>
                <c:pt idx="10">
                  <c:v>1.5133152974600039</c:v>
                </c:pt>
                <c:pt idx="11">
                  <c:v>1.5414523260044266</c:v>
                </c:pt>
                <c:pt idx="12">
                  <c:v>1.5499666879255887</c:v>
                </c:pt>
                <c:pt idx="13">
                  <c:v>1.5676192609128978</c:v>
                </c:pt>
                <c:pt idx="14">
                  <c:v>1.5543639074587801</c:v>
                </c:pt>
                <c:pt idx="15">
                  <c:v>1.5124398008818225</c:v>
                </c:pt>
                <c:pt idx="16">
                  <c:v>1.5074680430707716</c:v>
                </c:pt>
                <c:pt idx="17">
                  <c:v>1.5061663990170218</c:v>
                </c:pt>
                <c:pt idx="18">
                  <c:v>1.504618344432</c:v>
                </c:pt>
                <c:pt idx="19">
                  <c:v>1.51376635668913</c:v>
                </c:pt>
                <c:pt idx="20">
                  <c:v>1.5074301812772846</c:v>
                </c:pt>
                <c:pt idx="21">
                  <c:v>1.4908702863190935</c:v>
                </c:pt>
                <c:pt idx="22">
                  <c:v>1.5058693383103483</c:v>
                </c:pt>
                <c:pt idx="23">
                  <c:v>1.5128429983267448</c:v>
                </c:pt>
                <c:pt idx="24">
                  <c:v>1.505079733363806</c:v>
                </c:pt>
                <c:pt idx="25">
                  <c:v>1.4957765491247399</c:v>
                </c:pt>
                <c:pt idx="26">
                  <c:v>1.4982793730938337</c:v>
                </c:pt>
                <c:pt idx="27">
                  <c:v>1.5259540312547173</c:v>
                </c:pt>
                <c:pt idx="28">
                  <c:v>1.5101689681887236</c:v>
                </c:pt>
                <c:pt idx="29">
                  <c:v>1.5231800792446937</c:v>
                </c:pt>
                <c:pt idx="30">
                  <c:v>1.5338278801716816</c:v>
                </c:pt>
                <c:pt idx="31">
                  <c:v>1.5106940796736361</c:v>
                </c:pt>
                <c:pt idx="32">
                  <c:v>1.5204957147199776</c:v>
                </c:pt>
                <c:pt idx="33">
                  <c:v>1.5086401553337643</c:v>
                </c:pt>
                <c:pt idx="34">
                  <c:v>1.5055030263921692</c:v>
                </c:pt>
                <c:pt idx="35">
                  <c:v>1.493082882496958</c:v>
                </c:pt>
                <c:pt idx="36">
                  <c:v>1.4823991954227111</c:v>
                </c:pt>
                <c:pt idx="37">
                  <c:v>1.490574411723169</c:v>
                </c:pt>
                <c:pt idx="38">
                  <c:v>1.4965968756223849</c:v>
                </c:pt>
                <c:pt idx="39">
                  <c:v>1.5015637458044921</c:v>
                </c:pt>
                <c:pt idx="40">
                  <c:v>1.5048690239500888</c:v>
                </c:pt>
                <c:pt idx="41">
                  <c:v>1.5239438009429496</c:v>
                </c:pt>
                <c:pt idx="42">
                  <c:v>1.5175753425935576</c:v>
                </c:pt>
                <c:pt idx="43">
                  <c:v>1.5454429936940732</c:v>
                </c:pt>
                <c:pt idx="44">
                  <c:v>1.5326967246461016</c:v>
                </c:pt>
                <c:pt idx="45">
                  <c:v>1.5253881854267541</c:v>
                </c:pt>
                <c:pt idx="46">
                  <c:v>1.5108936145488097</c:v>
                </c:pt>
                <c:pt idx="47">
                  <c:v>1.5218257196097669</c:v>
                </c:pt>
                <c:pt idx="48">
                  <c:v>1.5109307910876022</c:v>
                </c:pt>
                <c:pt idx="49">
                  <c:v>1.514398169014898</c:v>
                </c:pt>
                <c:pt idx="50">
                  <c:v>1.5086381707736605</c:v>
                </c:pt>
                <c:pt idx="51">
                  <c:v>1.4787330833469021</c:v>
                </c:pt>
                <c:pt idx="52">
                  <c:v>1.5030415074064503</c:v>
                </c:pt>
                <c:pt idx="53">
                  <c:v>1.4562022035150251</c:v>
                </c:pt>
                <c:pt idx="54">
                  <c:v>1.4788028868519199</c:v>
                </c:pt>
                <c:pt idx="55">
                  <c:v>1.4937830147132423</c:v>
                </c:pt>
                <c:pt idx="56">
                  <c:v>1.4914159683363268</c:v>
                </c:pt>
                <c:pt idx="57">
                  <c:v>1.5220540033989671</c:v>
                </c:pt>
                <c:pt idx="58">
                  <c:v>1.4998267698413261</c:v>
                </c:pt>
                <c:pt idx="59">
                  <c:v>1.5146322103397367</c:v>
                </c:pt>
                <c:pt idx="60">
                  <c:v>1.4967702687131834</c:v>
                </c:pt>
                <c:pt idx="61">
                  <c:v>1.4996090078226074</c:v>
                </c:pt>
                <c:pt idx="62">
                  <c:v>1.4950645618015999</c:v>
                </c:pt>
                <c:pt idx="63">
                  <c:v>1.4796982657499214</c:v>
                </c:pt>
                <c:pt idx="64">
                  <c:v>1.5115533009012752</c:v>
                </c:pt>
                <c:pt idx="65">
                  <c:v>1.5089830407372247</c:v>
                </c:pt>
                <c:pt idx="66">
                  <c:v>1.475722788796634</c:v>
                </c:pt>
                <c:pt idx="67">
                  <c:v>1.4634604592723788</c:v>
                </c:pt>
                <c:pt idx="68">
                  <c:v>1.4675957335331007</c:v>
                </c:pt>
                <c:pt idx="69">
                  <c:v>1.4872778613925242</c:v>
                </c:pt>
                <c:pt idx="70">
                  <c:v>1.5025844878223507</c:v>
                </c:pt>
                <c:pt idx="71">
                  <c:v>1.4896163135877831</c:v>
                </c:pt>
                <c:pt idx="72">
                  <c:v>1.5099361701264074</c:v>
                </c:pt>
                <c:pt idx="73">
                  <c:v>1.4850891884701463</c:v>
                </c:pt>
                <c:pt idx="74">
                  <c:v>1.4770255206787426</c:v>
                </c:pt>
                <c:pt idx="75">
                  <c:v>1.5073971798795502</c:v>
                </c:pt>
                <c:pt idx="76">
                  <c:v>1.5149620100313932</c:v>
                </c:pt>
                <c:pt idx="77">
                  <c:v>1.4956393956904781</c:v>
                </c:pt>
                <c:pt idx="78">
                  <c:v>1.4894450352450102</c:v>
                </c:pt>
                <c:pt idx="79">
                  <c:v>1.4987339544597564</c:v>
                </c:pt>
                <c:pt idx="80">
                  <c:v>1.5015495088336743</c:v>
                </c:pt>
                <c:pt idx="81">
                  <c:v>1.506384504230238</c:v>
                </c:pt>
                <c:pt idx="82">
                  <c:v>1.5199814656733743</c:v>
                </c:pt>
                <c:pt idx="83">
                  <c:v>1.5240439408583684</c:v>
                </c:pt>
                <c:pt idx="84">
                  <c:v>1.5105693552728483</c:v>
                </c:pt>
                <c:pt idx="85">
                  <c:v>1.5256299687733434</c:v>
                </c:pt>
                <c:pt idx="86">
                  <c:v>1.5181995310738663</c:v>
                </c:pt>
                <c:pt idx="87">
                  <c:v>1.5084422302902334</c:v>
                </c:pt>
                <c:pt idx="88">
                  <c:v>1.4932822966234098</c:v>
                </c:pt>
                <c:pt idx="89">
                  <c:v>1.4585736957777489</c:v>
                </c:pt>
                <c:pt idx="90">
                  <c:v>1.4819938014754097</c:v>
                </c:pt>
                <c:pt idx="91">
                  <c:v>1.4895866241019127</c:v>
                </c:pt>
                <c:pt idx="92">
                  <c:v>1.5024547526193179</c:v>
                </c:pt>
                <c:pt idx="93">
                  <c:v>1.5097107944926429</c:v>
                </c:pt>
                <c:pt idx="94">
                  <c:v>1.5036664126215953</c:v>
                </c:pt>
                <c:pt idx="95">
                  <c:v>1.5245889869172367</c:v>
                </c:pt>
                <c:pt idx="96">
                  <c:v>1.5094839612738329</c:v>
                </c:pt>
                <c:pt idx="97">
                  <c:v>1.4875937463591438</c:v>
                </c:pt>
                <c:pt idx="98">
                  <c:v>1.5092689830962203</c:v>
                </c:pt>
                <c:pt idx="99">
                  <c:v>1.507022111693231</c:v>
                </c:pt>
                <c:pt idx="100">
                  <c:v>1.5051849410905334</c:v>
                </c:pt>
                <c:pt idx="101">
                  <c:v>1.5036103680935762</c:v>
                </c:pt>
                <c:pt idx="102">
                  <c:v>1.4882452687115675</c:v>
                </c:pt>
                <c:pt idx="103">
                  <c:v>1.4891795688635714</c:v>
                </c:pt>
                <c:pt idx="104">
                  <c:v>1.4938789982363663</c:v>
                </c:pt>
                <c:pt idx="105">
                  <c:v>1.4855347686068363</c:v>
                </c:pt>
                <c:pt idx="106">
                  <c:v>1.5032284091965042</c:v>
                </c:pt>
                <c:pt idx="107">
                  <c:v>1.4936843977056777</c:v>
                </c:pt>
                <c:pt idx="108">
                  <c:v>1.52240673881105</c:v>
                </c:pt>
                <c:pt idx="109">
                  <c:v>1.5041009595229329</c:v>
                </c:pt>
                <c:pt idx="110">
                  <c:v>1.5339784876709477</c:v>
                </c:pt>
                <c:pt idx="111">
                  <c:v>1.4897003169719052</c:v>
                </c:pt>
                <c:pt idx="112">
                  <c:v>1.5137982165789396</c:v>
                </c:pt>
                <c:pt idx="113">
                  <c:v>1.5024492401866278</c:v>
                </c:pt>
                <c:pt idx="114">
                  <c:v>1.4920975303934259</c:v>
                </c:pt>
                <c:pt idx="115">
                  <c:v>1.4943518330623444</c:v>
                </c:pt>
                <c:pt idx="116">
                  <c:v>1.512424787086484</c:v>
                </c:pt>
                <c:pt idx="117">
                  <c:v>1.515927053408705</c:v>
                </c:pt>
                <c:pt idx="118">
                  <c:v>1.5183537937900782</c:v>
                </c:pt>
                <c:pt idx="119">
                  <c:v>1.526719963078375</c:v>
                </c:pt>
                <c:pt idx="120">
                  <c:v>1.5051480091898015</c:v>
                </c:pt>
                <c:pt idx="121">
                  <c:v>1.492775682050135</c:v>
                </c:pt>
                <c:pt idx="122">
                  <c:v>1.5235211518766181</c:v>
                </c:pt>
                <c:pt idx="123">
                  <c:v>1.5377327915936418</c:v>
                </c:pt>
                <c:pt idx="124">
                  <c:v>1.5231825367991474</c:v>
                </c:pt>
                <c:pt idx="125">
                  <c:v>1.5205261649087389</c:v>
                </c:pt>
                <c:pt idx="126">
                  <c:v>1.5063664503508529</c:v>
                </c:pt>
                <c:pt idx="127">
                  <c:v>1.5334183359355977</c:v>
                </c:pt>
                <c:pt idx="128">
                  <c:v>1.4810896253026784</c:v>
                </c:pt>
                <c:pt idx="129">
                  <c:v>1.4980453971389427</c:v>
                </c:pt>
                <c:pt idx="130">
                  <c:v>1.4986270613534562</c:v>
                </c:pt>
                <c:pt idx="131">
                  <c:v>1.5029679723328044</c:v>
                </c:pt>
                <c:pt idx="132">
                  <c:v>1.5109635082311399</c:v>
                </c:pt>
                <c:pt idx="133">
                  <c:v>1.5162411730082797</c:v>
                </c:pt>
                <c:pt idx="134">
                  <c:v>1.4848001228512999</c:v>
                </c:pt>
                <c:pt idx="135">
                  <c:v>1.4759560801639466</c:v>
                </c:pt>
                <c:pt idx="136">
                  <c:v>1.4994488169817055</c:v>
                </c:pt>
                <c:pt idx="137">
                  <c:v>1.5082712354818633</c:v>
                </c:pt>
                <c:pt idx="138">
                  <c:v>1.4904080905169792</c:v>
                </c:pt>
                <c:pt idx="139">
                  <c:v>1.5001895593239742</c:v>
                </c:pt>
                <c:pt idx="140">
                  <c:v>1.5008261592989176</c:v>
                </c:pt>
                <c:pt idx="141">
                  <c:v>1.4893719681908095</c:v>
                </c:pt>
                <c:pt idx="142">
                  <c:v>1.4917246977161795</c:v>
                </c:pt>
                <c:pt idx="143">
                  <c:v>1.5100094613959572</c:v>
                </c:pt>
                <c:pt idx="144">
                  <c:v>1.5193733755104706</c:v>
                </c:pt>
                <c:pt idx="145">
                  <c:v>1.5086475720162165</c:v>
                </c:pt>
                <c:pt idx="146">
                  <c:v>1.5304214680378756</c:v>
                </c:pt>
                <c:pt idx="147">
                  <c:v>1.5467608391949617</c:v>
                </c:pt>
                <c:pt idx="148">
                  <c:v>1.5464745474065049</c:v>
                </c:pt>
                <c:pt idx="149">
                  <c:v>1.5399581717900688</c:v>
                </c:pt>
                <c:pt idx="150">
                  <c:v>1.5498049350132548</c:v>
                </c:pt>
                <c:pt idx="151">
                  <c:v>1.5257401217818629</c:v>
                </c:pt>
                <c:pt idx="152">
                  <c:v>1.5247084128041863</c:v>
                </c:pt>
                <c:pt idx="153">
                  <c:v>1.4824021635803528</c:v>
                </c:pt>
                <c:pt idx="154">
                  <c:v>1.5025755003321226</c:v>
                </c:pt>
                <c:pt idx="155">
                  <c:v>1.4927213079708872</c:v>
                </c:pt>
                <c:pt idx="156">
                  <c:v>1.4594207399519648</c:v>
                </c:pt>
                <c:pt idx="157">
                  <c:v>1.4815886587036897</c:v>
                </c:pt>
                <c:pt idx="158">
                  <c:v>1.5102774336757137</c:v>
                </c:pt>
                <c:pt idx="159">
                  <c:v>1.550306960798826</c:v>
                </c:pt>
                <c:pt idx="160">
                  <c:v>1.538962145094684</c:v>
                </c:pt>
                <c:pt idx="161">
                  <c:v>1.5212428704694154</c:v>
                </c:pt>
                <c:pt idx="162">
                  <c:v>1.4959692815169452</c:v>
                </c:pt>
                <c:pt idx="163">
                  <c:v>1.5674547812808364</c:v>
                </c:pt>
                <c:pt idx="164">
                  <c:v>1.5608009873405979</c:v>
                </c:pt>
                <c:pt idx="165">
                  <c:v>1.5236906388795579</c:v>
                </c:pt>
                <c:pt idx="166">
                  <c:v>1.5427444091653977</c:v>
                </c:pt>
                <c:pt idx="167">
                  <c:v>1.5119592872118615</c:v>
                </c:pt>
                <c:pt idx="168">
                  <c:v>1.5305620324077329</c:v>
                </c:pt>
                <c:pt idx="169">
                  <c:v>1.5277931253928543</c:v>
                </c:pt>
                <c:pt idx="170">
                  <c:v>1.5233249579562982</c:v>
                </c:pt>
                <c:pt idx="171">
                  <c:v>1.5291094614186331</c:v>
                </c:pt>
                <c:pt idx="172">
                  <c:v>1.5350532702770363</c:v>
                </c:pt>
                <c:pt idx="173">
                  <c:v>1.5219012998271921</c:v>
                </c:pt>
                <c:pt idx="174">
                  <c:v>1.5470915353488699</c:v>
                </c:pt>
                <c:pt idx="175">
                  <c:v>1.5553498526826881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028528"/>
        <c:axId val="1140795408"/>
      </c:scatterChart>
      <c:valAx>
        <c:axId val="11400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795408"/>
        <c:crossesAt val="0"/>
        <c:crossBetween val="midCat"/>
        <c:majorUnit val="10"/>
      </c:valAx>
      <c:valAx>
        <c:axId val="114079540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0285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'6187'!$L$1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'6187'!$A$2:$A$141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'6187'!$L$2:$L$141</c:f>
              <c:numCache>
                <c:formatCode>0.00</c:formatCode>
                <c:ptCount val="140"/>
                <c:pt idx="0">
                  <c:v>2.2774716670122332</c:v>
                </c:pt>
                <c:pt idx="1">
                  <c:v>2.2604415953446391</c:v>
                </c:pt>
                <c:pt idx="2">
                  <c:v>2.2236285639105895</c:v>
                </c:pt>
                <c:pt idx="3">
                  <c:v>2.2883174442564966</c:v>
                </c:pt>
                <c:pt idx="4">
                  <c:v>2.2737807358007269</c:v>
                </c:pt>
                <c:pt idx="5">
                  <c:v>2.2620530592670791</c:v>
                </c:pt>
                <c:pt idx="6">
                  <c:v>2.2351194870918007</c:v>
                </c:pt>
                <c:pt idx="7">
                  <c:v>2.2910346466603859</c:v>
                </c:pt>
                <c:pt idx="8">
                  <c:v>2.3134720458268392</c:v>
                </c:pt>
                <c:pt idx="9">
                  <c:v>2.2915715959307872</c:v>
                </c:pt>
                <c:pt idx="10">
                  <c:v>2.2326658432756461</c:v>
                </c:pt>
                <c:pt idx="11">
                  <c:v>2.105356878278505</c:v>
                </c:pt>
                <c:pt idx="12">
                  <c:v>2.2091525574529673</c:v>
                </c:pt>
                <c:pt idx="13">
                  <c:v>2.1484416813476157</c:v>
                </c:pt>
                <c:pt idx="14">
                  <c:v>2.0508873060704795</c:v>
                </c:pt>
                <c:pt idx="15">
                  <c:v>2.0770873822388047</c:v>
                </c:pt>
                <c:pt idx="16">
                  <c:v>2.1157657645077417</c:v>
                </c:pt>
                <c:pt idx="17">
                  <c:v>2.0901822802806107</c:v>
                </c:pt>
                <c:pt idx="18">
                  <c:v>2.0294764271793544</c:v>
                </c:pt>
                <c:pt idx="19">
                  <c:v>2.0123017945671209</c:v>
                </c:pt>
                <c:pt idx="20">
                  <c:v>2.0977541013569061</c:v>
                </c:pt>
                <c:pt idx="21">
                  <c:v>2.0830341346479013</c:v>
                </c:pt>
                <c:pt idx="22">
                  <c:v>2.0338741901490187</c:v>
                </c:pt>
                <c:pt idx="23">
                  <c:v>2.0505440832620399</c:v>
                </c:pt>
                <c:pt idx="24">
                  <c:v>2.081017676782702</c:v>
                </c:pt>
                <c:pt idx="25">
                  <c:v>2.0652288461558888</c:v>
                </c:pt>
                <c:pt idx="26">
                  <c:v>1.9572988752915788</c:v>
                </c:pt>
                <c:pt idx="27">
                  <c:v>2.0150914198956658</c:v>
                </c:pt>
                <c:pt idx="28">
                  <c:v>2.006624872331471</c:v>
                </c:pt>
                <c:pt idx="29">
                  <c:v>1.9463872484802072</c:v>
                </c:pt>
                <c:pt idx="30">
                  <c:v>1.975429403116419</c:v>
                </c:pt>
                <c:pt idx="31">
                  <c:v>1.970952573675643</c:v>
                </c:pt>
                <c:pt idx="32">
                  <c:v>1.9252517545354468</c:v>
                </c:pt>
                <c:pt idx="33">
                  <c:v>1.9103211535434577</c:v>
                </c:pt>
                <c:pt idx="34">
                  <c:v>1.9534478921241105</c:v>
                </c:pt>
                <c:pt idx="35">
                  <c:v>1.9220303913980803</c:v>
                </c:pt>
                <c:pt idx="36">
                  <c:v>1.9222353136154695</c:v>
                </c:pt>
                <c:pt idx="37">
                  <c:v>1.9322188784691314</c:v>
                </c:pt>
                <c:pt idx="38">
                  <c:v>1.8737644544891845</c:v>
                </c:pt>
                <c:pt idx="39">
                  <c:v>1.9395122550603041</c:v>
                </c:pt>
                <c:pt idx="40">
                  <c:v>1.8556494470667049</c:v>
                </c:pt>
                <c:pt idx="41">
                  <c:v>1.9004465164646771</c:v>
                </c:pt>
                <c:pt idx="42">
                  <c:v>1.9363220485315278</c:v>
                </c:pt>
                <c:pt idx="43">
                  <c:v>1.8607285090295158</c:v>
                </c:pt>
                <c:pt idx="44">
                  <c:v>1.9195381101716726</c:v>
                </c:pt>
                <c:pt idx="45">
                  <c:v>1.8974192984479006</c:v>
                </c:pt>
                <c:pt idx="46">
                  <c:v>1.8595034028535657</c:v>
                </c:pt>
                <c:pt idx="47">
                  <c:v>1.8972146849796816</c:v>
                </c:pt>
                <c:pt idx="48">
                  <c:v>1.8373431623540932</c:v>
                </c:pt>
                <c:pt idx="49">
                  <c:v>1.8524223591763926</c:v>
                </c:pt>
                <c:pt idx="50">
                  <c:v>1.869570717839397</c:v>
                </c:pt>
                <c:pt idx="51">
                  <c:v>1.8175115004738662</c:v>
                </c:pt>
                <c:pt idx="52">
                  <c:v>1.8537599158423674</c:v>
                </c:pt>
                <c:pt idx="53">
                  <c:v>1.8462671242475821</c:v>
                </c:pt>
                <c:pt idx="54">
                  <c:v>1.838280745386748</c:v>
                </c:pt>
                <c:pt idx="55">
                  <c:v>1.8218951993891495</c:v>
                </c:pt>
                <c:pt idx="56">
                  <c:v>1.8620137163527006</c:v>
                </c:pt>
                <c:pt idx="57">
                  <c:v>1.7930807322020619</c:v>
                </c:pt>
                <c:pt idx="58">
                  <c:v>1.8201214619638468</c:v>
                </c:pt>
                <c:pt idx="59">
                  <c:v>1.8261228136185326</c:v>
                </c:pt>
                <c:pt idx="60">
                  <c:v>1.8147269718166132</c:v>
                </c:pt>
                <c:pt idx="61">
                  <c:v>1.8436181423436548</c:v>
                </c:pt>
                <c:pt idx="62">
                  <c:v>1.8588266245988723</c:v>
                </c:pt>
                <c:pt idx="63">
                  <c:v>1.8178123461768581</c:v>
                </c:pt>
                <c:pt idx="64">
                  <c:v>1.7876235065271413</c:v>
                </c:pt>
                <c:pt idx="65">
                  <c:v>1.8190479175592493</c:v>
                </c:pt>
                <c:pt idx="66">
                  <c:v>1.8651481672850452</c:v>
                </c:pt>
                <c:pt idx="67">
                  <c:v>1.8061676467158636</c:v>
                </c:pt>
                <c:pt idx="68">
                  <c:v>1.8122729278193401</c:v>
                </c:pt>
                <c:pt idx="69">
                  <c:v>1.7882612290160966</c:v>
                </c:pt>
                <c:pt idx="70">
                  <c:v>1.8152557699551679</c:v>
                </c:pt>
                <c:pt idx="71">
                  <c:v>1.7871876054528508</c:v>
                </c:pt>
                <c:pt idx="72">
                  <c:v>1.8128382680235133</c:v>
                </c:pt>
                <c:pt idx="73">
                  <c:v>1.762144833567356</c:v>
                </c:pt>
                <c:pt idx="74">
                  <c:v>1.7706922576133621</c:v>
                </c:pt>
                <c:pt idx="75">
                  <c:v>1.8093740696893477</c:v>
                </c:pt>
                <c:pt idx="76">
                  <c:v>1.8232332388740315</c:v>
                </c:pt>
                <c:pt idx="77">
                  <c:v>1.8238667361356959</c:v>
                </c:pt>
                <c:pt idx="78">
                  <c:v>1.7802317630089464</c:v>
                </c:pt>
                <c:pt idx="79">
                  <c:v>1.7467461762058754</c:v>
                </c:pt>
                <c:pt idx="80">
                  <c:v>1.7629736613303613</c:v>
                </c:pt>
                <c:pt idx="81">
                  <c:v>1.7803527951033893</c:v>
                </c:pt>
                <c:pt idx="82">
                  <c:v>1.7550599777951466</c:v>
                </c:pt>
                <c:pt idx="83">
                  <c:v>1.7736783953198363</c:v>
                </c:pt>
                <c:pt idx="84">
                  <c:v>1.7803745552971317</c:v>
                </c:pt>
                <c:pt idx="85">
                  <c:v>1.7673794928489166</c:v>
                </c:pt>
                <c:pt idx="86">
                  <c:v>1.7363883185530546</c:v>
                </c:pt>
                <c:pt idx="87">
                  <c:v>1.750738763824043</c:v>
                </c:pt>
                <c:pt idx="88">
                  <c:v>1.7335713106296968</c:v>
                </c:pt>
                <c:pt idx="89">
                  <c:v>1.7029521930166482</c:v>
                </c:pt>
                <c:pt idx="90">
                  <c:v>1.7472681689110703</c:v>
                </c:pt>
                <c:pt idx="91">
                  <c:v>1.7440419075137823</c:v>
                </c:pt>
                <c:pt idx="92">
                  <c:v>1.7496196144328682</c:v>
                </c:pt>
                <c:pt idx="93">
                  <c:v>1.7349802624740274</c:v>
                </c:pt>
                <c:pt idx="94">
                  <c:v>1.7295380369888922</c:v>
                </c:pt>
                <c:pt idx="95">
                  <c:v>1.734354451349339</c:v>
                </c:pt>
                <c:pt idx="96">
                  <c:v>1.7001074615595084</c:v>
                </c:pt>
                <c:pt idx="97">
                  <c:v>1.7235262269024383</c:v>
                </c:pt>
                <c:pt idx="98">
                  <c:v>1.7627413119490569</c:v>
                </c:pt>
                <c:pt idx="99">
                  <c:v>1.7710673022123036</c:v>
                </c:pt>
                <c:pt idx="100">
                  <c:v>1.7594812993326749</c:v>
                </c:pt>
                <c:pt idx="101">
                  <c:v>1.718085639806106</c:v>
                </c:pt>
                <c:pt idx="102">
                  <c:v>1.699219728557501</c:v>
                </c:pt>
                <c:pt idx="103">
                  <c:v>1.7353218382318158</c:v>
                </c:pt>
                <c:pt idx="104">
                  <c:v>1.7374682893159956</c:v>
                </c:pt>
                <c:pt idx="105">
                  <c:v>1.7215847394321084</c:v>
                </c:pt>
                <c:pt idx="106">
                  <c:v>1.690184035631803</c:v>
                </c:pt>
                <c:pt idx="107">
                  <c:v>1.6995699532069743</c:v>
                </c:pt>
                <c:pt idx="108">
                  <c:v>1.659345890471764</c:v>
                </c:pt>
                <c:pt idx="109">
                  <c:v>1.7036776882270801</c:v>
                </c:pt>
                <c:pt idx="110">
                  <c:v>1.6356698887107624</c:v>
                </c:pt>
                <c:pt idx="111">
                  <c:v>1.6653051155368956</c:v>
                </c:pt>
                <c:pt idx="112">
                  <c:v>1.6687005345933708</c:v>
                </c:pt>
                <c:pt idx="113">
                  <c:v>1.6946985606392944</c:v>
                </c:pt>
                <c:pt idx="114">
                  <c:v>1.7228167397754759</c:v>
                </c:pt>
                <c:pt idx="115">
                  <c:v>1.6542200605030342</c:v>
                </c:pt>
                <c:pt idx="116">
                  <c:v>1.6626475251012975</c:v>
                </c:pt>
                <c:pt idx="117">
                  <c:v>1.6746148617678747</c:v>
                </c:pt>
                <c:pt idx="118">
                  <c:v>1.6735963719493872</c:v>
                </c:pt>
                <c:pt idx="119">
                  <c:v>1.7058651411190733</c:v>
                </c:pt>
                <c:pt idx="120">
                  <c:v>1.6442764903993732</c:v>
                </c:pt>
                <c:pt idx="121">
                  <c:v>1.612369225696948</c:v>
                </c:pt>
                <c:pt idx="122">
                  <c:v>1.6163589365949189</c:v>
                </c:pt>
                <c:pt idx="123">
                  <c:v>1.6309323465497387</c:v>
                </c:pt>
                <c:pt idx="124">
                  <c:v>1.6491548259418349</c:v>
                </c:pt>
                <c:pt idx="125">
                  <c:v>1.5972580855177048</c:v>
                </c:pt>
                <c:pt idx="126">
                  <c:v>1.6210065725298364</c:v>
                </c:pt>
                <c:pt idx="127">
                  <c:v>1.6241760573787445</c:v>
                </c:pt>
                <c:pt idx="128">
                  <c:v>1.6225822197435447</c:v>
                </c:pt>
                <c:pt idx="129">
                  <c:v>1.5750142132581715</c:v>
                </c:pt>
                <c:pt idx="130">
                  <c:v>1.5974356188916432</c:v>
                </c:pt>
                <c:pt idx="131">
                  <c:v>1.6549541108579524</c:v>
                </c:pt>
                <c:pt idx="132">
                  <c:v>1.6020039538764956</c:v>
                </c:pt>
                <c:pt idx="133">
                  <c:v>1.6026219804550115</c:v>
                </c:pt>
                <c:pt idx="134">
                  <c:v>1.61784894611819</c:v>
                </c:pt>
                <c:pt idx="135">
                  <c:v>1.6259256084121398</c:v>
                </c:pt>
                <c:pt idx="136">
                  <c:v>1.6466258615444409</c:v>
                </c:pt>
                <c:pt idx="137">
                  <c:v>1.6016370839876179</c:v>
                </c:pt>
                <c:pt idx="138">
                  <c:v>1.6483226266951967</c:v>
                </c:pt>
                <c:pt idx="139">
                  <c:v>1.6231199016113325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57696"/>
        <c:axId val="755569120"/>
      </c:scatterChart>
      <c:valAx>
        <c:axId val="92985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5569120"/>
        <c:crossesAt val="0"/>
        <c:crossBetween val="midCat"/>
        <c:majorUnit val="10"/>
      </c:valAx>
      <c:valAx>
        <c:axId val="7555691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85769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'6187'!$A$2:$A$179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'6187'!$P$2:$P$177</c:f>
              <c:numCache>
                <c:formatCode>General</c:formatCode>
                <c:ptCount val="176"/>
                <c:pt idx="4">
                  <c:v>12.749174543605674</c:v>
                </c:pt>
                <c:pt idx="5">
                  <c:v>12.327396698586741</c:v>
                </c:pt>
                <c:pt idx="6">
                  <c:v>11.156817011978939</c:v>
                </c:pt>
                <c:pt idx="7">
                  <c:v>14.066055072723085</c:v>
                </c:pt>
                <c:pt idx="8">
                  <c:v>15.326708319248517</c:v>
                </c:pt>
                <c:pt idx="9">
                  <c:v>14.403980605352448</c:v>
                </c:pt>
                <c:pt idx="10">
                  <c:v>11.658957151197843</c:v>
                </c:pt>
                <c:pt idx="11">
                  <c:v>5.5454736878839217</c:v>
                </c:pt>
                <c:pt idx="12">
                  <c:v>10.812548610203903</c:v>
                </c:pt>
                <c:pt idx="13">
                  <c:v>7.9786333343724518</c:v>
                </c:pt>
                <c:pt idx="14">
                  <c:v>3.3303902030427421</c:v>
                </c:pt>
                <c:pt idx="15">
                  <c:v>4.776333388070185</c:v>
                </c:pt>
                <c:pt idx="16">
                  <c:v>6.8367605080304799</c:v>
                </c:pt>
                <c:pt idx="17">
                  <c:v>5.7326647935415069</c:v>
                </c:pt>
                <c:pt idx="18">
                  <c:v>2.8989968714210899</c:v>
                </c:pt>
                <c:pt idx="19">
                  <c:v>2.2089881481412323</c:v>
                </c:pt>
                <c:pt idx="20">
                  <c:v>6.5727587636112306</c:v>
                </c:pt>
                <c:pt idx="21">
                  <c:v>6.0036280466088074</c:v>
                </c:pt>
                <c:pt idx="22">
                  <c:v>3.7385289104403432</c:v>
                </c:pt>
                <c:pt idx="23">
                  <c:v>4.7151660584755906</c:v>
                </c:pt>
                <c:pt idx="24">
                  <c:v>6.3715550954876301</c:v>
                </c:pt>
                <c:pt idx="25">
                  <c:v>5.7497890527585449</c:v>
                </c:pt>
                <c:pt idx="26">
                  <c:v>0.59060823867990675</c:v>
                </c:pt>
                <c:pt idx="27">
                  <c:v>3.5922965835169016</c:v>
                </c:pt>
                <c:pt idx="28">
                  <c:v>3.3311103560873807</c:v>
                </c:pt>
                <c:pt idx="29">
                  <c:v>0.52049999880520614</c:v>
                </c:pt>
                <c:pt idx="30">
                  <c:v>2.106399003657347</c:v>
                </c:pt>
                <c:pt idx="31">
                  <c:v>2.0416831682813656</c:v>
                </c:pt>
                <c:pt idx="32">
                  <c:v>-5.307418073317411E-2</c:v>
                </c:pt>
                <c:pt idx="33">
                  <c:v>-0.63257740999779177</c:v>
                </c:pt>
                <c:pt idx="34">
                  <c:v>1.6469053628986379</c:v>
                </c:pt>
                <c:pt idx="35">
                  <c:v>0.2555182976604593</c:v>
                </c:pt>
                <c:pt idx="36">
                  <c:v>0.42135147735844325</c:v>
                </c:pt>
                <c:pt idx="37">
                  <c:v>1.0687258820424732</c:v>
                </c:pt>
                <c:pt idx="38">
                  <c:v>-1.6540722621986443</c:v>
                </c:pt>
                <c:pt idx="39">
                  <c:v>1.7393661287267868</c:v>
                </c:pt>
                <c:pt idx="40">
                  <c:v>-2.2346470172226556</c:v>
                </c:pt>
                <c:pt idx="41">
                  <c:v>0.12708982485514314</c:v>
                </c:pt>
                <c:pt idx="42">
                  <c:v>2.049492888720116</c:v>
                </c:pt>
                <c:pt idx="43">
                  <c:v>-1.5173069222817497</c:v>
                </c:pt>
                <c:pt idx="44">
                  <c:v>1.5344655364183997</c:v>
                </c:pt>
                <c:pt idx="45">
                  <c:v>0.6009847736666073</c:v>
                </c:pt>
                <c:pt idx="46">
                  <c:v>-1.1104104094384388</c:v>
                </c:pt>
                <c:pt idx="47">
                  <c:v>0.90239265831131221</c:v>
                </c:pt>
                <c:pt idx="48">
                  <c:v>-1.89018934480782</c:v>
                </c:pt>
                <c:pt idx="49">
                  <c:v>-0.99188472909905601</c:v>
                </c:pt>
                <c:pt idx="50">
                  <c:v>8.3140619599246686E-3</c:v>
                </c:pt>
                <c:pt idx="51">
                  <c:v>-2.3995573852239369</c:v>
                </c:pt>
                <c:pt idx="52">
                  <c:v>-0.45879198943493232</c:v>
                </c:pt>
                <c:pt idx="53">
                  <c:v>-0.67202640394028501</c:v>
                </c:pt>
                <c:pt idx="54">
                  <c:v>-0.90956711795689849</c:v>
                </c:pt>
                <c:pt idx="55">
                  <c:v>-1.5607179190112423</c:v>
                </c:pt>
                <c:pt idx="56">
                  <c:v>0.57062745113818403</c:v>
                </c:pt>
                <c:pt idx="57">
                  <c:v>-2.6681787821977805</c:v>
                </c:pt>
                <c:pt idx="58">
                  <c:v>-1.1808383014268657</c:v>
                </c:pt>
                <c:pt idx="59">
                  <c:v>-0.72956471495634356</c:v>
                </c:pt>
                <c:pt idx="60">
                  <c:v>-1.1350016311620466</c:v>
                </c:pt>
                <c:pt idx="61">
                  <c:v>0.44346228524403941</c:v>
                </c:pt>
                <c:pt idx="62">
                  <c:v>1.3481334559089226</c:v>
                </c:pt>
                <c:pt idx="63">
                  <c:v>-0.51583904470456254</c:v>
                </c:pt>
                <c:pt idx="64">
                  <c:v>-1.8467217043940756</c:v>
                </c:pt>
                <c:pt idx="65">
                  <c:v>-0.14351043997989804</c:v>
                </c:pt>
                <c:pt idx="66">
                  <c:v>2.2824004469811947</c:v>
                </c:pt>
                <c:pt idx="67">
                  <c:v>-0.46630489169007544</c:v>
                </c:pt>
                <c:pt idx="68">
                  <c:v>-9.9133848757736905E-3</c:v>
                </c:pt>
                <c:pt idx="69">
                  <c:v>-1.0366078171431858</c:v>
                </c:pt>
                <c:pt idx="70">
                  <c:v>0.44845813299013176</c:v>
                </c:pt>
                <c:pt idx="71">
                  <c:v>-0.77799362087117996</c:v>
                </c:pt>
                <c:pt idx="72">
                  <c:v>0.64089414279736245</c:v>
                </c:pt>
                <c:pt idx="73">
                  <c:v>-1.6997204467930909</c:v>
                </c:pt>
                <c:pt idx="74">
                  <c:v>-1.1230676166153124</c:v>
                </c:pt>
                <c:pt idx="75">
                  <c:v>0.93752840137603688</c:v>
                </c:pt>
                <c:pt idx="76">
                  <c:v>1.7757537581337746</c:v>
                </c:pt>
                <c:pt idx="77">
                  <c:v>1.9626917638792298</c:v>
                </c:pt>
                <c:pt idx="78">
                  <c:v>-3.0334694975013881E-2</c:v>
                </c:pt>
                <c:pt idx="79">
                  <c:v>-1.52356296046533</c:v>
                </c:pt>
                <c:pt idx="80">
                  <c:v>-0.56871183045600182</c:v>
                </c:pt>
                <c:pt idx="81">
                  <c:v>0.44285129135014811</c:v>
                </c:pt>
                <c:pt idx="82">
                  <c:v>-0.64693076945593475</c:v>
                </c:pt>
                <c:pt idx="83">
                  <c:v>0.42565986282153662</c:v>
                </c:pt>
                <c:pt idx="84">
                  <c:v>0.91114871446176349</c:v>
                </c:pt>
                <c:pt idx="85">
                  <c:v>0.42695949104078906</c:v>
                </c:pt>
                <c:pt idx="86">
                  <c:v>-0.94343347930474797</c:v>
                </c:pt>
                <c:pt idx="87">
                  <c:v>-8.1015635183990437E-2</c:v>
                </c:pt>
                <c:pt idx="88">
                  <c:v>-0.77067081392678727</c:v>
                </c:pt>
                <c:pt idx="89">
                  <c:v>-2.1227421585139998</c:v>
                </c:pt>
                <c:pt idx="90">
                  <c:v>0.2153036291251261</c:v>
                </c:pt>
                <c:pt idx="91">
                  <c:v>0.21217098990315747</c:v>
                </c:pt>
                <c:pt idx="92">
                  <c:v>0.64258253932745257</c:v>
                </c:pt>
                <c:pt idx="93">
                  <c:v>7.7421629484337701E-2</c:v>
                </c:pt>
                <c:pt idx="94">
                  <c:v>-3.4834341173106124E-2</c:v>
                </c:pt>
                <c:pt idx="95">
                  <c:v>0.35808798148469811</c:v>
                </c:pt>
                <c:pt idx="96">
                  <c:v>-1.1726349487142107</c:v>
                </c:pt>
                <c:pt idx="97">
                  <c:v>0.13634486913180957</c:v>
                </c:pt>
                <c:pt idx="98">
                  <c:v>2.2232014765610071</c:v>
                </c:pt>
                <c:pt idx="99">
                  <c:v>2.788949981980267</c:v>
                </c:pt>
                <c:pt idx="100">
                  <c:v>2.3741487396905807</c:v>
                </c:pt>
                <c:pt idx="101">
                  <c:v>0.49139543982867029</c:v>
                </c:pt>
                <c:pt idx="102">
                  <c:v>-0.28189891077639218</c:v>
                </c:pt>
                <c:pt idx="103">
                  <c:v>1.6516617812698136</c:v>
                </c:pt>
                <c:pt idx="104">
                  <c:v>1.9131039553483009</c:v>
                </c:pt>
                <c:pt idx="105">
                  <c:v>1.2866735406017678</c:v>
                </c:pt>
                <c:pt idx="106">
                  <c:v>-0.10388637382517363</c:v>
                </c:pt>
                <c:pt idx="107">
                  <c:v>0.51405738150406022</c:v>
                </c:pt>
                <c:pt idx="108">
                  <c:v>-1.3110015966523347</c:v>
                </c:pt>
                <c:pt idx="109">
                  <c:v>1.0278233255313185</c:v>
                </c:pt>
                <c:pt idx="110">
                  <c:v>-2.1654229503831028</c:v>
                </c:pt>
                <c:pt idx="111">
                  <c:v>-0.55031859265502658</c:v>
                </c:pt>
                <c:pt idx="112">
                  <c:v>-0.22737201661420947</c:v>
                </c:pt>
                <c:pt idx="113">
                  <c:v>1.2086213760883833</c:v>
                </c:pt>
                <c:pt idx="114">
                  <c:v>2.7490199663439991</c:v>
                </c:pt>
                <c:pt idx="115">
                  <c:v>-0.47322520948741409</c:v>
                </c:pt>
                <c:pt idx="116">
                  <c:v>9.7520316214360622E-2</c:v>
                </c:pt>
                <c:pt idx="117">
                  <c:v>0.8425839344647128</c:v>
                </c:pt>
                <c:pt idx="118">
                  <c:v>0.94817119329908861</c:v>
                </c:pt>
                <c:pt idx="119">
                  <c:v>2.6929621806891273</c:v>
                </c:pt>
                <c:pt idx="120">
                  <c:v>-0.18417838507031392</c:v>
                </c:pt>
                <c:pt idx="121">
                  <c:v>-1.5996834750609712</c:v>
                </c:pt>
                <c:pt idx="122">
                  <c:v>-1.2474714854042024</c:v>
                </c:pt>
                <c:pt idx="123">
                  <c:v>-0.37407392855907068</c:v>
                </c:pt>
                <c:pt idx="124">
                  <c:v>0.67901905558055675</c:v>
                </c:pt>
                <c:pt idx="125">
                  <c:v>-1.7208513480736118</c:v>
                </c:pt>
                <c:pt idx="126">
                  <c:v>-0.39563465744293924</c:v>
                </c:pt>
                <c:pt idx="127">
                  <c:v>-8.3814025883862733E-2</c:v>
                </c:pt>
                <c:pt idx="128">
                  <c:v>-6.5592977245716999E-3</c:v>
                </c:pt>
                <c:pt idx="129">
                  <c:v>-2.1932647539477443</c:v>
                </c:pt>
                <c:pt idx="130">
                  <c:v>-0.93339909581780511</c:v>
                </c:pt>
                <c:pt idx="131">
                  <c:v>2.054793751963552</c:v>
                </c:pt>
                <c:pt idx="132">
                  <c:v>-0.39695128483798064</c:v>
                </c:pt>
                <c:pt idx="133">
                  <c:v>-0.21077512017740008</c:v>
                </c:pt>
                <c:pt idx="134">
                  <c:v>0.69480625073129687</c:v>
                </c:pt>
                <c:pt idx="135">
                  <c:v>1.2482768050867672</c:v>
                </c:pt>
                <c:pt idx="136">
                  <c:v>2.4233857219562278</c:v>
                </c:pt>
                <c:pt idx="137">
                  <c:v>0.36369227588325448</c:v>
                </c:pt>
                <c:pt idx="138">
                  <c:v>2.8184254350049018</c:v>
                </c:pt>
                <c:pt idx="139">
                  <c:v>1.7330798917915582</c:v>
                </c:pt>
                <c:pt idx="140">
                  <c:v>0.42445081320001393</c:v>
                </c:pt>
                <c:pt idx="141">
                  <c:v>1.8624124290660369</c:v>
                </c:pt>
                <c:pt idx="142">
                  <c:v>2.7257199593839427</c:v>
                </c:pt>
                <c:pt idx="143">
                  <c:v>3.0659395160685698</c:v>
                </c:pt>
                <c:pt idx="144">
                  <c:v>2.6417998921826111</c:v>
                </c:pt>
                <c:pt idx="145">
                  <c:v>0.98824593320628373</c:v>
                </c:pt>
                <c:pt idx="146">
                  <c:v>2.6286189949281025</c:v>
                </c:pt>
                <c:pt idx="147">
                  <c:v>3.2883715969414444</c:v>
                </c:pt>
                <c:pt idx="148">
                  <c:v>1.8346897760630083</c:v>
                </c:pt>
                <c:pt idx="149">
                  <c:v>0.89643669301006246</c:v>
                </c:pt>
                <c:pt idx="150">
                  <c:v>-0.29170401158005876</c:v>
                </c:pt>
                <c:pt idx="151">
                  <c:v>2.0680887622226063</c:v>
                </c:pt>
                <c:pt idx="152">
                  <c:v>2.2189075472692039</c:v>
                </c:pt>
                <c:pt idx="153">
                  <c:v>0.79793171690730413</c:v>
                </c:pt>
                <c:pt idx="154">
                  <c:v>-0.40930278354649557</c:v>
                </c:pt>
                <c:pt idx="155">
                  <c:v>3.3055372885670224</c:v>
                </c:pt>
                <c:pt idx="156">
                  <c:v>1.2944699180739105</c:v>
                </c:pt>
                <c:pt idx="157">
                  <c:v>-8.0464443985469397E-2</c:v>
                </c:pt>
                <c:pt idx="158">
                  <c:v>3.2808929782293155</c:v>
                </c:pt>
                <c:pt idx="159">
                  <c:v>3.7246621693540143</c:v>
                </c:pt>
                <c:pt idx="160">
                  <c:v>2.9935828205684585</c:v>
                </c:pt>
                <c:pt idx="161">
                  <c:v>0.77269537505090102</c:v>
                </c:pt>
                <c:pt idx="162">
                  <c:v>4.12008503138384</c:v>
                </c:pt>
                <c:pt idx="163">
                  <c:v>2.5941298127099675</c:v>
                </c:pt>
                <c:pt idx="164">
                  <c:v>2.2932661027463617</c:v>
                </c:pt>
                <c:pt idx="165">
                  <c:v>3.5302791820353017</c:v>
                </c:pt>
                <c:pt idx="166">
                  <c:v>5.9642865428089813</c:v>
                </c:pt>
                <c:pt idx="167">
                  <c:v>4.2589858079065204</c:v>
                </c:pt>
                <c:pt idx="168">
                  <c:v>4.7795770338540304</c:v>
                </c:pt>
                <c:pt idx="169">
                  <c:v>2.8377279738244963</c:v>
                </c:pt>
                <c:pt idx="170">
                  <c:v>1.9804273625957751</c:v>
                </c:pt>
                <c:pt idx="171">
                  <c:v>3.8473030424703603</c:v>
                </c:pt>
                <c:pt idx="172">
                  <c:v>4.7779622144882108</c:v>
                </c:pt>
                <c:pt idx="173">
                  <c:v>5.3449196435484962</c:v>
                </c:pt>
                <c:pt idx="174">
                  <c:v>3.8542168152698215</c:v>
                </c:pt>
                <c:pt idx="175">
                  <c:v>3.9662988527755814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66384"/>
        <c:axId val="1383453520"/>
      </c:scatterChart>
      <c:valAx>
        <c:axId val="12857663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453520"/>
        <c:crossesAt val="0"/>
        <c:crossBetween val="midCat"/>
        <c:majorUnit val="10"/>
      </c:valAx>
      <c:valAx>
        <c:axId val="138345352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7663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'6187'!$L$1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'6187'!$A$2:$A$141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'6187'!$M$2:$M$177</c:f>
              <c:numCache>
                <c:formatCode>0.00</c:formatCode>
                <c:ptCount val="176"/>
                <c:pt idx="4">
                  <c:v>2.289593970752307</c:v>
                </c:pt>
                <c:pt idx="5">
                  <c:v>2.2810289412089753</c:v>
                </c:pt>
                <c:pt idx="6">
                  <c:v>2.2572580160240125</c:v>
                </c:pt>
                <c:pt idx="7">
                  <c:v>2.3163358225829138</c:v>
                </c:pt>
                <c:pt idx="8">
                  <c:v>2.3419358687396832</c:v>
                </c:pt>
                <c:pt idx="9">
                  <c:v>2.3231980658339473</c:v>
                </c:pt>
                <c:pt idx="10">
                  <c:v>2.2674549601691218</c:v>
                </c:pt>
                <c:pt idx="11">
                  <c:v>2.1433086421622969</c:v>
                </c:pt>
                <c:pt idx="12">
                  <c:v>2.2502669683270753</c:v>
                </c:pt>
                <c:pt idx="13">
                  <c:v>2.1927187392120397</c:v>
                </c:pt>
                <c:pt idx="14">
                  <c:v>2.0983270109252192</c:v>
                </c:pt>
                <c:pt idx="15">
                  <c:v>2.1276897340838605</c:v>
                </c:pt>
                <c:pt idx="16">
                  <c:v>2.1695307633431136</c:v>
                </c:pt>
                <c:pt idx="17">
                  <c:v>2.1471099261062987</c:v>
                </c:pt>
                <c:pt idx="18">
                  <c:v>2.089566719995358</c:v>
                </c:pt>
                <c:pt idx="19">
                  <c:v>2.0755547343734406</c:v>
                </c:pt>
                <c:pt idx="20">
                  <c:v>2.1641696881535419</c:v>
                </c:pt>
                <c:pt idx="21">
                  <c:v>2.1526123684348533</c:v>
                </c:pt>
                <c:pt idx="22">
                  <c:v>2.1066150709262863</c:v>
                </c:pt>
                <c:pt idx="23">
                  <c:v>2.1264476110296235</c:v>
                </c:pt>
                <c:pt idx="24">
                  <c:v>2.1600838515406018</c:v>
                </c:pt>
                <c:pt idx="25">
                  <c:v>2.1474576679041046</c:v>
                </c:pt>
                <c:pt idx="26">
                  <c:v>2.0426903440301105</c:v>
                </c:pt>
                <c:pt idx="27">
                  <c:v>2.1036455356245134</c:v>
                </c:pt>
                <c:pt idx="28">
                  <c:v>2.0983416350506348</c:v>
                </c:pt>
                <c:pt idx="29">
                  <c:v>2.041266658189687</c:v>
                </c:pt>
                <c:pt idx="30">
                  <c:v>2.0734714598162145</c:v>
                </c:pt>
                <c:pt idx="31">
                  <c:v>2.0721572773657546</c:v>
                </c:pt>
                <c:pt idx="32">
                  <c:v>2.0296191052158745</c:v>
                </c:pt>
                <c:pt idx="33">
                  <c:v>2.0178511512142014</c:v>
                </c:pt>
                <c:pt idx="34">
                  <c:v>2.0641405367851702</c:v>
                </c:pt>
                <c:pt idx="35">
                  <c:v>2.0358856830494561</c:v>
                </c:pt>
                <c:pt idx="36">
                  <c:v>2.0392532522571609</c:v>
                </c:pt>
                <c:pt idx="37">
                  <c:v>2.0523994641011392</c:v>
                </c:pt>
                <c:pt idx="38">
                  <c:v>1.9971076871115081</c:v>
                </c:pt>
                <c:pt idx="39">
                  <c:v>2.0660181346729436</c:v>
                </c:pt>
                <c:pt idx="40">
                  <c:v>1.9853179736696605</c:v>
                </c:pt>
                <c:pt idx="41">
                  <c:v>2.0332776900579486</c:v>
                </c:pt>
                <c:pt idx="42">
                  <c:v>2.0723158691151151</c:v>
                </c:pt>
                <c:pt idx="43">
                  <c:v>1.9998849766034192</c:v>
                </c:pt>
                <c:pt idx="44">
                  <c:v>2.0618572247358919</c:v>
                </c:pt>
                <c:pt idx="45">
                  <c:v>2.042901060002436</c:v>
                </c:pt>
                <c:pt idx="46">
                  <c:v>2.008147811398417</c:v>
                </c:pt>
                <c:pt idx="47">
                  <c:v>2.0490217405148492</c:v>
                </c:pt>
                <c:pt idx="48">
                  <c:v>1.9923128648795767</c:v>
                </c:pt>
                <c:pt idx="49">
                  <c:v>2.010554708692192</c:v>
                </c:pt>
                <c:pt idx="50">
                  <c:v>2.0308657143455124</c:v>
                </c:pt>
                <c:pt idx="51">
                  <c:v>1.9819691439702976</c:v>
                </c:pt>
                <c:pt idx="52">
                  <c:v>2.0213802063291149</c:v>
                </c:pt>
                <c:pt idx="53">
                  <c:v>2.0170500617246456</c:v>
                </c:pt>
                <c:pt idx="54">
                  <c:v>2.0122263298541272</c:v>
                </c:pt>
                <c:pt idx="55">
                  <c:v>1.9990034308468447</c:v>
                </c:pt>
                <c:pt idx="56">
                  <c:v>2.0422845948007118</c:v>
                </c:pt>
                <c:pt idx="57">
                  <c:v>1.9765142576403891</c:v>
                </c:pt>
                <c:pt idx="58">
                  <c:v>2.0067176343924902</c:v>
                </c:pt>
                <c:pt idx="59">
                  <c:v>2.015881633037492</c:v>
                </c:pt>
                <c:pt idx="60">
                  <c:v>2.0076484382258886</c:v>
                </c:pt>
                <c:pt idx="61">
                  <c:v>2.0397022557432463</c:v>
                </c:pt>
                <c:pt idx="62">
                  <c:v>2.0580733849887793</c:v>
                </c:pt>
                <c:pt idx="63">
                  <c:v>2.0202217535570814</c:v>
                </c:pt>
                <c:pt idx="64">
                  <c:v>1.9931955608976806</c:v>
                </c:pt>
                <c:pt idx="65">
                  <c:v>2.0277826189201047</c:v>
                </c:pt>
                <c:pt idx="66">
                  <c:v>2.0770455156362164</c:v>
                </c:pt>
                <c:pt idx="67">
                  <c:v>2.0212276420573509</c:v>
                </c:pt>
                <c:pt idx="68">
                  <c:v>2.0304955701511433</c:v>
                </c:pt>
                <c:pt idx="69">
                  <c:v>2.0096465183382159</c:v>
                </c:pt>
                <c:pt idx="70">
                  <c:v>2.0398037062676031</c:v>
                </c:pt>
                <c:pt idx="71">
                  <c:v>2.0148981887556019</c:v>
                </c:pt>
                <c:pt idx="72">
                  <c:v>2.0437114983165805</c:v>
                </c:pt>
                <c:pt idx="73">
                  <c:v>1.996180710850739</c:v>
                </c:pt>
                <c:pt idx="74">
                  <c:v>2.007890781887061</c:v>
                </c:pt>
                <c:pt idx="75">
                  <c:v>2.0497352409533627</c:v>
                </c:pt>
                <c:pt idx="76">
                  <c:v>2.0667570571283624</c:v>
                </c:pt>
                <c:pt idx="77">
                  <c:v>2.0705532013803429</c:v>
                </c:pt>
                <c:pt idx="78">
                  <c:v>2.0300808752439092</c:v>
                </c:pt>
                <c:pt idx="79">
                  <c:v>1.9997579354311543</c:v>
                </c:pt>
                <c:pt idx="80">
                  <c:v>2.0191480675459563</c:v>
                </c:pt>
                <c:pt idx="81">
                  <c:v>2.0396898483093002</c:v>
                </c:pt>
                <c:pt idx="82">
                  <c:v>2.0175596779913736</c:v>
                </c:pt>
                <c:pt idx="83">
                  <c:v>2.0393407425063792</c:v>
                </c:pt>
                <c:pt idx="84">
                  <c:v>2.0491995494739905</c:v>
                </c:pt>
                <c:pt idx="85">
                  <c:v>2.0393671340160915</c:v>
                </c:pt>
                <c:pt idx="86">
                  <c:v>2.0115386067105456</c:v>
                </c:pt>
                <c:pt idx="87">
                  <c:v>2.0290516989718501</c:v>
                </c:pt>
                <c:pt idx="88">
                  <c:v>2.0150468927678196</c:v>
                </c:pt>
                <c:pt idx="89">
                  <c:v>1.9875904221450871</c:v>
                </c:pt>
                <c:pt idx="90">
                  <c:v>2.0350690450298252</c:v>
                </c:pt>
                <c:pt idx="91">
                  <c:v>2.0350054306228533</c:v>
                </c:pt>
                <c:pt idx="92">
                  <c:v>2.0437457845322551</c:v>
                </c:pt>
                <c:pt idx="93">
                  <c:v>2.0322690795637302</c:v>
                </c:pt>
                <c:pt idx="94">
                  <c:v>2.0299895010689109</c:v>
                </c:pt>
                <c:pt idx="95">
                  <c:v>2.0379685624196737</c:v>
                </c:pt>
                <c:pt idx="96">
                  <c:v>2.0068842196201593</c:v>
                </c:pt>
                <c:pt idx="97">
                  <c:v>2.0334656319534052</c:v>
                </c:pt>
                <c:pt idx="98">
                  <c:v>2.07584336399034</c:v>
                </c:pt>
                <c:pt idx="99">
                  <c:v>2.0873320012439023</c:v>
                </c:pt>
                <c:pt idx="100">
                  <c:v>2.0789086453545895</c:v>
                </c:pt>
                <c:pt idx="101">
                  <c:v>2.0406756328183366</c:v>
                </c:pt>
                <c:pt idx="102">
                  <c:v>2.0249723685600478</c:v>
                </c:pt>
                <c:pt idx="103">
                  <c:v>2.0642371252246785</c:v>
                </c:pt>
                <c:pt idx="104">
                  <c:v>2.0695462232991746</c:v>
                </c:pt>
                <c:pt idx="105">
                  <c:v>2.0568253204056033</c:v>
                </c:pt>
                <c:pt idx="106">
                  <c:v>2.0285872635956137</c:v>
                </c:pt>
                <c:pt idx="107">
                  <c:v>2.0411358281611012</c:v>
                </c:pt>
                <c:pt idx="108">
                  <c:v>2.0040744124162067</c:v>
                </c:pt>
                <c:pt idx="109">
                  <c:v>2.0515688571618389</c:v>
                </c:pt>
                <c:pt idx="110">
                  <c:v>1.986723704635837</c:v>
                </c:pt>
                <c:pt idx="111">
                  <c:v>2.0195215784522862</c:v>
                </c:pt>
                <c:pt idx="112">
                  <c:v>2.0260796444990774</c:v>
                </c:pt>
                <c:pt idx="113">
                  <c:v>2.0552403175353171</c:v>
                </c:pt>
                <c:pt idx="114">
                  <c:v>2.0865211436618143</c:v>
                </c:pt>
                <c:pt idx="115">
                  <c:v>2.0210871113796887</c:v>
                </c:pt>
                <c:pt idx="116">
                  <c:v>2.0326772229682684</c:v>
                </c:pt>
                <c:pt idx="117">
                  <c:v>2.0478072066251611</c:v>
                </c:pt>
                <c:pt idx="118">
                  <c:v>2.0499513637969899</c:v>
                </c:pt>
                <c:pt idx="119">
                  <c:v>2.0853827799569919</c:v>
                </c:pt>
                <c:pt idx="120">
                  <c:v>2.0269567762276077</c:v>
                </c:pt>
                <c:pt idx="121">
                  <c:v>1.9982121585154986</c:v>
                </c:pt>
                <c:pt idx="122">
                  <c:v>2.0053645164037857</c:v>
                </c:pt>
                <c:pt idx="123">
                  <c:v>2.0231005733489211</c:v>
                </c:pt>
                <c:pt idx="124">
                  <c:v>2.0444856997313332</c:v>
                </c:pt>
                <c:pt idx="125">
                  <c:v>1.9957516062975191</c:v>
                </c:pt>
                <c:pt idx="126">
                  <c:v>2.0226627402999666</c:v>
                </c:pt>
                <c:pt idx="127">
                  <c:v>2.0289948721391911</c:v>
                </c:pt>
                <c:pt idx="128">
                  <c:v>2.0305636814943071</c:v>
                </c:pt>
                <c:pt idx="129">
                  <c:v>1.98615832199925</c:v>
                </c:pt>
                <c:pt idx="130">
                  <c:v>2.0117423746230374</c:v>
                </c:pt>
                <c:pt idx="131">
                  <c:v>2.0724235135796629</c:v>
                </c:pt>
                <c:pt idx="132">
                  <c:v>2.0226360035885218</c:v>
                </c:pt>
                <c:pt idx="133">
                  <c:v>2.026416677157354</c:v>
                </c:pt>
                <c:pt idx="134">
                  <c:v>2.0448062898108486</c:v>
                </c:pt>
                <c:pt idx="135">
                  <c:v>2.0560455990951141</c:v>
                </c:pt>
                <c:pt idx="136">
                  <c:v>2.0799084992177312</c:v>
                </c:pt>
                <c:pt idx="137">
                  <c:v>2.0380823686512244</c:v>
                </c:pt>
                <c:pt idx="138">
                  <c:v>2.087930558349119</c:v>
                </c:pt>
                <c:pt idx="139">
                  <c:v>2.0658904802555709</c:v>
                </c:pt>
                <c:pt idx="140">
                  <c:v>2.0393161903734258</c:v>
                </c:pt>
                <c:pt idx="141">
                  <c:v>2.0685168320560554</c:v>
                </c:pt>
                <c:pt idx="142">
                  <c:v>2.0860479911472156</c:v>
                </c:pt>
                <c:pt idx="143">
                  <c:v>2.0929568190731875</c:v>
                </c:pt>
                <c:pt idx="144">
                  <c:v>2.0843438289600682</c:v>
                </c:pt>
                <c:pt idx="145">
                  <c:v>2.0507651602903336</c:v>
                </c:pt>
                <c:pt idx="146">
                  <c:v>2.0840761648906398</c:v>
                </c:pt>
                <c:pt idx="147">
                  <c:v>2.0974737404017021</c:v>
                </c:pt>
                <c:pt idx="148">
                  <c:v>2.0679538690062067</c:v>
                </c:pt>
                <c:pt idx="149">
                  <c:v>2.0489007929132463</c:v>
                </c:pt>
                <c:pt idx="150">
                  <c:v>2.0247732566838539</c:v>
                </c:pt>
                <c:pt idx="151">
                  <c:v>2.0726934949383153</c:v>
                </c:pt>
                <c:pt idx="152">
                  <c:v>2.0757561673021412</c:v>
                </c:pt>
                <c:pt idx="153">
                  <c:v>2.0469004554359485</c:v>
                </c:pt>
                <c:pt idx="154">
                  <c:v>2.0223851820894976</c:v>
                </c:pt>
                <c:pt idx="155">
                  <c:v>2.097822323566136</c:v>
                </c:pt>
                <c:pt idx="156">
                  <c:v>2.0569836411997571</c:v>
                </c:pt>
                <c:pt idx="157">
                  <c:v>2.0290628919943265</c:v>
                </c:pt>
                <c:pt idx="158">
                  <c:v>2.0973218723247768</c:v>
                </c:pt>
                <c:pt idx="159">
                  <c:v>2.106333479447557</c:v>
                </c:pt>
                <c:pt idx="160">
                  <c:v>2.0914874739145093</c:v>
                </c:pt>
                <c:pt idx="161">
                  <c:v>2.0463879818290049</c:v>
                </c:pt>
                <c:pt idx="162">
                  <c:v>2.1143633191733544</c:v>
                </c:pt>
                <c:pt idx="163">
                  <c:v>2.0833757941430715</c:v>
                </c:pt>
                <c:pt idx="164">
                  <c:v>2.0772661641689343</c:v>
                </c:pt>
                <c:pt idx="165">
                  <c:v>2.1023861501869812</c:v>
                </c:pt>
                <c:pt idx="166">
                  <c:v>2.1518134617442719</c:v>
                </c:pt>
                <c:pt idx="167">
                  <c:v>2.1171839729098139</c:v>
                </c:pt>
                <c:pt idx="168">
                  <c:v>2.1277556026976221</c:v>
                </c:pt>
                <c:pt idx="169">
                  <c:v>2.0883225344028724</c:v>
                </c:pt>
                <c:pt idx="170">
                  <c:v>2.0709133576302974</c:v>
                </c:pt>
                <c:pt idx="171">
                  <c:v>2.1088239438326988</c:v>
                </c:pt>
                <c:pt idx="172">
                  <c:v>2.1277228106111274</c:v>
                </c:pt>
                <c:pt idx="173">
                  <c:v>2.1392359974393611</c:v>
                </c:pt>
                <c:pt idx="174">
                  <c:v>2.1089643416012933</c:v>
                </c:pt>
                <c:pt idx="175">
                  <c:v>2.1112403880410264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10128"/>
        <c:axId val="1382817840"/>
      </c:scatterChart>
      <c:valAx>
        <c:axId val="114041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17840"/>
        <c:crossesAt val="0"/>
        <c:crossBetween val="midCat"/>
        <c:majorUnit val="10"/>
      </c:valAx>
      <c:valAx>
        <c:axId val="13828178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410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'6189'!$L$2:$L$141</c:f>
              <c:numCache>
                <c:formatCode>0.00</c:formatCode>
                <c:ptCount val="140"/>
                <c:pt idx="0">
                  <c:v>1.8306781907754728</c:v>
                </c:pt>
                <c:pt idx="1">
                  <c:v>1.8387178013890821</c:v>
                </c:pt>
                <c:pt idx="2">
                  <c:v>1.7626068245242199</c:v>
                </c:pt>
                <c:pt idx="3">
                  <c:v>1.7643857750764917</c:v>
                </c:pt>
                <c:pt idx="4">
                  <c:v>1.7240769602643817</c:v>
                </c:pt>
                <c:pt idx="5">
                  <c:v>1.7172179596566575</c:v>
                </c:pt>
                <c:pt idx="6">
                  <c:v>1.7535957353494227</c:v>
                </c:pt>
                <c:pt idx="7">
                  <c:v>1.7289589979730147</c:v>
                </c:pt>
                <c:pt idx="8">
                  <c:v>1.764933075212443</c:v>
                </c:pt>
                <c:pt idx="9">
                  <c:v>1.7507294497465622</c:v>
                </c:pt>
                <c:pt idx="10">
                  <c:v>1.7704889143926921</c:v>
                </c:pt>
                <c:pt idx="11">
                  <c:v>1.7274589149559556</c:v>
                </c:pt>
                <c:pt idx="12">
                  <c:v>1.7124101297402567</c:v>
                </c:pt>
                <c:pt idx="13">
                  <c:v>1.6992812065287248</c:v>
                </c:pt>
                <c:pt idx="14">
                  <c:v>1.7284796000272113</c:v>
                </c:pt>
                <c:pt idx="15">
                  <c:v>1.7221507389215387</c:v>
                </c:pt>
                <c:pt idx="16">
                  <c:v>1.7289233146865635</c:v>
                </c:pt>
                <c:pt idx="17">
                  <c:v>1.6948743645974258</c:v>
                </c:pt>
                <c:pt idx="18">
                  <c:v>1.7036591505709819</c:v>
                </c:pt>
                <c:pt idx="19">
                  <c:v>1.7277081538035652</c:v>
                </c:pt>
                <c:pt idx="20">
                  <c:v>1.7536722681823713</c:v>
                </c:pt>
                <c:pt idx="21">
                  <c:v>1.7105133821630765</c:v>
                </c:pt>
                <c:pt idx="22">
                  <c:v>1.659979399723603</c:v>
                </c:pt>
                <c:pt idx="23">
                  <c:v>1.6914438983858617</c:v>
                </c:pt>
                <c:pt idx="24">
                  <c:v>1.6880395223832501</c:v>
                </c:pt>
                <c:pt idx="25">
                  <c:v>1.6550314513698814</c:v>
                </c:pt>
                <c:pt idx="26">
                  <c:v>1.7051385613949215</c:v>
                </c:pt>
                <c:pt idx="27">
                  <c:v>1.7053929629337639</c:v>
                </c:pt>
                <c:pt idx="28">
                  <c:v>1.6424138209785974</c:v>
                </c:pt>
                <c:pt idx="29">
                  <c:v>1.6457796209895905</c:v>
                </c:pt>
                <c:pt idx="30">
                  <c:v>1.6588892279988257</c:v>
                </c:pt>
                <c:pt idx="31">
                  <c:v>1.6799675203569477</c:v>
                </c:pt>
                <c:pt idx="32">
                  <c:v>1.6469360534252193</c:v>
                </c:pt>
                <c:pt idx="33">
                  <c:v>1.6459067671750487</c:v>
                </c:pt>
                <c:pt idx="34">
                  <c:v>1.6703173135032241</c:v>
                </c:pt>
                <c:pt idx="35">
                  <c:v>1.6396602947299033</c:v>
                </c:pt>
                <c:pt idx="36">
                  <c:v>1.6165861498328447</c:v>
                </c:pt>
                <c:pt idx="37">
                  <c:v>1.6131247872258956</c:v>
                </c:pt>
                <c:pt idx="38">
                  <c:v>1.6154545641526981</c:v>
                </c:pt>
                <c:pt idx="39">
                  <c:v>1.5915905917251201</c:v>
                </c:pt>
                <c:pt idx="40">
                  <c:v>1.5853857480546003</c:v>
                </c:pt>
                <c:pt idx="41">
                  <c:v>1.6061694671426738</c:v>
                </c:pt>
                <c:pt idx="42">
                  <c:v>1.6112658311968966</c:v>
                </c:pt>
                <c:pt idx="43">
                  <c:v>1.6354198198128114</c:v>
                </c:pt>
                <c:pt idx="44">
                  <c:v>1.5725050764885249</c:v>
                </c:pt>
                <c:pt idx="45">
                  <c:v>1.5951663433247891</c:v>
                </c:pt>
                <c:pt idx="46">
                  <c:v>1.6576472068828552</c:v>
                </c:pt>
                <c:pt idx="47">
                  <c:v>1.6086171997993091</c:v>
                </c:pt>
                <c:pt idx="48">
                  <c:v>1.600203578269964</c:v>
                </c:pt>
                <c:pt idx="49">
                  <c:v>1.6623669060270849</c:v>
                </c:pt>
                <c:pt idx="50">
                  <c:v>1.6547183103653915</c:v>
                </c:pt>
                <c:pt idx="51">
                  <c:v>1.6335840726889785</c:v>
                </c:pt>
                <c:pt idx="52">
                  <c:v>1.5897821908445493</c:v>
                </c:pt>
                <c:pt idx="53">
                  <c:v>1.5637534034107707</c:v>
                </c:pt>
                <c:pt idx="54">
                  <c:v>1.5727662272228318</c:v>
                </c:pt>
                <c:pt idx="55">
                  <c:v>1.5836747511298372</c:v>
                </c:pt>
                <c:pt idx="56">
                  <c:v>1.554823270185407</c:v>
                </c:pt>
                <c:pt idx="57">
                  <c:v>1.5220571424001745</c:v>
                </c:pt>
                <c:pt idx="58">
                  <c:v>1.5450858955521098</c:v>
                </c:pt>
                <c:pt idx="59">
                  <c:v>1.5672645630943438</c:v>
                </c:pt>
                <c:pt idx="60">
                  <c:v>1.5304008332820518</c:v>
                </c:pt>
                <c:pt idx="61">
                  <c:v>1.5044543941947808</c:v>
                </c:pt>
                <c:pt idx="62">
                  <c:v>1.5238742530935452</c:v>
                </c:pt>
                <c:pt idx="63">
                  <c:v>1.548607918428891</c:v>
                </c:pt>
                <c:pt idx="64">
                  <c:v>1.5045707458642099</c:v>
                </c:pt>
                <c:pt idx="65">
                  <c:v>1.4754677733577537</c:v>
                </c:pt>
                <c:pt idx="66">
                  <c:v>1.510350018818216</c:v>
                </c:pt>
                <c:pt idx="67">
                  <c:v>1.5358180459487414</c:v>
                </c:pt>
                <c:pt idx="68">
                  <c:v>1.484858750446848</c:v>
                </c:pt>
                <c:pt idx="69">
                  <c:v>1.4905235937261558</c:v>
                </c:pt>
                <c:pt idx="70">
                  <c:v>1.528544726493718</c:v>
                </c:pt>
                <c:pt idx="71">
                  <c:v>1.4825748252040243</c:v>
                </c:pt>
                <c:pt idx="72">
                  <c:v>1.488173843540439</c:v>
                </c:pt>
                <c:pt idx="73">
                  <c:v>1.4935040550333429</c:v>
                </c:pt>
                <c:pt idx="74">
                  <c:v>1.4767126859246307</c:v>
                </c:pt>
                <c:pt idx="75">
                  <c:v>1.475359405063039</c:v>
                </c:pt>
                <c:pt idx="76">
                  <c:v>1.5142155335853054</c:v>
                </c:pt>
                <c:pt idx="77">
                  <c:v>1.5117474991503863</c:v>
                </c:pt>
                <c:pt idx="78">
                  <c:v>1.4489945837876712</c:v>
                </c:pt>
                <c:pt idx="79">
                  <c:v>1.5421603436800548</c:v>
                </c:pt>
                <c:pt idx="80">
                  <c:v>1.5053315640564464</c:v>
                </c:pt>
                <c:pt idx="81">
                  <c:v>1.4738164471476942</c:v>
                </c:pt>
                <c:pt idx="82">
                  <c:v>1.4873035899800908</c:v>
                </c:pt>
                <c:pt idx="83">
                  <c:v>1.4636972131723922</c:v>
                </c:pt>
                <c:pt idx="84">
                  <c:v>1.4396762315580285</c:v>
                </c:pt>
                <c:pt idx="85">
                  <c:v>1.4633974950031887</c:v>
                </c:pt>
                <c:pt idx="86">
                  <c:v>1.4088472887384107</c:v>
                </c:pt>
                <c:pt idx="87">
                  <c:v>1.4247477612900443</c:v>
                </c:pt>
                <c:pt idx="88">
                  <c:v>1.4434999574790666</c:v>
                </c:pt>
                <c:pt idx="89">
                  <c:v>1.4318100062993988</c:v>
                </c:pt>
                <c:pt idx="90">
                  <c:v>1.4053194217988383</c:v>
                </c:pt>
                <c:pt idx="91">
                  <c:v>1.4431906657636593</c:v>
                </c:pt>
                <c:pt idx="92">
                  <c:v>1.4308874435111543</c:v>
                </c:pt>
                <c:pt idx="93">
                  <c:v>1.3895255732586445</c:v>
                </c:pt>
                <c:pt idx="94">
                  <c:v>1.4298829776238677</c:v>
                </c:pt>
                <c:pt idx="95">
                  <c:v>1.4262609196149421</c:v>
                </c:pt>
                <c:pt idx="96">
                  <c:v>1.4475798487542588</c:v>
                </c:pt>
                <c:pt idx="97">
                  <c:v>1.3735057124815184</c:v>
                </c:pt>
                <c:pt idx="98">
                  <c:v>1.4171614743345764</c:v>
                </c:pt>
                <c:pt idx="99">
                  <c:v>1.3824300500103188</c:v>
                </c:pt>
                <c:pt idx="100">
                  <c:v>1.3679021938029183</c:v>
                </c:pt>
                <c:pt idx="101">
                  <c:v>1.3877693239284608</c:v>
                </c:pt>
                <c:pt idx="102">
                  <c:v>1.3720663510933622</c:v>
                </c:pt>
                <c:pt idx="103">
                  <c:v>1.4020654021711556</c:v>
                </c:pt>
                <c:pt idx="104">
                  <c:v>1.3404640961284648</c:v>
                </c:pt>
                <c:pt idx="105">
                  <c:v>1.3488547957603061</c:v>
                </c:pt>
                <c:pt idx="106">
                  <c:v>1.3794282697902964</c:v>
                </c:pt>
                <c:pt idx="107">
                  <c:v>1.3634669301426396</c:v>
                </c:pt>
                <c:pt idx="108">
                  <c:v>1.3524735014151379</c:v>
                </c:pt>
                <c:pt idx="109">
                  <c:v>1.3551054693381774</c:v>
                </c:pt>
                <c:pt idx="110">
                  <c:v>1.3553776919089491</c:v>
                </c:pt>
                <c:pt idx="111">
                  <c:v>1.3490323621420202</c:v>
                </c:pt>
                <c:pt idx="112">
                  <c:v>1.3760386117058652</c:v>
                </c:pt>
                <c:pt idx="113">
                  <c:v>1.3209232790602763</c:v>
                </c:pt>
                <c:pt idx="114">
                  <c:v>1.3560316652487394</c:v>
                </c:pt>
                <c:pt idx="115">
                  <c:v>1.3104366908762115</c:v>
                </c:pt>
                <c:pt idx="116">
                  <c:v>1.3727087722191205</c:v>
                </c:pt>
                <c:pt idx="117">
                  <c:v>1.3272421107239136</c:v>
                </c:pt>
                <c:pt idx="118">
                  <c:v>1.3433089033422001</c:v>
                </c:pt>
                <c:pt idx="119">
                  <c:v>1.3348012855546019</c:v>
                </c:pt>
                <c:pt idx="120">
                  <c:v>1.2830987582932549</c:v>
                </c:pt>
                <c:pt idx="121">
                  <c:v>1.3112390283952813</c:v>
                </c:pt>
                <c:pt idx="122">
                  <c:v>1.3026039565857315</c:v>
                </c:pt>
                <c:pt idx="123">
                  <c:v>1.3001725605287608</c:v>
                </c:pt>
                <c:pt idx="124">
                  <c:v>1.323008661557302</c:v>
                </c:pt>
                <c:pt idx="125">
                  <c:v>1.3028180824033315</c:v>
                </c:pt>
                <c:pt idx="126">
                  <c:v>1.2694392512053976</c:v>
                </c:pt>
                <c:pt idx="127">
                  <c:v>1.2936285317234151</c:v>
                </c:pt>
                <c:pt idx="128">
                  <c:v>1.2935443244896363</c:v>
                </c:pt>
                <c:pt idx="129">
                  <c:v>1.277324023419945</c:v>
                </c:pt>
                <c:pt idx="130">
                  <c:v>1.2832334334782811</c:v>
                </c:pt>
                <c:pt idx="131">
                  <c:v>1.2902225454234377</c:v>
                </c:pt>
                <c:pt idx="132">
                  <c:v>1.273875488434145</c:v>
                </c:pt>
                <c:pt idx="133">
                  <c:v>1.3017643926628231</c:v>
                </c:pt>
                <c:pt idx="134">
                  <c:v>1.3135630864146015</c:v>
                </c:pt>
                <c:pt idx="135">
                  <c:v>1.2709267741222199</c:v>
                </c:pt>
                <c:pt idx="136">
                  <c:v>1.3038338821971758</c:v>
                </c:pt>
                <c:pt idx="137">
                  <c:v>1.2645302099653986</c:v>
                </c:pt>
                <c:pt idx="138">
                  <c:v>1.2737122813676791</c:v>
                </c:pt>
                <c:pt idx="139">
                  <c:v>1.2797248652540347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E-45BB-9D98-5490B9FF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71200"/>
        <c:axId val="787459184"/>
      </c:scatterChart>
      <c:valAx>
        <c:axId val="97707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459184"/>
        <c:crossesAt val="0"/>
        <c:crossBetween val="midCat"/>
        <c:majorUnit val="10"/>
      </c:valAx>
      <c:valAx>
        <c:axId val="78745918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0712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'6189'!$A$2:$A$179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'6189'!$P$2:$P$177</c:f>
              <c:numCache>
                <c:formatCode>General</c:formatCode>
                <c:ptCount val="176"/>
                <c:pt idx="4">
                  <c:v>-0.50780213803975838</c:v>
                </c:pt>
                <c:pt idx="5">
                  <c:v>-0.70076508747464461</c:v>
                </c:pt>
                <c:pt idx="6">
                  <c:v>1.5764190495110952</c:v>
                </c:pt>
                <c:pt idx="7">
                  <c:v>0.36780164015247818</c:v>
                </c:pt>
                <c:pt idx="8">
                  <c:v>2.6219222038650347</c:v>
                </c:pt>
                <c:pt idx="9">
                  <c:v>2.0093557306118863</c:v>
                </c:pt>
                <c:pt idx="10">
                  <c:v>3.3371242051581111</c:v>
                </c:pt>
                <c:pt idx="11">
                  <c:v>1.0776869480770315</c:v>
                </c:pt>
                <c:pt idx="12">
                  <c:v>0.41683591079754351</c:v>
                </c:pt>
                <c:pt idx="13">
                  <c:v>-0.13433207557721141</c:v>
                </c:pt>
                <c:pt idx="14">
                  <c:v>1.7326889658472768</c:v>
                </c:pt>
                <c:pt idx="15">
                  <c:v>1.5700132546951153</c:v>
                </c:pt>
                <c:pt idx="16">
                  <c:v>2.1558317395292979</c:v>
                </c:pt>
                <c:pt idx="17">
                  <c:v>0.40948807492124883</c:v>
                </c:pt>
                <c:pt idx="18">
                  <c:v>1.110265527772061</c:v>
                </c:pt>
                <c:pt idx="19">
                  <c:v>2.6830983236677186</c:v>
                </c:pt>
                <c:pt idx="20">
                  <c:v>4.3653427506511653</c:v>
                </c:pt>
                <c:pt idx="21">
                  <c:v>2.0985421135120252</c:v>
                </c:pt>
                <c:pt idx="22">
                  <c:v>-0.58960290896623568</c:v>
                </c:pt>
                <c:pt idx="23">
                  <c:v>1.4068822957647875</c:v>
                </c:pt>
                <c:pt idx="24">
                  <c:v>1.4112844515285456</c:v>
                </c:pt>
                <c:pt idx="25">
                  <c:v>-0.27559306790582039</c:v>
                </c:pt>
                <c:pt idx="26">
                  <c:v>2.785957483533875</c:v>
                </c:pt>
                <c:pt idx="27">
                  <c:v>2.9993881436679177</c:v>
                </c:pt>
                <c:pt idx="28">
                  <c:v>-0.3997574932891137</c:v>
                </c:pt>
                <c:pt idx="29">
                  <c:v>-8.5704755288065083E-3</c:v>
                </c:pt>
                <c:pt idx="30">
                  <c:v>0.93928700952254585</c:v>
                </c:pt>
                <c:pt idx="31">
                  <c:v>2.342401028048005</c:v>
                </c:pt>
                <c:pt idx="32">
                  <c:v>0.65418688353388299</c:v>
                </c:pt>
                <c:pt idx="33">
                  <c:v>0.79427956791629084</c:v>
                </c:pt>
                <c:pt idx="34">
                  <c:v>2.3877675721925695</c:v>
                </c:pt>
                <c:pt idx="35">
                  <c:v>0.8352073015839564</c:v>
                </c:pt>
                <c:pt idx="36">
                  <c:v>-0.28413811318137788</c:v>
                </c:pt>
                <c:pt idx="37">
                  <c:v>-0.28299164173809876</c:v>
                </c:pt>
                <c:pt idx="38">
                  <c:v>4.9006657023078833E-2</c:v>
                </c:pt>
                <c:pt idx="39">
                  <c:v>-1.1154621536154503</c:v>
                </c:pt>
                <c:pt idx="40">
                  <c:v>-1.2710526624856644</c:v>
                </c:pt>
                <c:pt idx="41">
                  <c:v>0.11523218034707339</c:v>
                </c:pt>
                <c:pt idx="42">
                  <c:v>0.60528752491182702</c:v>
                </c:pt>
                <c:pt idx="43">
                  <c:v>2.1841182087386124</c:v>
                </c:pt>
                <c:pt idx="44">
                  <c:v>-1.2113482896690515</c:v>
                </c:pt>
                <c:pt idx="45">
                  <c:v>0.28220216120940822</c:v>
                </c:pt>
                <c:pt idx="46">
                  <c:v>4.0506738536996858</c:v>
                </c:pt>
                <c:pt idx="47">
                  <c:v>1.4484519888054554</c:v>
                </c:pt>
                <c:pt idx="48">
                  <c:v>1.1666724654118217</c:v>
                </c:pt>
                <c:pt idx="49">
                  <c:v>4.9170031168566952</c:v>
                </c:pt>
                <c:pt idx="50">
                  <c:v>4.6789300530955611</c:v>
                </c:pt>
                <c:pt idx="51">
                  <c:v>3.6704128863869472</c:v>
                </c:pt>
                <c:pt idx="52">
                  <c:v>1.3668774507744579</c:v>
                </c:pt>
                <c:pt idx="53">
                  <c:v>7.8731253944085117E-2</c:v>
                </c:pt>
                <c:pt idx="54">
                  <c:v>0.7925366670309183</c:v>
                </c:pt>
                <c:pt idx="55">
                  <c:v>1.6146447443522429</c:v>
                </c:pt>
                <c:pt idx="56">
                  <c:v>0.1652361050415061</c:v>
                </c:pt>
                <c:pt idx="57">
                  <c:v>-1.5078190295807778</c:v>
                </c:pt>
                <c:pt idx="58">
                  <c:v>6.7261699728756929E-3</c:v>
                </c:pt>
                <c:pt idx="59">
                  <c:v>1.4727053877008189</c:v>
                </c:pt>
                <c:pt idx="60">
                  <c:v>-0.43444859920656853</c:v>
                </c:pt>
                <c:pt idx="61">
                  <c:v>-1.7178901777558728</c:v>
                </c:pt>
                <c:pt idx="62">
                  <c:v>-0.40952361563615386</c:v>
                </c:pt>
                <c:pt idx="63">
                  <c:v>1.2024244021384038</c:v>
                </c:pt>
                <c:pt idx="64">
                  <c:v>-1.1145533558862193</c:v>
                </c:pt>
                <c:pt idx="65">
                  <c:v>-2.5783298829617709</c:v>
                </c:pt>
                <c:pt idx="66">
                  <c:v>-0.38658642777671964</c:v>
                </c:pt>
                <c:pt idx="67">
                  <c:v>1.2673161898536323</c:v>
                </c:pt>
                <c:pt idx="68">
                  <c:v>-1.4451272635402972</c:v>
                </c:pt>
                <c:pt idx="69">
                  <c:v>-0.92259430566376688</c:v>
                </c:pt>
                <c:pt idx="70">
                  <c:v>1.4484759633972804</c:v>
                </c:pt>
                <c:pt idx="71">
                  <c:v>-0.97891993023837487</c:v>
                </c:pt>
                <c:pt idx="72">
                  <c:v>-0.46014759710803599</c:v>
                </c:pt>
                <c:pt idx="73">
                  <c:v>4.3267614189396363E-2</c:v>
                </c:pt>
                <c:pt idx="74">
                  <c:v>-0.71713845226837192</c:v>
                </c:pt>
                <c:pt idx="75">
                  <c:v>-0.59555580526376661</c:v>
                </c:pt>
                <c:pt idx="76">
                  <c:v>1.8232183517171665</c:v>
                </c:pt>
                <c:pt idx="77">
                  <c:v>1.8811143521481488</c:v>
                </c:pt>
                <c:pt idx="78">
                  <c:v>-1.5051068023189917</c:v>
                </c:pt>
                <c:pt idx="79">
                  <c:v>4.0164143485897572</c:v>
                </c:pt>
                <c:pt idx="80">
                  <c:v>2.111257090257753</c:v>
                </c:pt>
                <c:pt idx="81">
                  <c:v>0.50967307665851835</c:v>
                </c:pt>
                <c:pt idx="82">
                  <c:v>1.4790994457339823</c:v>
                </c:pt>
                <c:pt idx="83">
                  <c:v>0.32934725192872699</c:v>
                </c:pt>
                <c:pt idx="84">
                  <c:v>-0.84409160269698824</c:v>
                </c:pt>
                <c:pt idx="85">
                  <c:v>0.71001719131238594</c:v>
                </c:pt>
                <c:pt idx="86">
                  <c:v>-2.2075774902140388</c:v>
                </c:pt>
                <c:pt idx="87">
                  <c:v>-1.1002759166340681</c:v>
                </c:pt>
                <c:pt idx="88">
                  <c:v>0.16994661074728679</c:v>
                </c:pt>
                <c:pt idx="89">
                  <c:v>-0.29901190313473697</c:v>
                </c:pt>
                <c:pt idx="90">
                  <c:v>-1.6135408874120909</c:v>
                </c:pt>
                <c:pt idx="91">
                  <c:v>0.74896613015201485</c:v>
                </c:pt>
                <c:pt idx="92">
                  <c:v>0.24497101355875112</c:v>
                </c:pt>
                <c:pt idx="93">
                  <c:v>-1.9191648636147922</c:v>
                </c:pt>
                <c:pt idx="94">
                  <c:v>0.58537822589759347</c:v>
                </c:pt>
                <c:pt idx="95">
                  <c:v>0.57734405731733174</c:v>
                </c:pt>
                <c:pt idx="96">
                  <c:v>1.9942058224329178</c:v>
                </c:pt>
                <c:pt idx="97">
                  <c:v>-2.038804552656726</c:v>
                </c:pt>
                <c:pt idx="98">
                  <c:v>0.65417599301391816</c:v>
                </c:pt>
                <c:pt idx="99">
                  <c:v>-1.1311578990736828</c:v>
                </c:pt>
                <c:pt idx="100">
                  <c:v>-1.762247899981326</c:v>
                </c:pt>
                <c:pt idx="101">
                  <c:v>-0.42832842175177394</c:v>
                </c:pt>
                <c:pt idx="102">
                  <c:v>-1.126553652491064</c:v>
                </c:pt>
                <c:pt idx="103">
                  <c:v>0.78620951302244246</c:v>
                </c:pt>
                <c:pt idx="104">
                  <c:v>-2.5342194004417369</c:v>
                </c:pt>
                <c:pt idx="105">
                  <c:v>-1.8559563742452247</c:v>
                </c:pt>
                <c:pt idx="106">
                  <c:v>8.9623973841771176E-2</c:v>
                </c:pt>
                <c:pt idx="107">
                  <c:v>-0.62336193250462191</c:v>
                </c:pt>
                <c:pt idx="108">
                  <c:v>-1.0525276345015129</c:v>
                </c:pt>
                <c:pt idx="109">
                  <c:v>-0.70326495405495637</c:v>
                </c:pt>
                <c:pt idx="110">
                  <c:v>-0.48881616597836852</c:v>
                </c:pt>
                <c:pt idx="111">
                  <c:v>-0.65243274319642786</c:v>
                </c:pt>
                <c:pt idx="112">
                  <c:v>1.0893495913564868</c:v>
                </c:pt>
                <c:pt idx="113">
                  <c:v>-1.8605311531575606</c:v>
                </c:pt>
                <c:pt idx="114">
                  <c:v>0.34413187902162573</c:v>
                </c:pt>
                <c:pt idx="115">
                  <c:v>-2.0618441792030393</c:v>
                </c:pt>
                <c:pt idx="116">
                  <c:v>1.6946996401987706</c:v>
                </c:pt>
                <c:pt idx="117">
                  <c:v>-0.70394581414687007</c:v>
                </c:pt>
                <c:pt idx="118">
                  <c:v>0.41285774045964885</c:v>
                </c:pt>
                <c:pt idx="119">
                  <c:v>0.12570814548980058</c:v>
                </c:pt>
                <c:pt idx="120">
                  <c:v>-2.6291966549849044</c:v>
                </c:pt>
                <c:pt idx="121">
                  <c:v>-0.82262693876270676</c:v>
                </c:pt>
                <c:pt idx="122">
                  <c:v>-1.1170580706072679</c:v>
                </c:pt>
                <c:pt idx="123">
                  <c:v>-1.0570688941746451</c:v>
                </c:pt>
                <c:pt idx="124">
                  <c:v>0.44646995564591313</c:v>
                </c:pt>
                <c:pt idx="125">
                  <c:v>-0.50813534368416757</c:v>
                </c:pt>
                <c:pt idx="126">
                  <c:v>-2.2161946501995078</c:v>
                </c:pt>
                <c:pt idx="127">
                  <c:v>-0.63534771547216073</c:v>
                </c:pt>
                <c:pt idx="128">
                  <c:v>-0.44126200990443837</c:v>
                </c:pt>
                <c:pt idx="129">
                  <c:v>-1.1690425623106515</c:v>
                </c:pt>
                <c:pt idx="130">
                  <c:v>-0.63253733433579262</c:v>
                </c:pt>
                <c:pt idx="131">
                  <c:v>-3.4347987003893868E-2</c:v>
                </c:pt>
                <c:pt idx="132">
                  <c:v>-0.76937019321229028</c:v>
                </c:pt>
                <c:pt idx="133">
                  <c:v>1.0228388159266355</c:v>
                </c:pt>
                <c:pt idx="134">
                  <c:v>1.895802915288173</c:v>
                </c:pt>
                <c:pt idx="135">
                  <c:v>-0.3411427215613041</c:v>
                </c:pt>
                <c:pt idx="136">
                  <c:v>1.7377597617580163</c:v>
                </c:pt>
                <c:pt idx="137">
                  <c:v>-0.30878983171907709</c:v>
                </c:pt>
                <c:pt idx="138">
                  <c:v>0.41468481385074596</c:v>
                </c:pt>
                <c:pt idx="139">
                  <c:v>0.9570844343424294</c:v>
                </c:pt>
                <c:pt idx="140">
                  <c:v>-0.35932519182555023</c:v>
                </c:pt>
                <c:pt idx="141">
                  <c:v>0.34312743630242587</c:v>
                </c:pt>
                <c:pt idx="142">
                  <c:v>-0.62649509786772195</c:v>
                </c:pt>
                <c:pt idx="143">
                  <c:v>1.8081680532702851</c:v>
                </c:pt>
                <c:pt idx="144">
                  <c:v>1.6235410058216697</c:v>
                </c:pt>
                <c:pt idx="145">
                  <c:v>0.32028137211527036</c:v>
                </c:pt>
                <c:pt idx="146">
                  <c:v>3.5305342301079281</c:v>
                </c:pt>
                <c:pt idx="147">
                  <c:v>0.2491685977120893</c:v>
                </c:pt>
                <c:pt idx="148">
                  <c:v>2.8225822386383963</c:v>
                </c:pt>
                <c:pt idx="149">
                  <c:v>1.8545821692723119</c:v>
                </c:pt>
                <c:pt idx="150">
                  <c:v>2.4007586033518984</c:v>
                </c:pt>
                <c:pt idx="151">
                  <c:v>2.5733078042799269</c:v>
                </c:pt>
                <c:pt idx="152">
                  <c:v>0.95417645524895012</c:v>
                </c:pt>
                <c:pt idx="153">
                  <c:v>2.5386981304800318</c:v>
                </c:pt>
                <c:pt idx="154">
                  <c:v>0.85452683225278669</c:v>
                </c:pt>
                <c:pt idx="155">
                  <c:v>1.2181503140453018</c:v>
                </c:pt>
                <c:pt idx="156">
                  <c:v>1.8162326884649953</c:v>
                </c:pt>
                <c:pt idx="157">
                  <c:v>1.4753713154490993</c:v>
                </c:pt>
                <c:pt idx="158">
                  <c:v>3.1946827759830829</c:v>
                </c:pt>
                <c:pt idx="159">
                  <c:v>-0.73715866902868887</c:v>
                </c:pt>
                <c:pt idx="160">
                  <c:v>0.32445246013282897</c:v>
                </c:pt>
                <c:pt idx="161">
                  <c:v>2.0332679535239384</c:v>
                </c:pt>
                <c:pt idx="162">
                  <c:v>0.62588137159176271</c:v>
                </c:pt>
                <c:pt idx="163">
                  <c:v>1.3185556794853084</c:v>
                </c:pt>
                <c:pt idx="164">
                  <c:v>2.3742635412923687</c:v>
                </c:pt>
                <c:pt idx="165">
                  <c:v>1.6195016148913906</c:v>
                </c:pt>
                <c:pt idx="166">
                  <c:v>1.379800895781647</c:v>
                </c:pt>
                <c:pt idx="167">
                  <c:v>2.4764391652895434</c:v>
                </c:pt>
                <c:pt idx="168">
                  <c:v>0.3656705699548024</c:v>
                </c:pt>
                <c:pt idx="169">
                  <c:v>2.0562184486412032</c:v>
                </c:pt>
                <c:pt idx="170">
                  <c:v>1.8000356929476289</c:v>
                </c:pt>
                <c:pt idx="171">
                  <c:v>1.1637933739368718</c:v>
                </c:pt>
                <c:pt idx="172">
                  <c:v>2.4132168687220412</c:v>
                </c:pt>
                <c:pt idx="173">
                  <c:v>3.1381086359980213</c:v>
                </c:pt>
                <c:pt idx="174">
                  <c:v>1.237394331119168</c:v>
                </c:pt>
                <c:pt idx="175">
                  <c:v>3.0591850734711814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A-4494-8389-98189DA2F82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A-4494-8389-98189DA2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197792"/>
        <c:axId val="786936048"/>
      </c:scatterChart>
      <c:valAx>
        <c:axId val="7871977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936048"/>
        <c:crossesAt val="0"/>
        <c:crossBetween val="midCat"/>
        <c:majorUnit val="10"/>
      </c:valAx>
      <c:valAx>
        <c:axId val="786936048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1977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'6189'!$L$1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'6189'!$A$2:$A$141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'6189'!$M$2:$M$177</c:f>
              <c:numCache>
                <c:formatCode>0.00</c:formatCode>
                <c:ptCount val="176"/>
                <c:pt idx="4">
                  <c:v>1.7414841109057433</c:v>
                </c:pt>
                <c:pt idx="5">
                  <c:v>1.7381065404262912</c:v>
                </c:pt>
                <c:pt idx="6">
                  <c:v>1.7779657462473288</c:v>
                </c:pt>
                <c:pt idx="7">
                  <c:v>1.756810438999193</c:v>
                </c:pt>
                <c:pt idx="8">
                  <c:v>1.7962659463668937</c:v>
                </c:pt>
                <c:pt idx="9">
                  <c:v>1.7855437510292853</c:v>
                </c:pt>
                <c:pt idx="10">
                  <c:v>1.8087846458036874</c:v>
                </c:pt>
                <c:pt idx="11">
                  <c:v>1.7692360764952233</c:v>
                </c:pt>
                <c:pt idx="12">
                  <c:v>1.7576687214077966</c:v>
                </c:pt>
                <c:pt idx="13">
                  <c:v>1.7480212283245371</c:v>
                </c:pt>
                <c:pt idx="14">
                  <c:v>1.7807010519512958</c:v>
                </c:pt>
                <c:pt idx="15">
                  <c:v>1.7778536209738955</c:v>
                </c:pt>
                <c:pt idx="16">
                  <c:v>1.7881076268671925</c:v>
                </c:pt>
                <c:pt idx="17">
                  <c:v>1.7575401069063272</c:v>
                </c:pt>
                <c:pt idx="18">
                  <c:v>1.7698063230081558</c:v>
                </c:pt>
                <c:pt idx="19">
                  <c:v>1.7973367563690112</c:v>
                </c:pt>
                <c:pt idx="20">
                  <c:v>1.8267823008760897</c:v>
                </c:pt>
                <c:pt idx="21">
                  <c:v>1.7871048449850671</c:v>
                </c:pt>
                <c:pt idx="22">
                  <c:v>1.740052292673866</c:v>
                </c:pt>
                <c:pt idx="23">
                  <c:v>1.7749982214643969</c:v>
                </c:pt>
                <c:pt idx="24">
                  <c:v>1.7750752755900576</c:v>
                </c:pt>
                <c:pt idx="25">
                  <c:v>1.7455486347049614</c:v>
                </c:pt>
                <c:pt idx="26">
                  <c:v>1.7991371748582736</c:v>
                </c:pt>
                <c:pt idx="27">
                  <c:v>1.8028730065253884</c:v>
                </c:pt>
                <c:pt idx="28">
                  <c:v>1.7433752946984942</c:v>
                </c:pt>
                <c:pt idx="29">
                  <c:v>1.7502225248377596</c:v>
                </c:pt>
                <c:pt idx="30">
                  <c:v>1.766813561975267</c:v>
                </c:pt>
                <c:pt idx="31">
                  <c:v>1.7913732844616614</c:v>
                </c:pt>
                <c:pt idx="32">
                  <c:v>1.7618232476582052</c:v>
                </c:pt>
                <c:pt idx="33">
                  <c:v>1.764275391536307</c:v>
                </c:pt>
                <c:pt idx="34">
                  <c:v>1.7921673679927548</c:v>
                </c:pt>
                <c:pt idx="35">
                  <c:v>1.7649917793477061</c:v>
                </c:pt>
                <c:pt idx="36">
                  <c:v>1.7453990645789199</c:v>
                </c:pt>
                <c:pt idx="37">
                  <c:v>1.745419132100243</c:v>
                </c:pt>
                <c:pt idx="38">
                  <c:v>1.7512303391553179</c:v>
                </c:pt>
                <c:pt idx="39">
                  <c:v>1.7308477968560121</c:v>
                </c:pt>
                <c:pt idx="40">
                  <c:v>1.7281243833137647</c:v>
                </c:pt>
                <c:pt idx="41">
                  <c:v>1.7523895325301106</c:v>
                </c:pt>
                <c:pt idx="42">
                  <c:v>1.7609673267126056</c:v>
                </c:pt>
                <c:pt idx="43">
                  <c:v>1.7886027454567928</c:v>
                </c:pt>
                <c:pt idx="44">
                  <c:v>1.7291694322607785</c:v>
                </c:pt>
                <c:pt idx="45">
                  <c:v>1.7553121292253151</c:v>
                </c:pt>
                <c:pt idx="46">
                  <c:v>1.8212744229116533</c:v>
                </c:pt>
                <c:pt idx="47">
                  <c:v>1.7757258459563796</c:v>
                </c:pt>
                <c:pt idx="48">
                  <c:v>1.7707936545553067</c:v>
                </c:pt>
                <c:pt idx="49">
                  <c:v>1.8364384124407001</c:v>
                </c:pt>
                <c:pt idx="50">
                  <c:v>1.832271246907279</c:v>
                </c:pt>
                <c:pt idx="51">
                  <c:v>1.8146184393591382</c:v>
                </c:pt>
                <c:pt idx="52">
                  <c:v>1.7742979876429814</c:v>
                </c:pt>
                <c:pt idx="53">
                  <c:v>1.751750630337475</c:v>
                </c:pt>
                <c:pt idx="54">
                  <c:v>1.7642448842778085</c:v>
                </c:pt>
                <c:pt idx="55">
                  <c:v>1.7786348383130861</c:v>
                </c:pt>
                <c:pt idx="56">
                  <c:v>1.7532647874969283</c:v>
                </c:pt>
                <c:pt idx="57">
                  <c:v>1.723980089839968</c:v>
                </c:pt>
                <c:pt idx="58">
                  <c:v>1.7504902731201757</c:v>
                </c:pt>
                <c:pt idx="59">
                  <c:v>1.7761503707906821</c:v>
                </c:pt>
                <c:pt idx="60">
                  <c:v>1.7427680711066622</c:v>
                </c:pt>
                <c:pt idx="61">
                  <c:v>1.7203030621476636</c:v>
                </c:pt>
                <c:pt idx="62">
                  <c:v>1.7432043511747002</c:v>
                </c:pt>
                <c:pt idx="63">
                  <c:v>1.7714194466383184</c:v>
                </c:pt>
                <c:pt idx="64">
                  <c:v>1.7308637042019095</c:v>
                </c:pt>
                <c:pt idx="65">
                  <c:v>1.7052421618237257</c:v>
                </c:pt>
                <c:pt idx="66">
                  <c:v>1.7436058374124601</c:v>
                </c:pt>
                <c:pt idx="67">
                  <c:v>1.7725552946712579</c:v>
                </c:pt>
                <c:pt idx="68">
                  <c:v>1.7250774292976367</c:v>
                </c:pt>
                <c:pt idx="69">
                  <c:v>1.734223702705217</c:v>
                </c:pt>
                <c:pt idx="70">
                  <c:v>1.7757262656010515</c:v>
                </c:pt>
                <c:pt idx="71">
                  <c:v>1.73323779443963</c:v>
                </c:pt>
                <c:pt idx="72">
                  <c:v>1.7423182429043171</c:v>
                </c:pt>
                <c:pt idx="73">
                  <c:v>1.7511298845254932</c:v>
                </c:pt>
                <c:pt idx="74">
                  <c:v>1.7378199455450534</c:v>
                </c:pt>
                <c:pt idx="75">
                  <c:v>1.7399480948117341</c:v>
                </c:pt>
                <c:pt idx="76">
                  <c:v>1.7822856534622726</c:v>
                </c:pt>
                <c:pt idx="77">
                  <c:v>1.7832990491556258</c:v>
                </c:pt>
                <c:pt idx="78">
                  <c:v>1.7240275639211831</c:v>
                </c:pt>
                <c:pt idx="79">
                  <c:v>1.8206747539418391</c:v>
                </c:pt>
                <c:pt idx="80">
                  <c:v>1.7873274044465028</c:v>
                </c:pt>
                <c:pt idx="81">
                  <c:v>1.759293717666023</c:v>
                </c:pt>
                <c:pt idx="82">
                  <c:v>1.7762622906266918</c:v>
                </c:pt>
                <c:pt idx="83">
                  <c:v>1.7561373439472656</c:v>
                </c:pt>
                <c:pt idx="84">
                  <c:v>1.7355977924611743</c:v>
                </c:pt>
                <c:pt idx="85">
                  <c:v>1.7628004860346067</c:v>
                </c:pt>
                <c:pt idx="86">
                  <c:v>1.7117317098981011</c:v>
                </c:pt>
                <c:pt idx="87">
                  <c:v>1.7311136125780069</c:v>
                </c:pt>
                <c:pt idx="88">
                  <c:v>1.7533472388953015</c:v>
                </c:pt>
                <c:pt idx="89">
                  <c:v>1.745138717843906</c:v>
                </c:pt>
                <c:pt idx="90">
                  <c:v>1.7221295634716178</c:v>
                </c:pt>
                <c:pt idx="91">
                  <c:v>1.7634822375647112</c:v>
                </c:pt>
                <c:pt idx="92">
                  <c:v>1.7546604454404784</c:v>
                </c:pt>
                <c:pt idx="93">
                  <c:v>1.7167800053162408</c:v>
                </c:pt>
                <c:pt idx="94">
                  <c:v>1.7606188398097364</c:v>
                </c:pt>
                <c:pt idx="95">
                  <c:v>1.7604782119290832</c:v>
                </c:pt>
                <c:pt idx="96">
                  <c:v>1.7852785711966721</c:v>
                </c:pt>
                <c:pt idx="97">
                  <c:v>1.7146858650522041</c:v>
                </c:pt>
                <c:pt idx="98">
                  <c:v>1.7618230570335343</c:v>
                </c:pt>
                <c:pt idx="99">
                  <c:v>1.7305730628375491</c:v>
                </c:pt>
                <c:pt idx="100">
                  <c:v>1.7195266367584208</c:v>
                </c:pt>
                <c:pt idx="101">
                  <c:v>1.7428751970122356</c:v>
                </c:pt>
                <c:pt idx="102">
                  <c:v>1.7306536543054092</c:v>
                </c:pt>
                <c:pt idx="103">
                  <c:v>1.764134135511475</c:v>
                </c:pt>
                <c:pt idx="104">
                  <c:v>1.7060142595970567</c:v>
                </c:pt>
                <c:pt idx="105">
                  <c:v>1.7178863893571701</c:v>
                </c:pt>
                <c:pt idx="106">
                  <c:v>1.7519412935154328</c:v>
                </c:pt>
                <c:pt idx="107">
                  <c:v>1.7394613839960482</c:v>
                </c:pt>
                <c:pt idx="108">
                  <c:v>1.7319493853968189</c:v>
                </c:pt>
                <c:pt idx="109">
                  <c:v>1.7380627834481306</c:v>
                </c:pt>
                <c:pt idx="110">
                  <c:v>1.7418164361471746</c:v>
                </c:pt>
                <c:pt idx="111">
                  <c:v>1.7389525365085179</c:v>
                </c:pt>
                <c:pt idx="112">
                  <c:v>1.7694402162006353</c:v>
                </c:pt>
                <c:pt idx="113">
                  <c:v>1.7178063136833188</c:v>
                </c:pt>
                <c:pt idx="114">
                  <c:v>1.7563961300000541</c:v>
                </c:pt>
                <c:pt idx="115">
                  <c:v>1.7142825857557986</c:v>
                </c:pt>
                <c:pt idx="116">
                  <c:v>1.7800360972269798</c:v>
                </c:pt>
                <c:pt idx="117">
                  <c:v>1.7380508658600453</c:v>
                </c:pt>
                <c:pt idx="118">
                  <c:v>1.7575990886066042</c:v>
                </c:pt>
                <c:pt idx="119">
                  <c:v>1.7525729009472781</c:v>
                </c:pt>
                <c:pt idx="120">
                  <c:v>1.7043518038142036</c:v>
                </c:pt>
                <c:pt idx="121">
                  <c:v>1.7359735040445021</c:v>
                </c:pt>
                <c:pt idx="122">
                  <c:v>1.7308198623632247</c:v>
                </c:pt>
                <c:pt idx="123">
                  <c:v>1.7318698964345263</c:v>
                </c:pt>
                <c:pt idx="124">
                  <c:v>1.7581874275913398</c:v>
                </c:pt>
                <c:pt idx="125">
                  <c:v>1.7414782785656415</c:v>
                </c:pt>
                <c:pt idx="126">
                  <c:v>1.71158087749598</c:v>
                </c:pt>
                <c:pt idx="127">
                  <c:v>1.7392515881422699</c:v>
                </c:pt>
                <c:pt idx="128">
                  <c:v>1.7426488110367633</c:v>
                </c:pt>
                <c:pt idx="129">
                  <c:v>1.7299099400953444</c:v>
                </c:pt>
                <c:pt idx="130">
                  <c:v>1.7393007802819527</c:v>
                </c:pt>
                <c:pt idx="131">
                  <c:v>1.7497713223553817</c:v>
                </c:pt>
                <c:pt idx="132">
                  <c:v>1.7369056954943611</c:v>
                </c:pt>
                <c:pt idx="133">
                  <c:v>1.7682760298513116</c:v>
                </c:pt>
                <c:pt idx="134">
                  <c:v>1.7835561537313622</c:v>
                </c:pt>
                <c:pt idx="135">
                  <c:v>1.744401271567253</c:v>
                </c:pt>
                <c:pt idx="136">
                  <c:v>1.7807898097704813</c:v>
                </c:pt>
                <c:pt idx="137">
                  <c:v>1.7449675676669762</c:v>
                </c:pt>
                <c:pt idx="138">
                  <c:v>1.7576310691975292</c:v>
                </c:pt>
                <c:pt idx="139">
                  <c:v>1.767125083212157</c:v>
                </c:pt>
                <c:pt idx="140">
                  <c:v>1.744083010600638</c:v>
                </c:pt>
                <c:pt idx="141">
                  <c:v>1.7563785485105163</c:v>
                </c:pt>
                <c:pt idx="142">
                  <c:v>1.739406541929897</c:v>
                </c:pt>
                <c:pt idx="143">
                  <c:v>1.7820222171710571</c:v>
                </c:pt>
                <c:pt idx="144">
                  <c:v>1.7787905560309414</c:v>
                </c:pt>
                <c:pt idx="145">
                  <c:v>1.7559786572764935</c:v>
                </c:pt>
                <c:pt idx="146">
                  <c:v>1.8121700417701863</c:v>
                </c:pt>
                <c:pt idx="147">
                  <c:v>1.7547339188008455</c:v>
                </c:pt>
                <c:pt idx="148">
                  <c:v>1.7997782445144976</c:v>
                </c:pt>
                <c:pt idx="149">
                  <c:v>1.7828346371122812</c:v>
                </c:pt>
                <c:pt idx="150">
                  <c:v>1.7923947594348419</c:v>
                </c:pt>
                <c:pt idx="151">
                  <c:v>1.7954150132660274</c:v>
                </c:pt>
                <c:pt idx="152">
                  <c:v>1.7670741827446332</c:v>
                </c:pt>
                <c:pt idx="153">
                  <c:v>1.79480921503962</c:v>
                </c:pt>
                <c:pt idx="154">
                  <c:v>1.7653299431074072</c:v>
                </c:pt>
                <c:pt idx="155">
                  <c:v>1.7716947086820152</c:v>
                </c:pt>
                <c:pt idx="156">
                  <c:v>1.7821633783309636</c:v>
                </c:pt>
                <c:pt idx="157">
                  <c:v>1.7761970344579265</c:v>
                </c:pt>
                <c:pt idx="158">
                  <c:v>1.8062913901416988</c:v>
                </c:pt>
                <c:pt idx="159">
                  <c:v>1.7374695171684147</c:v>
                </c:pt>
                <c:pt idx="160">
                  <c:v>1.7560516668557757</c:v>
                </c:pt>
                <c:pt idx="161">
                  <c:v>1.7859623040128625</c:v>
                </c:pt>
                <c:pt idx="162">
                  <c:v>1.761327795749839</c:v>
                </c:pt>
                <c:pt idx="163">
                  <c:v>1.773452176627452</c:v>
                </c:pt>
                <c:pt idx="164">
                  <c:v>1.7919309971440727</c:v>
                </c:pt>
                <c:pt idx="165">
                  <c:v>1.778719851641311</c:v>
                </c:pt>
                <c:pt idx="166">
                  <c:v>1.7745241960756206</c:v>
                </c:pt>
                <c:pt idx="167">
                  <c:v>1.7937194512091827</c:v>
                </c:pt>
                <c:pt idx="168">
                  <c:v>1.7567731373316429</c:v>
                </c:pt>
                <c:pt idx="169">
                  <c:v>1.7863640231772093</c:v>
                </c:pt>
                <c:pt idx="170">
                  <c:v>1.7818798705691083</c:v>
                </c:pt>
                <c:pt idx="171">
                  <c:v>1.7707432597287251</c:v>
                </c:pt>
                <c:pt idx="172">
                  <c:v>1.7926128254908522</c:v>
                </c:pt>
                <c:pt idx="173">
                  <c:v>1.8053011319306094</c:v>
                </c:pt>
                <c:pt idx="174">
                  <c:v>1.772031550672486</c:v>
                </c:pt>
                <c:pt idx="175">
                  <c:v>1.8039196755644804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1-47D2-B87A-1401ED28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94544"/>
        <c:axId val="1380150976"/>
      </c:scatterChart>
      <c:valAx>
        <c:axId val="128559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0150976"/>
        <c:crossesAt val="0"/>
        <c:crossBetween val="midCat"/>
        <c:majorUnit val="10"/>
      </c:valAx>
      <c:valAx>
        <c:axId val="138015097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55945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'6190'!$L$1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'6190'!$A$2:$A$141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'6190'!$L$2:$L$141</c:f>
              <c:numCache>
                <c:formatCode>0.00</c:formatCode>
                <c:ptCount val="140"/>
                <c:pt idx="0">
                  <c:v>1.7446056656217117</c:v>
                </c:pt>
                <c:pt idx="1">
                  <c:v>1.741160424697699</c:v>
                </c:pt>
                <c:pt idx="2">
                  <c:v>1.7737980854593327</c:v>
                </c:pt>
                <c:pt idx="3">
                  <c:v>1.7524734469397658</c:v>
                </c:pt>
                <c:pt idx="4">
                  <c:v>1.7930700470893395</c:v>
                </c:pt>
                <c:pt idx="5">
                  <c:v>1.8269654285306163</c:v>
                </c:pt>
                <c:pt idx="6">
                  <c:v>2.1714065624503971</c:v>
                </c:pt>
                <c:pt idx="7">
                  <c:v>2.1135004286582371</c:v>
                </c:pt>
                <c:pt idx="8">
                  <c:v>2.0452120453829497</c:v>
                </c:pt>
                <c:pt idx="9">
                  <c:v>1.9718512705164792</c:v>
                </c:pt>
                <c:pt idx="10">
                  <c:v>1.9254072386631511</c:v>
                </c:pt>
                <c:pt idx="11">
                  <c:v>1.908380032439088</c:v>
                </c:pt>
                <c:pt idx="12">
                  <c:v>1.8383376597252779</c:v>
                </c:pt>
                <c:pt idx="13">
                  <c:v>1.787646462120227</c:v>
                </c:pt>
                <c:pt idx="14">
                  <c:v>1.7719210736307609</c:v>
                </c:pt>
                <c:pt idx="15">
                  <c:v>1.7381261787460764</c:v>
                </c:pt>
                <c:pt idx="16">
                  <c:v>1.7011359387946823</c:v>
                </c:pt>
                <c:pt idx="17">
                  <c:v>1.6908023595268806</c:v>
                </c:pt>
                <c:pt idx="18">
                  <c:v>1.6430419573749675</c:v>
                </c:pt>
                <c:pt idx="19">
                  <c:v>1.6550471283114965</c:v>
                </c:pt>
                <c:pt idx="20">
                  <c:v>1.6101397137017504</c:v>
                </c:pt>
                <c:pt idx="21">
                  <c:v>1.5950981622076787</c:v>
                </c:pt>
                <c:pt idx="22">
                  <c:v>1.5945387068457872</c:v>
                </c:pt>
                <c:pt idx="23">
                  <c:v>1.5901692926049502</c:v>
                </c:pt>
                <c:pt idx="24">
                  <c:v>1.6023678226142166</c:v>
                </c:pt>
                <c:pt idx="25">
                  <c:v>1.6067777869701487</c:v>
                </c:pt>
                <c:pt idx="26">
                  <c:v>1.5460763794467756</c:v>
                </c:pt>
                <c:pt idx="27">
                  <c:v>1.5350064959604084</c:v>
                </c:pt>
                <c:pt idx="28">
                  <c:v>1.5391276952293047</c:v>
                </c:pt>
                <c:pt idx="29">
                  <c:v>1.5648157921356725</c:v>
                </c:pt>
                <c:pt idx="30">
                  <c:v>1.5669067208272893</c:v>
                </c:pt>
                <c:pt idx="31">
                  <c:v>1.5792781382975589</c:v>
                </c:pt>
                <c:pt idx="32">
                  <c:v>1.5338931903733357</c:v>
                </c:pt>
                <c:pt idx="33">
                  <c:v>1.5291031365421985</c:v>
                </c:pt>
                <c:pt idx="34">
                  <c:v>1.5228685468173004</c:v>
                </c:pt>
                <c:pt idx="35">
                  <c:v>1.4623735365055022</c:v>
                </c:pt>
                <c:pt idx="36">
                  <c:v>1.51293335498243</c:v>
                </c:pt>
                <c:pt idx="37">
                  <c:v>1.5233294126783994</c:v>
                </c:pt>
                <c:pt idx="38">
                  <c:v>1.5391963862507261</c:v>
                </c:pt>
                <c:pt idx="39">
                  <c:v>1.5435295335853032</c:v>
                </c:pt>
                <c:pt idx="40">
                  <c:v>1.4974437554746991</c:v>
                </c:pt>
                <c:pt idx="41">
                  <c:v>1.4658216613790078</c:v>
                </c:pt>
                <c:pt idx="42">
                  <c:v>1.4597648967466232</c:v>
                </c:pt>
                <c:pt idx="43">
                  <c:v>1.4705648118594252</c:v>
                </c:pt>
                <c:pt idx="44">
                  <c:v>1.4992880094904875</c:v>
                </c:pt>
                <c:pt idx="45">
                  <c:v>1.4839485649731408</c:v>
                </c:pt>
                <c:pt idx="46">
                  <c:v>1.4902709922867967</c:v>
                </c:pt>
                <c:pt idx="47">
                  <c:v>1.4847294114459704</c:v>
                </c:pt>
                <c:pt idx="48">
                  <c:v>1.4676243435621421</c:v>
                </c:pt>
                <c:pt idx="49">
                  <c:v>1.4574056271784943</c:v>
                </c:pt>
                <c:pt idx="50">
                  <c:v>1.4517192312866285</c:v>
                </c:pt>
                <c:pt idx="51">
                  <c:v>1.4420466633939943</c:v>
                </c:pt>
                <c:pt idx="52">
                  <c:v>1.4271605122211461</c:v>
                </c:pt>
                <c:pt idx="53">
                  <c:v>1.4399063089007089</c:v>
                </c:pt>
                <c:pt idx="54">
                  <c:v>1.4353983305362452</c:v>
                </c:pt>
                <c:pt idx="55">
                  <c:v>1.4442629808313114</c:v>
                </c:pt>
                <c:pt idx="56">
                  <c:v>1.4294739539420387</c:v>
                </c:pt>
                <c:pt idx="57">
                  <c:v>1.4235952182217513</c:v>
                </c:pt>
                <c:pt idx="58">
                  <c:v>1.4151372796072288</c:v>
                </c:pt>
                <c:pt idx="59">
                  <c:v>1.424103657707037</c:v>
                </c:pt>
                <c:pt idx="60">
                  <c:v>1.3848355605564435</c:v>
                </c:pt>
                <c:pt idx="61">
                  <c:v>1.3833116019903122</c:v>
                </c:pt>
                <c:pt idx="62">
                  <c:v>1.4086687118643815</c:v>
                </c:pt>
                <c:pt idx="63">
                  <c:v>1.3883424383456902</c:v>
                </c:pt>
                <c:pt idx="64">
                  <c:v>1.385773284688566</c:v>
                </c:pt>
                <c:pt idx="65">
                  <c:v>1.4011821674501344</c:v>
                </c:pt>
                <c:pt idx="66">
                  <c:v>1.4095351851956615</c:v>
                </c:pt>
                <c:pt idx="67">
                  <c:v>1.3830117364389567</c:v>
                </c:pt>
                <c:pt idx="68">
                  <c:v>1.3618647983440015</c:v>
                </c:pt>
                <c:pt idx="69">
                  <c:v>1.3618600015605722</c:v>
                </c:pt>
                <c:pt idx="70">
                  <c:v>1.3763316613091763</c:v>
                </c:pt>
                <c:pt idx="71">
                  <c:v>1.3849848883719409</c:v>
                </c:pt>
                <c:pt idx="72">
                  <c:v>1.3736983216493146</c:v>
                </c:pt>
                <c:pt idx="73">
                  <c:v>1.342379239778172</c:v>
                </c:pt>
                <c:pt idx="74">
                  <c:v>1.3522304820900435</c:v>
                </c:pt>
                <c:pt idx="75">
                  <c:v>1.3395143426552998</c:v>
                </c:pt>
                <c:pt idx="76">
                  <c:v>1.3362221828115379</c:v>
                </c:pt>
                <c:pt idx="77">
                  <c:v>1.3304807146035131</c:v>
                </c:pt>
                <c:pt idx="78">
                  <c:v>1.3415930677169647</c:v>
                </c:pt>
                <c:pt idx="79">
                  <c:v>1.3411371861728669</c:v>
                </c:pt>
                <c:pt idx="80">
                  <c:v>1.3455979006937533</c:v>
                </c:pt>
                <c:pt idx="81">
                  <c:v>1.3467417562255593</c:v>
                </c:pt>
                <c:pt idx="82">
                  <c:v>1.3426494403915998</c:v>
                </c:pt>
                <c:pt idx="83">
                  <c:v>1.3227075499715695</c:v>
                </c:pt>
                <c:pt idx="84">
                  <c:v>1.318451964957416</c:v>
                </c:pt>
                <c:pt idx="85">
                  <c:v>1.3079508902527448</c:v>
                </c:pt>
                <c:pt idx="86">
                  <c:v>1.2872881047404603</c:v>
                </c:pt>
                <c:pt idx="87">
                  <c:v>1.2621627400905546</c:v>
                </c:pt>
                <c:pt idx="88">
                  <c:v>1.2665871057959772</c:v>
                </c:pt>
                <c:pt idx="89">
                  <c:v>1.2774158363807353</c:v>
                </c:pt>
                <c:pt idx="90">
                  <c:v>1.2633679988601176</c:v>
                </c:pt>
                <c:pt idx="91">
                  <c:v>1.2886773348633052</c:v>
                </c:pt>
                <c:pt idx="92">
                  <c:v>1.2767518297805649</c:v>
                </c:pt>
                <c:pt idx="93">
                  <c:v>1.2662924083159668</c:v>
                </c:pt>
                <c:pt idx="94">
                  <c:v>1.3005136176169059</c:v>
                </c:pt>
                <c:pt idx="95">
                  <c:v>1.265063154898449</c:v>
                </c:pt>
                <c:pt idx="96">
                  <c:v>1.2533504486601985</c:v>
                </c:pt>
                <c:pt idx="97">
                  <c:v>1.2457665475791964</c:v>
                </c:pt>
                <c:pt idx="98">
                  <c:v>1.2313581008762429</c:v>
                </c:pt>
                <c:pt idx="99">
                  <c:v>1.226092475717705</c:v>
                </c:pt>
                <c:pt idx="100">
                  <c:v>1.2473839924458485</c:v>
                </c:pt>
                <c:pt idx="101">
                  <c:v>1.2535428209554016</c:v>
                </c:pt>
                <c:pt idx="102">
                  <c:v>1.2477077358221944</c:v>
                </c:pt>
                <c:pt idx="103">
                  <c:v>1.2418622839015661</c:v>
                </c:pt>
                <c:pt idx="104">
                  <c:v>1.2194467682874284</c:v>
                </c:pt>
                <c:pt idx="105">
                  <c:v>1.2137663817894218</c:v>
                </c:pt>
                <c:pt idx="106">
                  <c:v>1.2108862376815028</c:v>
                </c:pt>
                <c:pt idx="107">
                  <c:v>1.2089139437191032</c:v>
                </c:pt>
                <c:pt idx="108">
                  <c:v>1.1903275033573697</c:v>
                </c:pt>
                <c:pt idx="109">
                  <c:v>1.1875068063195875</c:v>
                </c:pt>
                <c:pt idx="110">
                  <c:v>1.2024048581102995</c:v>
                </c:pt>
                <c:pt idx="111">
                  <c:v>1.1940707069329635</c:v>
                </c:pt>
                <c:pt idx="112">
                  <c:v>1.2069368330678749</c:v>
                </c:pt>
                <c:pt idx="113">
                  <c:v>1.1893538843125626</c:v>
                </c:pt>
                <c:pt idx="114">
                  <c:v>1.2020601745397694</c:v>
                </c:pt>
                <c:pt idx="115">
                  <c:v>1.2147896437101138</c:v>
                </c:pt>
                <c:pt idx="116">
                  <c:v>1.2115757933641518</c:v>
                </c:pt>
                <c:pt idx="117">
                  <c:v>1.1999861875273494</c:v>
                </c:pt>
                <c:pt idx="118">
                  <c:v>1.2000366298530885</c:v>
                </c:pt>
                <c:pt idx="119">
                  <c:v>1.1972202838941977</c:v>
                </c:pt>
                <c:pt idx="120">
                  <c:v>1.1945065488862185</c:v>
                </c:pt>
                <c:pt idx="121">
                  <c:v>1.2041662173236296</c:v>
                </c:pt>
                <c:pt idx="122">
                  <c:v>1.1944137023749428</c:v>
                </c:pt>
                <c:pt idx="123">
                  <c:v>1.2107905751615538</c:v>
                </c:pt>
                <c:pt idx="124">
                  <c:v>1.207828845882859</c:v>
                </c:pt>
                <c:pt idx="125">
                  <c:v>1.1826617820755247</c:v>
                </c:pt>
                <c:pt idx="126">
                  <c:v>1.178189930704016</c:v>
                </c:pt>
                <c:pt idx="127">
                  <c:v>1.1639735454464253</c:v>
                </c:pt>
                <c:pt idx="128">
                  <c:v>1.1530698104234613</c:v>
                </c:pt>
                <c:pt idx="129">
                  <c:v>1.1492611064588061</c:v>
                </c:pt>
                <c:pt idx="130">
                  <c:v>1.1258709199797001</c:v>
                </c:pt>
                <c:pt idx="131">
                  <c:v>1.1477872808486107</c:v>
                </c:pt>
                <c:pt idx="132">
                  <c:v>1.1427134592907031</c:v>
                </c:pt>
                <c:pt idx="133">
                  <c:v>1.1531673082684766</c:v>
                </c:pt>
                <c:pt idx="134">
                  <c:v>1.1524055240238087</c:v>
                </c:pt>
                <c:pt idx="135">
                  <c:v>1.163928723636154</c:v>
                </c:pt>
                <c:pt idx="136">
                  <c:v>1.1681488975212306</c:v>
                </c:pt>
                <c:pt idx="137">
                  <c:v>1.1477936682133549</c:v>
                </c:pt>
                <c:pt idx="138">
                  <c:v>1.1234058465744363</c:v>
                </c:pt>
                <c:pt idx="139">
                  <c:v>1.1191599493270932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09792"/>
        <c:axId val="786934032"/>
      </c:scatterChart>
      <c:valAx>
        <c:axId val="7872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934032"/>
        <c:crossesAt val="0"/>
        <c:crossBetween val="midCat"/>
        <c:majorUnit val="10"/>
      </c:valAx>
      <c:valAx>
        <c:axId val="7869340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2097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'6160'!$A$2:$A$179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'6160'!$P$2:$P$177</c:f>
              <c:numCache>
                <c:formatCode>General</c:formatCode>
                <c:ptCount val="176"/>
                <c:pt idx="4">
                  <c:v>-1.5934573503860687</c:v>
                </c:pt>
                <c:pt idx="5">
                  <c:v>2.3557356441354762</c:v>
                </c:pt>
                <c:pt idx="6">
                  <c:v>1.5763398483112936</c:v>
                </c:pt>
                <c:pt idx="7">
                  <c:v>2.6288054579699316</c:v>
                </c:pt>
                <c:pt idx="8">
                  <c:v>1.8458741123243152</c:v>
                </c:pt>
                <c:pt idx="9">
                  <c:v>1.6068734986487736</c:v>
                </c:pt>
                <c:pt idx="10">
                  <c:v>-0.73351262198419576</c:v>
                </c:pt>
                <c:pt idx="11">
                  <c:v>0.90981551988037457</c:v>
                </c:pt>
                <c:pt idx="12">
                  <c:v>0.21135480014367863</c:v>
                </c:pt>
                <c:pt idx="13">
                  <c:v>-2.9215085183739693</c:v>
                </c:pt>
                <c:pt idx="14">
                  <c:v>-3.9492553007350129</c:v>
                </c:pt>
                <c:pt idx="15">
                  <c:v>0.65762037115564975</c:v>
                </c:pt>
                <c:pt idx="16">
                  <c:v>0.77065364779427392</c:v>
                </c:pt>
                <c:pt idx="17">
                  <c:v>-2.2158110659161507</c:v>
                </c:pt>
                <c:pt idx="18">
                  <c:v>-4.8723531211901667</c:v>
                </c:pt>
                <c:pt idx="19">
                  <c:v>-2.3775796978366719</c:v>
                </c:pt>
                <c:pt idx="20">
                  <c:v>-0.86429963784002362</c:v>
                </c:pt>
                <c:pt idx="21">
                  <c:v>1.395574707889585</c:v>
                </c:pt>
                <c:pt idx="22">
                  <c:v>0.98321766457458282</c:v>
                </c:pt>
                <c:pt idx="23">
                  <c:v>-0.67231195567238533</c:v>
                </c:pt>
                <c:pt idx="24">
                  <c:v>-3.3027129382910338E-2</c:v>
                </c:pt>
                <c:pt idx="25">
                  <c:v>-1.9621511536220875</c:v>
                </c:pt>
                <c:pt idx="26">
                  <c:v>-1.0836128892350851</c:v>
                </c:pt>
                <c:pt idx="27">
                  <c:v>-0.86667138036275393</c:v>
                </c:pt>
                <c:pt idx="28">
                  <c:v>-1.9264373202173262E-2</c:v>
                </c:pt>
                <c:pt idx="29">
                  <c:v>-0.94487880165183891</c:v>
                </c:pt>
                <c:pt idx="30">
                  <c:v>-1.5573823607755855</c:v>
                </c:pt>
                <c:pt idx="31">
                  <c:v>-2.506069594508753</c:v>
                </c:pt>
                <c:pt idx="32">
                  <c:v>-0.42655077814512232</c:v>
                </c:pt>
                <c:pt idx="33">
                  <c:v>-0.46718124021277818</c:v>
                </c:pt>
                <c:pt idx="34">
                  <c:v>0.31433888540710148</c:v>
                </c:pt>
                <c:pt idx="35">
                  <c:v>-0.87089808215084463</c:v>
                </c:pt>
                <c:pt idx="36">
                  <c:v>0.18108458110294715</c:v>
                </c:pt>
                <c:pt idx="37">
                  <c:v>-0.19805679346466243</c:v>
                </c:pt>
                <c:pt idx="38">
                  <c:v>-0.87009921880374164</c:v>
                </c:pt>
                <c:pt idx="39">
                  <c:v>-0.4675568675014703</c:v>
                </c:pt>
                <c:pt idx="40">
                  <c:v>-0.70711997192309517</c:v>
                </c:pt>
                <c:pt idx="41">
                  <c:v>-0.28535412829243528</c:v>
                </c:pt>
                <c:pt idx="42">
                  <c:v>1.2114669811577627</c:v>
                </c:pt>
                <c:pt idx="43">
                  <c:v>1.1356354177246812</c:v>
                </c:pt>
                <c:pt idx="44">
                  <c:v>2.547281966646322</c:v>
                </c:pt>
                <c:pt idx="45">
                  <c:v>0.23897002385110711</c:v>
                </c:pt>
                <c:pt idx="46">
                  <c:v>-2.1540025569439272</c:v>
                </c:pt>
                <c:pt idx="47">
                  <c:v>-0.95776897837162989</c:v>
                </c:pt>
                <c:pt idx="48">
                  <c:v>-1.4770619147139303</c:v>
                </c:pt>
                <c:pt idx="49">
                  <c:v>-2.0173069098342813</c:v>
                </c:pt>
                <c:pt idx="50">
                  <c:v>-3.0564414157675559</c:v>
                </c:pt>
                <c:pt idx="51">
                  <c:v>-1.6819330380727946</c:v>
                </c:pt>
                <c:pt idx="52">
                  <c:v>-0.61437879546757379</c:v>
                </c:pt>
                <c:pt idx="53">
                  <c:v>-2.1435307601242459</c:v>
                </c:pt>
                <c:pt idx="54">
                  <c:v>-2.8576271596295277</c:v>
                </c:pt>
                <c:pt idx="55">
                  <c:v>-2.2117088248263514</c:v>
                </c:pt>
                <c:pt idx="56">
                  <c:v>-1.2739894724566037</c:v>
                </c:pt>
                <c:pt idx="57">
                  <c:v>-1.1685426884555277</c:v>
                </c:pt>
                <c:pt idx="58">
                  <c:v>-2.4376360384368088</c:v>
                </c:pt>
                <c:pt idx="59">
                  <c:v>-2.6610779046770903</c:v>
                </c:pt>
                <c:pt idx="60">
                  <c:v>-0.49177528761129941</c:v>
                </c:pt>
                <c:pt idx="61">
                  <c:v>1.7481410184609092</c:v>
                </c:pt>
                <c:pt idx="62">
                  <c:v>3.263278584265882</c:v>
                </c:pt>
                <c:pt idx="63">
                  <c:v>2.4074305206206419</c:v>
                </c:pt>
                <c:pt idx="64">
                  <c:v>4.7129913420326144</c:v>
                </c:pt>
                <c:pt idx="65">
                  <c:v>2.3019886905343316</c:v>
                </c:pt>
                <c:pt idx="66">
                  <c:v>2.0013517019850444</c:v>
                </c:pt>
                <c:pt idx="67">
                  <c:v>3.392640304010456</c:v>
                </c:pt>
                <c:pt idx="68">
                  <c:v>3.5073068793225683</c:v>
                </c:pt>
                <c:pt idx="69">
                  <c:v>2.785665661669634</c:v>
                </c:pt>
                <c:pt idx="70">
                  <c:v>0.81375338324541724</c:v>
                </c:pt>
                <c:pt idx="71">
                  <c:v>-0.46513691446869254</c:v>
                </c:pt>
                <c:pt idx="72">
                  <c:v>-3.1907922205684018</c:v>
                </c:pt>
                <c:pt idx="73">
                  <c:v>-2.0652103748431032</c:v>
                </c:pt>
                <c:pt idx="74">
                  <c:v>-2.1373624573678254</c:v>
                </c:pt>
                <c:pt idx="75">
                  <c:v>-0.22405524831476722</c:v>
                </c:pt>
                <c:pt idx="76">
                  <c:v>-0.95237470066297636</c:v>
                </c:pt>
                <c:pt idx="77">
                  <c:v>-2.1272564412642256</c:v>
                </c:pt>
                <c:pt idx="78">
                  <c:v>-1.0168346475639716</c:v>
                </c:pt>
                <c:pt idx="79">
                  <c:v>-1.4156879877976551</c:v>
                </c:pt>
                <c:pt idx="80">
                  <c:v>-2.9039058515849807</c:v>
                </c:pt>
                <c:pt idx="81">
                  <c:v>-1.2458277519106047</c:v>
                </c:pt>
                <c:pt idx="82">
                  <c:v>6.3751238339569319E-2</c:v>
                </c:pt>
                <c:pt idx="83">
                  <c:v>1.5263470321069885</c:v>
                </c:pt>
                <c:pt idx="84">
                  <c:v>0.12517954052708868</c:v>
                </c:pt>
                <c:pt idx="85">
                  <c:v>0.89809747706037124</c:v>
                </c:pt>
                <c:pt idx="86">
                  <c:v>2.2309455571699588</c:v>
                </c:pt>
                <c:pt idx="87">
                  <c:v>0.99580279672662786</c:v>
                </c:pt>
                <c:pt idx="88">
                  <c:v>0.88862930314531852</c:v>
                </c:pt>
                <c:pt idx="89">
                  <c:v>2.8659789288305322</c:v>
                </c:pt>
                <c:pt idx="90">
                  <c:v>1.2860002136665249</c:v>
                </c:pt>
                <c:pt idx="91">
                  <c:v>2.4788117741666769</c:v>
                </c:pt>
                <c:pt idx="92">
                  <c:v>-0.6487637779548503</c:v>
                </c:pt>
                <c:pt idx="93">
                  <c:v>-7.4936408571805738E-2</c:v>
                </c:pt>
                <c:pt idx="94">
                  <c:v>-1.2972564269522133</c:v>
                </c:pt>
                <c:pt idx="95">
                  <c:v>-1.1386084651771449</c:v>
                </c:pt>
                <c:pt idx="96">
                  <c:v>-1.0108548184816923</c:v>
                </c:pt>
                <c:pt idx="97">
                  <c:v>-0.76071760242380126</c:v>
                </c:pt>
                <c:pt idx="98">
                  <c:v>-0.42578376989923722</c:v>
                </c:pt>
                <c:pt idx="99">
                  <c:v>-1.219814256169609</c:v>
                </c:pt>
                <c:pt idx="100">
                  <c:v>0.31991244612674852</c:v>
                </c:pt>
                <c:pt idx="101">
                  <c:v>-1.9196402784537481</c:v>
                </c:pt>
                <c:pt idx="102">
                  <c:v>-1.0498583746137391</c:v>
                </c:pt>
                <c:pt idx="103">
                  <c:v>-0.70696359715830781</c:v>
                </c:pt>
                <c:pt idx="104">
                  <c:v>0.73804537546755489</c:v>
                </c:pt>
                <c:pt idx="105">
                  <c:v>-0.6335820744416234</c:v>
                </c:pt>
                <c:pt idx="106">
                  <c:v>-1.4236207968319436</c:v>
                </c:pt>
                <c:pt idx="107">
                  <c:v>-0.98496069591099555</c:v>
                </c:pt>
                <c:pt idx="108">
                  <c:v>-1.9182963335273269</c:v>
                </c:pt>
                <c:pt idx="109">
                  <c:v>-0.20575447995953758</c:v>
                </c:pt>
                <c:pt idx="110">
                  <c:v>1.1918302693390368</c:v>
                </c:pt>
                <c:pt idx="111">
                  <c:v>-1.6801775714645621</c:v>
                </c:pt>
                <c:pt idx="112">
                  <c:v>-1.0152825191364017</c:v>
                </c:pt>
                <c:pt idx="113">
                  <c:v>0.69392562338182717</c:v>
                </c:pt>
                <c:pt idx="114">
                  <c:v>1.1194585040135956</c:v>
                </c:pt>
                <c:pt idx="115">
                  <c:v>1.429795323908623</c:v>
                </c:pt>
                <c:pt idx="116">
                  <c:v>3.4240322323947989</c:v>
                </c:pt>
                <c:pt idx="117">
                  <c:v>1.0078117559232602</c:v>
                </c:pt>
                <c:pt idx="118">
                  <c:v>0.50402125690244914</c:v>
                </c:pt>
                <c:pt idx="119">
                  <c:v>1.4442700343484483</c:v>
                </c:pt>
                <c:pt idx="120">
                  <c:v>1.1598729299780985</c:v>
                </c:pt>
                <c:pt idx="121">
                  <c:v>1.4574015605251611</c:v>
                </c:pt>
                <c:pt idx="122">
                  <c:v>1.896970171404732</c:v>
                </c:pt>
                <c:pt idx="123">
                  <c:v>1.59836656188948</c:v>
                </c:pt>
                <c:pt idx="124">
                  <c:v>0.58735108685911563</c:v>
                </c:pt>
                <c:pt idx="125">
                  <c:v>2.4486064222824648</c:v>
                </c:pt>
                <c:pt idx="126">
                  <c:v>2.9029652752744313</c:v>
                </c:pt>
                <c:pt idx="127">
                  <c:v>0.1513869698956917</c:v>
                </c:pt>
                <c:pt idx="128">
                  <c:v>0.86782958542797761</c:v>
                </c:pt>
                <c:pt idx="129">
                  <c:v>0.72256751450469892</c:v>
                </c:pt>
                <c:pt idx="130">
                  <c:v>-0.32374506860799623</c:v>
                </c:pt>
                <c:pt idx="131">
                  <c:v>0.26832741210885858</c:v>
                </c:pt>
                <c:pt idx="132">
                  <c:v>0.66178285327744657</c:v>
                </c:pt>
                <c:pt idx="133">
                  <c:v>-0.13735915935172524</c:v>
                </c:pt>
                <c:pt idx="134">
                  <c:v>-0.84459473670463869</c:v>
                </c:pt>
                <c:pt idx="135">
                  <c:v>1.0251560655594669</c:v>
                </c:pt>
                <c:pt idx="136">
                  <c:v>-1.2134669135586098</c:v>
                </c:pt>
                <c:pt idx="137">
                  <c:v>-1.0435924147096833</c:v>
                </c:pt>
                <c:pt idx="138">
                  <c:v>-2.4213652336859068</c:v>
                </c:pt>
                <c:pt idx="139">
                  <c:v>-0.64987841499333443</c:v>
                </c:pt>
                <c:pt idx="140">
                  <c:v>-0.85789814435225131</c:v>
                </c:pt>
                <c:pt idx="141">
                  <c:v>-1.0781193521957595</c:v>
                </c:pt>
                <c:pt idx="142">
                  <c:v>-1.5877768423423704</c:v>
                </c:pt>
                <c:pt idx="143">
                  <c:v>-0.50727910689229005</c:v>
                </c:pt>
                <c:pt idx="144">
                  <c:v>-0.12573401060940145</c:v>
                </c:pt>
                <c:pt idx="145">
                  <c:v>-0.30129685602683476</c:v>
                </c:pt>
                <c:pt idx="146">
                  <c:v>0.5559433117130923</c:v>
                </c:pt>
                <c:pt idx="147">
                  <c:v>-0.6784178610563405</c:v>
                </c:pt>
                <c:pt idx="148">
                  <c:v>-1.582496597448849</c:v>
                </c:pt>
                <c:pt idx="149">
                  <c:v>-1.0840145310395555</c:v>
                </c:pt>
                <c:pt idx="150">
                  <c:v>1.2084369530077257</c:v>
                </c:pt>
                <c:pt idx="151">
                  <c:v>0.83957696603689858</c:v>
                </c:pt>
                <c:pt idx="152">
                  <c:v>-2.5266565386823667</c:v>
                </c:pt>
                <c:pt idx="153">
                  <c:v>-0.79092273750468278</c:v>
                </c:pt>
                <c:pt idx="154">
                  <c:v>-0.50020402587825508</c:v>
                </c:pt>
                <c:pt idx="155">
                  <c:v>-0.79308504131027213</c:v>
                </c:pt>
                <c:pt idx="156">
                  <c:v>-0.21895934346280529</c:v>
                </c:pt>
                <c:pt idx="157">
                  <c:v>-0.91120971554745012</c:v>
                </c:pt>
                <c:pt idx="158">
                  <c:v>0.49098505539422077</c:v>
                </c:pt>
                <c:pt idx="159">
                  <c:v>0.71922035844668608</c:v>
                </c:pt>
                <c:pt idx="160">
                  <c:v>-0.24484064223873458</c:v>
                </c:pt>
                <c:pt idx="161">
                  <c:v>-0.51282968678152052</c:v>
                </c:pt>
                <c:pt idx="162">
                  <c:v>0.59714487491898416</c:v>
                </c:pt>
                <c:pt idx="163">
                  <c:v>-0.45127558688128433</c:v>
                </c:pt>
                <c:pt idx="164">
                  <c:v>2.1043445530936746</c:v>
                </c:pt>
                <c:pt idx="165">
                  <c:v>-0.9531550704690287</c:v>
                </c:pt>
                <c:pt idx="166">
                  <c:v>1.7929570580834053</c:v>
                </c:pt>
                <c:pt idx="167">
                  <c:v>0.47893036926096622</c:v>
                </c:pt>
                <c:pt idx="168">
                  <c:v>2.1970744688212593</c:v>
                </c:pt>
                <c:pt idx="169">
                  <c:v>0.19423823737596357</c:v>
                </c:pt>
                <c:pt idx="170">
                  <c:v>0.72180410057515343</c:v>
                </c:pt>
                <c:pt idx="171">
                  <c:v>1.1248100034337576</c:v>
                </c:pt>
                <c:pt idx="172">
                  <c:v>1.9544788819500063</c:v>
                </c:pt>
                <c:pt idx="173">
                  <c:v>1.4678349154844192</c:v>
                </c:pt>
                <c:pt idx="174">
                  <c:v>0.39457165853986492</c:v>
                </c:pt>
                <c:pt idx="175">
                  <c:v>1.9423753267739905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111216"/>
        <c:axId val="787112896"/>
      </c:scatterChart>
      <c:valAx>
        <c:axId val="7871112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112896"/>
        <c:crossesAt val="0"/>
        <c:crossBetween val="midCat"/>
        <c:majorUnit val="10"/>
      </c:valAx>
      <c:valAx>
        <c:axId val="787112896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1112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'6190'!$A$2:$A$179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'6190'!$P$2:$P$177</c:f>
              <c:numCache>
                <c:formatCode>General</c:formatCode>
                <c:ptCount val="176"/>
                <c:pt idx="4">
                  <c:v>9.4523409032870429</c:v>
                </c:pt>
                <c:pt idx="5">
                  <c:v>11.729370591850264</c:v>
                </c:pt>
                <c:pt idx="6">
                  <c:v>32.763778177616629</c:v>
                </c:pt>
                <c:pt idx="7">
                  <c:v>29.495873829805884</c:v>
                </c:pt>
                <c:pt idx="8">
                  <c:v>25.600867757293393</c:v>
                </c:pt>
                <c:pt idx="9">
                  <c:v>21.39948246317169</c:v>
                </c:pt>
                <c:pt idx="10">
                  <c:v>18.823904369534446</c:v>
                </c:pt>
                <c:pt idx="11">
                  <c:v>18.02514180295049</c:v>
                </c:pt>
                <c:pt idx="12">
                  <c:v>14.024192427515676</c:v>
                </c:pt>
                <c:pt idx="13">
                  <c:v>11.192079854300776</c:v>
                </c:pt>
                <c:pt idx="14">
                  <c:v>10.471948816263662</c:v>
                </c:pt>
                <c:pt idx="15">
                  <c:v>8.6603954767912725</c:v>
                </c:pt>
                <c:pt idx="16">
                  <c:v>6.6558390308526727</c:v>
                </c:pt>
                <c:pt idx="17">
                  <c:v>6.2613804655935814</c:v>
                </c:pt>
                <c:pt idx="18">
                  <c:v>3.6062918491230693</c:v>
                </c:pt>
                <c:pt idx="19">
                  <c:v>4.5611236090081233</c:v>
                </c:pt>
                <c:pt idx="20">
                  <c:v>2.0783592476186512</c:v>
                </c:pt>
                <c:pt idx="21">
                  <c:v>1.3995328767371178</c:v>
                </c:pt>
                <c:pt idx="22">
                  <c:v>1.5954444397248606</c:v>
                </c:pt>
                <c:pt idx="23">
                  <c:v>1.5612294017373334</c:v>
                </c:pt>
                <c:pt idx="24">
                  <c:v>2.5277403076684752</c:v>
                </c:pt>
                <c:pt idx="25">
                  <c:v>3.0238114536905485</c:v>
                </c:pt>
                <c:pt idx="26">
                  <c:v>-0.41293115799606056</c:v>
                </c:pt>
                <c:pt idx="27">
                  <c:v>-0.85186348071185458</c:v>
                </c:pt>
                <c:pt idx="28">
                  <c:v>-0.37323413132624972</c:v>
                </c:pt>
                <c:pt idx="29">
                  <c:v>1.4080646180678189</c:v>
                </c:pt>
                <c:pt idx="30">
                  <c:v>1.7640629150314799</c:v>
                </c:pt>
                <c:pt idx="31">
                  <c:v>2.7410164543390012</c:v>
                </c:pt>
                <c:pt idx="32">
                  <c:v>0.22940844344970021</c:v>
                </c:pt>
                <c:pt idx="33">
                  <c:v>0.16978621283173864</c:v>
                </c:pt>
                <c:pt idx="34">
                  <c:v>2.2912086384922248E-2</c:v>
                </c:pt>
                <c:pt idx="35">
                  <c:v>-3.4013638582694039</c:v>
                </c:pt>
                <c:pt idx="36">
                  <c:v>-0.11777993276329916</c:v>
                </c:pt>
                <c:pt idx="37">
                  <c:v>0.73985923990497005</c:v>
                </c:pt>
                <c:pt idx="38">
                  <c:v>1.927949032868699</c:v>
                </c:pt>
                <c:pt idx="39">
                  <c:v>2.4193803282826316</c:v>
                </c:pt>
                <c:pt idx="40">
                  <c:v>-0.13455876117656135</c:v>
                </c:pt>
                <c:pt idx="41">
                  <c:v>-1.8148720332218264</c:v>
                </c:pt>
                <c:pt idx="42">
                  <c:v>-1.9510052867593859</c:v>
                </c:pt>
                <c:pt idx="43">
                  <c:v>-1.0689725871352413</c:v>
                </c:pt>
                <c:pt idx="44">
                  <c:v>0.89565029660875795</c:v>
                </c:pt>
                <c:pt idx="45">
                  <c:v>0.19883078955996</c:v>
                </c:pt>
                <c:pt idx="46">
                  <c:v>0.81041725055937208</c:v>
                </c:pt>
                <c:pt idx="47">
                  <c:v>0.70540178558483835</c:v>
                </c:pt>
                <c:pt idx="48">
                  <c:v>-9.8063729161389349E-2</c:v>
                </c:pt>
                <c:pt idx="49">
                  <c:v>-0.48558442292411963</c:v>
                </c:pt>
                <c:pt idx="50">
                  <c:v>-0.59934691024840558</c:v>
                </c:pt>
                <c:pt idx="51">
                  <c:v>-0.95387950627619977</c:v>
                </c:pt>
                <c:pt idx="52">
                  <c:v>-1.6233194903620032</c:v>
                </c:pt>
                <c:pt idx="53">
                  <c:v>-0.62375294717495167</c:v>
                </c:pt>
                <c:pt idx="54">
                  <c:v>-0.66633744315414867</c:v>
                </c:pt>
                <c:pt idx="55">
                  <c:v>9.8802678717078721E-2</c:v>
                </c:pt>
                <c:pt idx="56">
                  <c:v>-0.5647708690208445</c:v>
                </c:pt>
                <c:pt idx="57">
                  <c:v>-0.69015093867428112</c:v>
                </c:pt>
                <c:pt idx="58">
                  <c:v>-0.97131830528672647</c:v>
                </c:pt>
                <c:pt idx="59">
                  <c:v>-0.20003368824540502</c:v>
                </c:pt>
                <c:pt idx="60">
                  <c:v>-2.342175748993542</c:v>
                </c:pt>
                <c:pt idx="61">
                  <c:v>-2.204521466746554</c:v>
                </c:pt>
                <c:pt idx="62">
                  <c:v>-0.4432147758312967</c:v>
                </c:pt>
                <c:pt idx="63">
                  <c:v>-1.4412454098731391</c:v>
                </c:pt>
                <c:pt idx="64">
                  <c:v>-1.3667223060164015</c:v>
                </c:pt>
                <c:pt idx="65">
                  <c:v>-0.20630180938035203</c:v>
                </c:pt>
                <c:pt idx="66">
                  <c:v>0.5279350236852135</c:v>
                </c:pt>
                <c:pt idx="67">
                  <c:v>-0.84441326534582195</c:v>
                </c:pt>
                <c:pt idx="68">
                  <c:v>-1.8920131350348159</c:v>
                </c:pt>
                <c:pt idx="69">
                  <c:v>-1.6625994536728719</c:v>
                </c:pt>
                <c:pt idx="70">
                  <c:v>-0.55878847781699559</c:v>
                </c:pt>
                <c:pt idx="71">
                  <c:v>0.19358139866243884</c:v>
                </c:pt>
                <c:pt idx="72">
                  <c:v>-0.25843888070406673</c:v>
                </c:pt>
                <c:pt idx="73">
                  <c:v>-1.9204498099931717</c:v>
                </c:pt>
                <c:pt idx="74">
                  <c:v>-1.0957182136229926</c:v>
                </c:pt>
                <c:pt idx="75">
                  <c:v>-1.6340865926775532</c:v>
                </c:pt>
                <c:pt idx="76">
                  <c:v>-1.6032340274018171</c:v>
                </c:pt>
                <c:pt idx="77">
                  <c:v>-1.7203229561204021</c:v>
                </c:pt>
                <c:pt idx="78">
                  <c:v>-0.81941858428416681</c:v>
                </c:pt>
                <c:pt idx="79">
                  <c:v>-0.61725102447435554</c:v>
                </c:pt>
                <c:pt idx="80">
                  <c:v>-0.11811450075899577</c:v>
                </c:pt>
                <c:pt idx="81">
                  <c:v>0.18067931340916774</c:v>
                </c:pt>
                <c:pt idx="82">
                  <c:v>0.16320138900646136</c:v>
                </c:pt>
                <c:pt idx="83">
                  <c:v>-0.81161199288706642</c:v>
                </c:pt>
                <c:pt idx="84">
                  <c:v>-0.83895159366893479</c:v>
                </c:pt>
                <c:pt idx="85">
                  <c:v>-1.2435271068506573</c:v>
                </c:pt>
                <c:pt idx="86">
                  <c:v>-2.2618835144070015</c:v>
                </c:pt>
                <c:pt idx="87">
                  <c:v>-3.5497856575352058</c:v>
                </c:pt>
                <c:pt idx="88">
                  <c:v>-3.0528446507841838</c:v>
                </c:pt>
                <c:pt idx="89">
                  <c:v>-2.1690714581973989</c:v>
                </c:pt>
                <c:pt idx="90">
                  <c:v>-2.7878761788935962</c:v>
                </c:pt>
                <c:pt idx="91">
                  <c:v>-1.0294550935375482</c:v>
                </c:pt>
                <c:pt idx="92">
                  <c:v>-1.5200681025679592</c:v>
                </c:pt>
                <c:pt idx="93">
                  <c:v>-1.9221277044597724</c:v>
                </c:pt>
                <c:pt idx="94">
                  <c:v>0.37458242166971589</c:v>
                </c:pt>
                <c:pt idx="95">
                  <c:v>-1.5369694244468017</c:v>
                </c:pt>
                <c:pt idx="96">
                  <c:v>-2.0147290992733935</c:v>
                </c:pt>
                <c:pt idx="97">
                  <c:v>-2.2431034323900123</c:v>
                </c:pt>
                <c:pt idx="98">
                  <c:v>-2.8836894289603423</c:v>
                </c:pt>
                <c:pt idx="99">
                  <c:v>-2.9720368024403094</c:v>
                </c:pt>
                <c:pt idx="100">
                  <c:v>-1.4562973633897573</c:v>
                </c:pt>
                <c:pt idx="101">
                  <c:v>-0.85459248849352287</c:v>
                </c:pt>
                <c:pt idx="102">
                  <c:v>-0.97733600443220481</c:v>
                </c:pt>
                <c:pt idx="103">
                  <c:v>-1.1007056881663972</c:v>
                </c:pt>
                <c:pt idx="104">
                  <c:v>-2.2249293330295643</c:v>
                </c:pt>
                <c:pt idx="105">
                  <c:v>-2.3383288449447504</c:v>
                </c:pt>
                <c:pt idx="106">
                  <c:v>-2.2825899793570015</c:v>
                </c:pt>
                <c:pt idx="107">
                  <c:v>-2.172015753383123</c:v>
                </c:pt>
                <c:pt idx="108">
                  <c:v>-3.0649581428018142</c:v>
                </c:pt>
                <c:pt idx="109">
                  <c:v>-3.005628594841061</c:v>
                </c:pt>
                <c:pt idx="110">
                  <c:v>-1.8760629705884653</c:v>
                </c:pt>
                <c:pt idx="111">
                  <c:v>-2.1497534107908836</c:v>
                </c:pt>
                <c:pt idx="112">
                  <c:v>-1.1429188079117387</c:v>
                </c:pt>
                <c:pt idx="113">
                  <c:v>-1.975248965064857</c:v>
                </c:pt>
                <c:pt idx="114">
                  <c:v>-0.97806866432453032</c:v>
                </c:pt>
                <c:pt idx="115">
                  <c:v>2.0511675515395188E-2</c:v>
                </c:pt>
                <c:pt idx="116">
                  <c:v>5.6094238968368258E-2</c:v>
                </c:pt>
                <c:pt idx="117">
                  <c:v>-0.41423000732369275</c:v>
                </c:pt>
                <c:pt idx="118">
                  <c:v>-0.18147981004707039</c:v>
                </c:pt>
                <c:pt idx="119">
                  <c:v>-0.12188745111442237</c:v>
                </c:pt>
                <c:pt idx="120">
                  <c:v>-5.6097253804400046E-2</c:v>
                </c:pt>
                <c:pt idx="121">
                  <c:v>0.75706302487810695</c:v>
                </c:pt>
                <c:pt idx="122">
                  <c:v>0.39770151996915876</c:v>
                </c:pt>
                <c:pt idx="123">
                  <c:v>1.6165899059758837</c:v>
                </c:pt>
                <c:pt idx="124">
                  <c:v>1.667400918366992</c:v>
                </c:pt>
                <c:pt idx="125">
                  <c:v>0.37698009047934089</c:v>
                </c:pt>
                <c:pt idx="126">
                  <c:v>0.33657771308891055</c:v>
                </c:pt>
                <c:pt idx="127">
                  <c:v>-0.29240751586054592</c:v>
                </c:pt>
                <c:pt idx="128">
                  <c:v>-0.72130424964871531</c:v>
                </c:pt>
                <c:pt idx="129">
                  <c:v>-0.72165163864332871</c:v>
                </c:pt>
                <c:pt idx="130">
                  <c:v>-1.9047467045247588</c:v>
                </c:pt>
                <c:pt idx="131">
                  <c:v>-0.35126584546870415</c:v>
                </c:pt>
                <c:pt idx="132">
                  <c:v>-0.42802802549373853</c:v>
                </c:pt>
                <c:pt idx="133">
                  <c:v>0.43310181772245021</c:v>
                </c:pt>
                <c:pt idx="134">
                  <c:v>0.61679244616684215</c:v>
                </c:pt>
                <c:pt idx="135">
                  <c:v>1.5425124948429305</c:v>
                </c:pt>
                <c:pt idx="136">
                  <c:v>2.0271200431351524</c:v>
                </c:pt>
                <c:pt idx="137">
                  <c:v>1.0273404407828302</c:v>
                </c:pt>
                <c:pt idx="138">
                  <c:v>-0.21601312017315893</c:v>
                </c:pt>
                <c:pt idx="139">
                  <c:v>-0.24276756691059098</c:v>
                </c:pt>
                <c:pt idx="140">
                  <c:v>0.30128164983041106</c:v>
                </c:pt>
                <c:pt idx="141">
                  <c:v>-0.31222375371839817</c:v>
                </c:pt>
                <c:pt idx="142">
                  <c:v>1.0584788431588157</c:v>
                </c:pt>
                <c:pt idx="143">
                  <c:v>1.6646589270389534</c:v>
                </c:pt>
                <c:pt idx="144">
                  <c:v>1.3807120485841791</c:v>
                </c:pt>
                <c:pt idx="145">
                  <c:v>0.88866502336075304</c:v>
                </c:pt>
                <c:pt idx="146">
                  <c:v>0.57956792210825414</c:v>
                </c:pt>
                <c:pt idx="147">
                  <c:v>-0.25094211720529047</c:v>
                </c:pt>
                <c:pt idx="148">
                  <c:v>0.84507124689606006</c:v>
                </c:pt>
                <c:pt idx="149">
                  <c:v>9.3735867596159549E-3</c:v>
                </c:pt>
                <c:pt idx="150">
                  <c:v>1.0140818271452323</c:v>
                </c:pt>
                <c:pt idx="151">
                  <c:v>0.85343603290478842</c:v>
                </c:pt>
                <c:pt idx="152">
                  <c:v>1.1632848275857295</c:v>
                </c:pt>
                <c:pt idx="153">
                  <c:v>1.9982591692525062</c:v>
                </c:pt>
                <c:pt idx="154">
                  <c:v>2.1075390804536651</c:v>
                </c:pt>
                <c:pt idx="155">
                  <c:v>2.7529403776063024</c:v>
                </c:pt>
                <c:pt idx="156">
                  <c:v>0.72461649097825753</c:v>
                </c:pt>
                <c:pt idx="157">
                  <c:v>2.2550712553917824</c:v>
                </c:pt>
                <c:pt idx="158">
                  <c:v>2.0069938953893209</c:v>
                </c:pt>
                <c:pt idx="159">
                  <c:v>2.2274075089858929</c:v>
                </c:pt>
                <c:pt idx="160">
                  <c:v>3.4606672789949786</c:v>
                </c:pt>
                <c:pt idx="161">
                  <c:v>3.5442161118945705</c:v>
                </c:pt>
                <c:pt idx="162">
                  <c:v>2.3000624333937889</c:v>
                </c:pt>
                <c:pt idx="163">
                  <c:v>2.8952087536179527</c:v>
                </c:pt>
                <c:pt idx="164">
                  <c:v>1.0610550624798456</c:v>
                </c:pt>
                <c:pt idx="165">
                  <c:v>2.6865656582215536</c:v>
                </c:pt>
                <c:pt idx="166">
                  <c:v>2.2507598922846226</c:v>
                </c:pt>
                <c:pt idx="167">
                  <c:v>2.4854950609959907</c:v>
                </c:pt>
                <c:pt idx="168">
                  <c:v>2.5392418463776267</c:v>
                </c:pt>
                <c:pt idx="169">
                  <c:v>3.5645077636949387</c:v>
                </c:pt>
                <c:pt idx="170">
                  <c:v>2.7892872102449506</c:v>
                </c:pt>
                <c:pt idx="171">
                  <c:v>4.2828107506649138</c:v>
                </c:pt>
                <c:pt idx="172">
                  <c:v>4.1110547665539139</c:v>
                </c:pt>
                <c:pt idx="173">
                  <c:v>4.5229111071028294</c:v>
                </c:pt>
                <c:pt idx="174">
                  <c:v>4.9407520333697743</c:v>
                </c:pt>
                <c:pt idx="175">
                  <c:v>5.7351346550887499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445600"/>
        <c:axId val="782994736"/>
      </c:scatterChart>
      <c:valAx>
        <c:axId val="114044560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994736"/>
        <c:crossesAt val="0"/>
        <c:crossBetween val="midCat"/>
        <c:majorUnit val="10"/>
      </c:valAx>
      <c:valAx>
        <c:axId val="782994736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44560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'6190'!$L$1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'6190'!$A$2:$A$141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'6190'!$M$2:$M$177</c:f>
              <c:numCache>
                <c:formatCode>0.00</c:formatCode>
                <c:ptCount val="176"/>
                <c:pt idx="4">
                  <c:v>1.8120848101809122</c:v>
                </c:pt>
                <c:pt idx="5">
                  <c:v>1.8497831442405035</c:v>
                </c:pt>
                <c:pt idx="6">
                  <c:v>2.1980272307785986</c:v>
                </c:pt>
                <c:pt idx="7">
                  <c:v>2.1439240496047534</c:v>
                </c:pt>
                <c:pt idx="8">
                  <c:v>2.0794386189477803</c:v>
                </c:pt>
                <c:pt idx="9">
                  <c:v>2.0098807966996244</c:v>
                </c:pt>
                <c:pt idx="10">
                  <c:v>1.967239717464611</c:v>
                </c:pt>
                <c:pt idx="11">
                  <c:v>1.9540154638588625</c:v>
                </c:pt>
                <c:pt idx="12">
                  <c:v>1.8877760437633668</c:v>
                </c:pt>
                <c:pt idx="13">
                  <c:v>1.8408877987766306</c:v>
                </c:pt>
                <c:pt idx="14">
                  <c:v>1.828965362905479</c:v>
                </c:pt>
                <c:pt idx="15">
                  <c:v>1.798973420639109</c:v>
                </c:pt>
                <c:pt idx="16">
                  <c:v>1.7657861333060294</c:v>
                </c:pt>
                <c:pt idx="17">
                  <c:v>1.7592555066565423</c:v>
                </c:pt>
                <c:pt idx="18">
                  <c:v>1.7152980571229437</c:v>
                </c:pt>
                <c:pt idx="19">
                  <c:v>1.7311061806777872</c:v>
                </c:pt>
                <c:pt idx="20">
                  <c:v>1.6900017186863556</c:v>
                </c:pt>
                <c:pt idx="21">
                  <c:v>1.6787631198105986</c:v>
                </c:pt>
                <c:pt idx="22">
                  <c:v>1.6820066170670216</c:v>
                </c:pt>
                <c:pt idx="23">
                  <c:v>1.6814401554444991</c:v>
                </c:pt>
                <c:pt idx="24">
                  <c:v>1.69744163807208</c:v>
                </c:pt>
                <c:pt idx="25">
                  <c:v>1.7056545550463267</c:v>
                </c:pt>
                <c:pt idx="26">
                  <c:v>1.6487561001412681</c:v>
                </c:pt>
                <c:pt idx="27">
                  <c:v>1.6414891692732154</c:v>
                </c:pt>
                <c:pt idx="28">
                  <c:v>1.6494133211604263</c:v>
                </c:pt>
                <c:pt idx="29">
                  <c:v>1.6789043706851086</c:v>
                </c:pt>
                <c:pt idx="30">
                  <c:v>1.68479825199504</c:v>
                </c:pt>
                <c:pt idx="31">
                  <c:v>1.7009726220836241</c:v>
                </c:pt>
                <c:pt idx="32">
                  <c:v>1.6593906267777154</c:v>
                </c:pt>
                <c:pt idx="33">
                  <c:v>1.6584035255648928</c:v>
                </c:pt>
                <c:pt idx="34">
                  <c:v>1.6559718884583092</c:v>
                </c:pt>
                <c:pt idx="35">
                  <c:v>1.5992798307648255</c:v>
                </c:pt>
                <c:pt idx="36">
                  <c:v>1.6536426018600678</c:v>
                </c:pt>
                <c:pt idx="37">
                  <c:v>1.6678416121743518</c:v>
                </c:pt>
                <c:pt idx="38">
                  <c:v>1.687511538364993</c:v>
                </c:pt>
                <c:pt idx="39">
                  <c:v>1.6956476383178847</c:v>
                </c:pt>
                <c:pt idx="40">
                  <c:v>1.6533648128255951</c:v>
                </c:pt>
                <c:pt idx="41">
                  <c:v>1.6255456713482184</c:v>
                </c:pt>
                <c:pt idx="42">
                  <c:v>1.6232918593341483</c:v>
                </c:pt>
                <c:pt idx="43">
                  <c:v>1.6378947270652648</c:v>
                </c:pt>
                <c:pt idx="44">
                  <c:v>1.6704208773146416</c:v>
                </c:pt>
                <c:pt idx="45">
                  <c:v>1.6588843854156095</c:v>
                </c:pt>
                <c:pt idx="46">
                  <c:v>1.6690097653475799</c:v>
                </c:pt>
                <c:pt idx="47">
                  <c:v>1.6672711371250681</c:v>
                </c:pt>
                <c:pt idx="48">
                  <c:v>1.6539690218595544</c:v>
                </c:pt>
                <c:pt idx="49">
                  <c:v>1.6475532580942212</c:v>
                </c:pt>
                <c:pt idx="50">
                  <c:v>1.6456698148206699</c:v>
                </c:pt>
                <c:pt idx="51">
                  <c:v>1.6398001995463503</c:v>
                </c:pt>
                <c:pt idx="52">
                  <c:v>1.6287170009918166</c:v>
                </c:pt>
                <c:pt idx="53">
                  <c:v>1.6452657502896939</c:v>
                </c:pt>
                <c:pt idx="54">
                  <c:v>1.6445607245435447</c:v>
                </c:pt>
                <c:pt idx="55">
                  <c:v>1.6572283274569255</c:v>
                </c:pt>
                <c:pt idx="56">
                  <c:v>1.6462422531859673</c:v>
                </c:pt>
                <c:pt idx="57">
                  <c:v>1.6441664700839944</c:v>
                </c:pt>
                <c:pt idx="58">
                  <c:v>1.6395114840877865</c:v>
                </c:pt>
                <c:pt idx="59">
                  <c:v>1.6522808148059092</c:v>
                </c:pt>
                <c:pt idx="60">
                  <c:v>1.6168156702736303</c:v>
                </c:pt>
                <c:pt idx="61">
                  <c:v>1.6190946643258135</c:v>
                </c:pt>
                <c:pt idx="62">
                  <c:v>1.6482547268181973</c:v>
                </c:pt>
                <c:pt idx="63">
                  <c:v>1.6317314059178205</c:v>
                </c:pt>
                <c:pt idx="64">
                  <c:v>1.6329652048790109</c:v>
                </c:pt>
                <c:pt idx="65">
                  <c:v>1.6521770402588938</c:v>
                </c:pt>
                <c:pt idx="66">
                  <c:v>1.6643330106227354</c:v>
                </c:pt>
                <c:pt idx="67">
                  <c:v>1.6416125144843452</c:v>
                </c:pt>
                <c:pt idx="68">
                  <c:v>1.6242685290077046</c:v>
                </c:pt>
                <c:pt idx="69">
                  <c:v>1.6280666848425898</c:v>
                </c:pt>
                <c:pt idx="70">
                  <c:v>1.6463412972095084</c:v>
                </c:pt>
                <c:pt idx="71">
                  <c:v>1.6587974768905875</c:v>
                </c:pt>
                <c:pt idx="72">
                  <c:v>1.6513138627862758</c:v>
                </c:pt>
                <c:pt idx="73">
                  <c:v>1.6237977335334477</c:v>
                </c:pt>
                <c:pt idx="74">
                  <c:v>1.6374519284636337</c:v>
                </c:pt>
                <c:pt idx="75">
                  <c:v>1.6285387416472046</c:v>
                </c:pt>
                <c:pt idx="76">
                  <c:v>1.6290495344217573</c:v>
                </c:pt>
                <c:pt idx="77">
                  <c:v>1.627111018832047</c:v>
                </c:pt>
                <c:pt idx="78">
                  <c:v>1.6420263245638131</c:v>
                </c:pt>
                <c:pt idx="79">
                  <c:v>1.6453733956380299</c:v>
                </c:pt>
                <c:pt idx="80">
                  <c:v>1.6536370627772308</c:v>
                </c:pt>
                <c:pt idx="81">
                  <c:v>1.6585838709273513</c:v>
                </c:pt>
                <c:pt idx="82">
                  <c:v>1.6582945077117064</c:v>
                </c:pt>
                <c:pt idx="83">
                  <c:v>1.6421555699099906</c:v>
                </c:pt>
                <c:pt idx="84">
                  <c:v>1.6417029375141516</c:v>
                </c:pt>
                <c:pt idx="85">
                  <c:v>1.635004815427795</c:v>
                </c:pt>
                <c:pt idx="86">
                  <c:v>1.618144982533825</c:v>
                </c:pt>
                <c:pt idx="87">
                  <c:v>1.5968225705022339</c:v>
                </c:pt>
                <c:pt idx="88">
                  <c:v>1.605049888825971</c:v>
                </c:pt>
                <c:pt idx="89">
                  <c:v>1.6196815720290436</c:v>
                </c:pt>
                <c:pt idx="90">
                  <c:v>1.6094366871267405</c:v>
                </c:pt>
                <c:pt idx="91">
                  <c:v>1.6385489757482425</c:v>
                </c:pt>
                <c:pt idx="92">
                  <c:v>1.6304264232838168</c:v>
                </c:pt>
                <c:pt idx="93">
                  <c:v>1.6237699544375332</c:v>
                </c:pt>
                <c:pt idx="94">
                  <c:v>1.6617941163567869</c:v>
                </c:pt>
                <c:pt idx="95">
                  <c:v>1.6301466062566443</c:v>
                </c:pt>
                <c:pt idx="96">
                  <c:v>1.6222368526367084</c:v>
                </c:pt>
                <c:pt idx="97">
                  <c:v>1.618455904174021</c:v>
                </c:pt>
                <c:pt idx="98">
                  <c:v>1.607850410089382</c:v>
                </c:pt>
                <c:pt idx="99">
                  <c:v>1.6063877375491584</c:v>
                </c:pt>
                <c:pt idx="100">
                  <c:v>1.6314822068956167</c:v>
                </c:pt>
                <c:pt idx="101">
                  <c:v>1.6414439880234841</c:v>
                </c:pt>
                <c:pt idx="102">
                  <c:v>1.6394118555085915</c:v>
                </c:pt>
                <c:pt idx="103">
                  <c:v>1.6373693562062779</c:v>
                </c:pt>
                <c:pt idx="104">
                  <c:v>1.6187567932104545</c:v>
                </c:pt>
                <c:pt idx="105">
                  <c:v>1.6168793593307624</c:v>
                </c:pt>
                <c:pt idx="106">
                  <c:v>1.617802167841158</c:v>
                </c:pt>
                <c:pt idx="107">
                  <c:v>1.6196328264970732</c:v>
                </c:pt>
                <c:pt idx="108">
                  <c:v>1.6048493387536542</c:v>
                </c:pt>
                <c:pt idx="109">
                  <c:v>1.6058315943341865</c:v>
                </c:pt>
                <c:pt idx="110">
                  <c:v>1.6245325987432131</c:v>
                </c:pt>
                <c:pt idx="111">
                  <c:v>1.6200014001841914</c:v>
                </c:pt>
                <c:pt idx="112">
                  <c:v>1.6366704789374174</c:v>
                </c:pt>
                <c:pt idx="113">
                  <c:v>1.6228904828004196</c:v>
                </c:pt>
                <c:pt idx="114">
                  <c:v>1.6393997256459412</c:v>
                </c:pt>
                <c:pt idx="115">
                  <c:v>1.6559321474346</c:v>
                </c:pt>
                <c:pt idx="116">
                  <c:v>1.6565212497069526</c:v>
                </c:pt>
                <c:pt idx="117">
                  <c:v>1.6487345964884645</c:v>
                </c:pt>
                <c:pt idx="118">
                  <c:v>1.6525879914325183</c:v>
                </c:pt>
                <c:pt idx="119">
                  <c:v>1.6535745980919421</c:v>
                </c:pt>
                <c:pt idx="120">
                  <c:v>1.6546638157022775</c:v>
                </c:pt>
                <c:pt idx="121">
                  <c:v>1.6681264367580031</c:v>
                </c:pt>
                <c:pt idx="122">
                  <c:v>1.6621768744276308</c:v>
                </c:pt>
                <c:pt idx="123">
                  <c:v>1.6823566998325563</c:v>
                </c:pt>
                <c:pt idx="124">
                  <c:v>1.6831979231721759</c:v>
                </c:pt>
                <c:pt idx="125">
                  <c:v>1.6618338119831564</c:v>
                </c:pt>
                <c:pt idx="126">
                  <c:v>1.6611649132299622</c:v>
                </c:pt>
                <c:pt idx="127">
                  <c:v>1.650751480590686</c:v>
                </c:pt>
                <c:pt idx="128">
                  <c:v>1.6436506981860366</c:v>
                </c:pt>
                <c:pt idx="129">
                  <c:v>1.6436449468396956</c:v>
                </c:pt>
                <c:pt idx="130">
                  <c:v>1.6240577129789044</c:v>
                </c:pt>
                <c:pt idx="131">
                  <c:v>1.6497770264661296</c:v>
                </c:pt>
                <c:pt idx="132">
                  <c:v>1.6485061575265365</c:v>
                </c:pt>
                <c:pt idx="133">
                  <c:v>1.6627629591226243</c:v>
                </c:pt>
                <c:pt idx="134">
                  <c:v>1.6658041274962709</c:v>
                </c:pt>
                <c:pt idx="135">
                  <c:v>1.681130279726931</c:v>
                </c:pt>
                <c:pt idx="136">
                  <c:v>1.689153406230322</c:v>
                </c:pt>
                <c:pt idx="137">
                  <c:v>1.672601129540761</c:v>
                </c:pt>
                <c:pt idx="138">
                  <c:v>1.6520162605201567</c:v>
                </c:pt>
                <c:pt idx="139">
                  <c:v>1.6515733158911283</c:v>
                </c:pt>
                <c:pt idx="140">
                  <c:v>1.660580554233507</c:v>
                </c:pt>
                <c:pt idx="141">
                  <c:v>1.6504234044315029</c:v>
                </c:pt>
                <c:pt idx="142">
                  <c:v>1.6731166546130725</c:v>
                </c:pt>
                <c:pt idx="143">
                  <c:v>1.6831525269678171</c:v>
                </c:pt>
                <c:pt idx="144">
                  <c:v>1.6784515235804083</c:v>
                </c:pt>
                <c:pt idx="145">
                  <c:v>1.6703052296506153</c:v>
                </c:pt>
                <c:pt idx="146">
                  <c:v>1.6651878410463321</c:v>
                </c:pt>
                <c:pt idx="147">
                  <c:v>1.651437978644827</c:v>
                </c:pt>
                <c:pt idx="148">
                  <c:v>1.6695834943318624</c:v>
                </c:pt>
                <c:pt idx="149">
                  <c:v>1.6557477460660937</c:v>
                </c:pt>
                <c:pt idx="150">
                  <c:v>1.6723816209201279</c:v>
                </c:pt>
                <c:pt idx="151">
                  <c:v>1.6697219811064872</c:v>
                </c:pt>
                <c:pt idx="152">
                  <c:v>1.6748518146912281</c:v>
                </c:pt>
                <c:pt idx="153">
                  <c:v>1.6886755877502448</c:v>
                </c:pt>
                <c:pt idx="154">
                  <c:v>1.6904848178271101</c:v>
                </c:pt>
                <c:pt idx="155">
                  <c:v>1.7011700336698188</c:v>
                </c:pt>
                <c:pt idx="156">
                  <c:v>1.6675892543575381</c:v>
                </c:pt>
                <c:pt idx="157">
                  <c:v>1.6929273495355415</c:v>
                </c:pt>
                <c:pt idx="158">
                  <c:v>1.6888201992260981</c:v>
                </c:pt>
                <c:pt idx="159">
                  <c:v>1.6924693506088753</c:v>
                </c:pt>
                <c:pt idx="160">
                  <c:v>1.7128871075777767</c:v>
                </c:pt>
                <c:pt idx="161">
                  <c:v>1.7142703358372753</c:v>
                </c:pt>
                <c:pt idx="162">
                  <c:v>1.6936722201301468</c:v>
                </c:pt>
                <c:pt idx="163">
                  <c:v>1.7035254183149733</c:v>
                </c:pt>
                <c:pt idx="164">
                  <c:v>1.6731593063084205</c:v>
                </c:pt>
                <c:pt idx="165">
                  <c:v>1.7000711387555163</c:v>
                </c:pt>
                <c:pt idx="166">
                  <c:v>1.6928559709288056</c:v>
                </c:pt>
                <c:pt idx="167">
                  <c:v>1.6967422289122047</c:v>
                </c:pt>
                <c:pt idx="168">
                  <c:v>1.6976320566909653</c:v>
                </c:pt>
                <c:pt idx="169">
                  <c:v>1.7146062829143087</c:v>
                </c:pt>
                <c:pt idx="170">
                  <c:v>1.7017717891259299</c:v>
                </c:pt>
                <c:pt idx="171">
                  <c:v>1.7264984537080426</c:v>
                </c:pt>
                <c:pt idx="172">
                  <c:v>1.7236548744177629</c:v>
                </c:pt>
                <c:pt idx="173">
                  <c:v>1.730473537340147</c:v>
                </c:pt>
                <c:pt idx="174">
                  <c:v>1.7373912806182856</c:v>
                </c:pt>
                <c:pt idx="175">
                  <c:v>1.7505430201828198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586176"/>
        <c:axId val="1382474960"/>
      </c:scatterChart>
      <c:valAx>
        <c:axId val="14115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474960"/>
        <c:crossesAt val="0"/>
        <c:crossBetween val="midCat"/>
        <c:majorUnit val="10"/>
      </c:valAx>
      <c:valAx>
        <c:axId val="1382474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5861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'6606'!$L$1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'6606'!$A$2:$A$141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'6606'!$L$2:$L$141</c:f>
              <c:numCache>
                <c:formatCode>0.00</c:formatCode>
                <c:ptCount val="140"/>
                <c:pt idx="0">
                  <c:v>1.9543706184326224</c:v>
                </c:pt>
                <c:pt idx="1">
                  <c:v>1.9978808929439755</c:v>
                </c:pt>
                <c:pt idx="2">
                  <c:v>2.0046219712414155</c:v>
                </c:pt>
                <c:pt idx="3">
                  <c:v>2.0063192608883633</c:v>
                </c:pt>
                <c:pt idx="4">
                  <c:v>1.9018584451505456</c:v>
                </c:pt>
                <c:pt idx="5">
                  <c:v>1.8915273930639489</c:v>
                </c:pt>
                <c:pt idx="6">
                  <c:v>1.8719628596875819</c:v>
                </c:pt>
                <c:pt idx="7">
                  <c:v>1.8831514459766749</c:v>
                </c:pt>
                <c:pt idx="8">
                  <c:v>1.8574341648329633</c:v>
                </c:pt>
                <c:pt idx="9">
                  <c:v>1.8683104244502413</c:v>
                </c:pt>
                <c:pt idx="10">
                  <c:v>1.8722135759904326</c:v>
                </c:pt>
                <c:pt idx="11">
                  <c:v>1.8618101130368923</c:v>
                </c:pt>
                <c:pt idx="12">
                  <c:v>1.8506761161914687</c:v>
                </c:pt>
                <c:pt idx="13">
                  <c:v>1.8399610791594325</c:v>
                </c:pt>
                <c:pt idx="14">
                  <c:v>1.8154154906835216</c:v>
                </c:pt>
                <c:pt idx="15">
                  <c:v>1.8668143823669108</c:v>
                </c:pt>
                <c:pt idx="16">
                  <c:v>1.7601620009051453</c:v>
                </c:pt>
                <c:pt idx="17">
                  <c:v>1.8060326173857988</c:v>
                </c:pt>
                <c:pt idx="18">
                  <c:v>1.7924136718408157</c:v>
                </c:pt>
                <c:pt idx="19">
                  <c:v>1.8004145582992703</c:v>
                </c:pt>
                <c:pt idx="20">
                  <c:v>1.9037557906856235</c:v>
                </c:pt>
                <c:pt idx="21">
                  <c:v>1.8680467149456697</c:v>
                </c:pt>
                <c:pt idx="22">
                  <c:v>1.827398516798475</c:v>
                </c:pt>
                <c:pt idx="23">
                  <c:v>1.7930909418899099</c:v>
                </c:pt>
                <c:pt idx="24">
                  <c:v>1.7526785873272694</c:v>
                </c:pt>
                <c:pt idx="25">
                  <c:v>1.6991469739617848</c:v>
                </c:pt>
                <c:pt idx="26">
                  <c:v>1.7089537998218844</c:v>
                </c:pt>
                <c:pt idx="27">
                  <c:v>1.7132389062642199</c:v>
                </c:pt>
                <c:pt idx="28">
                  <c:v>1.7040147995023711</c:v>
                </c:pt>
                <c:pt idx="29">
                  <c:v>1.7133588950757428</c:v>
                </c:pt>
                <c:pt idx="30">
                  <c:v>1.6953053543067582</c:v>
                </c:pt>
                <c:pt idx="31">
                  <c:v>1.7296651299115293</c:v>
                </c:pt>
                <c:pt idx="32">
                  <c:v>1.740167251816739</c:v>
                </c:pt>
                <c:pt idx="33">
                  <c:v>1.6913024479587748</c:v>
                </c:pt>
                <c:pt idx="34">
                  <c:v>1.6984675390117865</c:v>
                </c:pt>
                <c:pt idx="35">
                  <c:v>1.6944440644788263</c:v>
                </c:pt>
                <c:pt idx="36">
                  <c:v>1.6411514649671488</c:v>
                </c:pt>
                <c:pt idx="37">
                  <c:v>1.6487277033861667</c:v>
                </c:pt>
                <c:pt idx="38">
                  <c:v>1.6427296141702681</c:v>
                </c:pt>
                <c:pt idx="39">
                  <c:v>1.6503370362470502</c:v>
                </c:pt>
                <c:pt idx="40">
                  <c:v>1.6452691975155731</c:v>
                </c:pt>
                <c:pt idx="41">
                  <c:v>1.6693652881243264</c:v>
                </c:pt>
                <c:pt idx="42">
                  <c:v>1.6362055563770865</c:v>
                </c:pt>
                <c:pt idx="43">
                  <c:v>1.5853331155971568</c:v>
                </c:pt>
                <c:pt idx="44">
                  <c:v>1.6383778214251217</c:v>
                </c:pt>
                <c:pt idx="45">
                  <c:v>1.6299665967543571</c:v>
                </c:pt>
                <c:pt idx="46">
                  <c:v>1.6293792856258964</c:v>
                </c:pt>
                <c:pt idx="47">
                  <c:v>1.5902797594114182</c:v>
                </c:pt>
                <c:pt idx="48">
                  <c:v>1.6183154120890859</c:v>
                </c:pt>
                <c:pt idx="49">
                  <c:v>1.6137376972095479</c:v>
                </c:pt>
                <c:pt idx="50">
                  <c:v>1.5873063322761412</c:v>
                </c:pt>
                <c:pt idx="51">
                  <c:v>1.6167374834995363</c:v>
                </c:pt>
                <c:pt idx="52">
                  <c:v>1.6014880400604459</c:v>
                </c:pt>
                <c:pt idx="53">
                  <c:v>1.5521381812991091</c:v>
                </c:pt>
                <c:pt idx="54">
                  <c:v>1.5709878395312373</c:v>
                </c:pt>
                <c:pt idx="55">
                  <c:v>1.5907684025963522</c:v>
                </c:pt>
                <c:pt idx="56">
                  <c:v>1.5325397693332796</c:v>
                </c:pt>
                <c:pt idx="57">
                  <c:v>1.5889120491312254</c:v>
                </c:pt>
                <c:pt idx="58">
                  <c:v>1.5782469560106285</c:v>
                </c:pt>
                <c:pt idx="59">
                  <c:v>1.5842749135915013</c:v>
                </c:pt>
                <c:pt idx="60">
                  <c:v>1.5615533098143792</c:v>
                </c:pt>
                <c:pt idx="61">
                  <c:v>1.5627651752783374</c:v>
                </c:pt>
                <c:pt idx="62">
                  <c:v>1.5362509429311937</c:v>
                </c:pt>
                <c:pt idx="63">
                  <c:v>1.5415466905989492</c:v>
                </c:pt>
                <c:pt idx="64">
                  <c:v>1.5454978587647099</c:v>
                </c:pt>
                <c:pt idx="65">
                  <c:v>1.5556953295031619</c:v>
                </c:pt>
                <c:pt idx="66">
                  <c:v>1.5488141276589602</c:v>
                </c:pt>
                <c:pt idx="67">
                  <c:v>1.5428159477908667</c:v>
                </c:pt>
                <c:pt idx="68">
                  <c:v>1.51672463960422</c:v>
                </c:pt>
                <c:pt idx="69">
                  <c:v>1.5201083016530528</c:v>
                </c:pt>
                <c:pt idx="70">
                  <c:v>1.5163223983294716</c:v>
                </c:pt>
                <c:pt idx="71">
                  <c:v>1.5147412758569907</c:v>
                </c:pt>
                <c:pt idx="72">
                  <c:v>1.523140205965668</c:v>
                </c:pt>
                <c:pt idx="73">
                  <c:v>1.5006669473363867</c:v>
                </c:pt>
                <c:pt idx="74">
                  <c:v>1.5382801887261768</c:v>
                </c:pt>
                <c:pt idx="75">
                  <c:v>1.536458382837957</c:v>
                </c:pt>
                <c:pt idx="76">
                  <c:v>1.5454130498677707</c:v>
                </c:pt>
                <c:pt idx="77">
                  <c:v>1.5098625609095779</c:v>
                </c:pt>
                <c:pt idx="78">
                  <c:v>1.5352828442908473</c:v>
                </c:pt>
                <c:pt idx="79">
                  <c:v>1.4457968762412203</c:v>
                </c:pt>
                <c:pt idx="80">
                  <c:v>1.4897830478599721</c:v>
                </c:pt>
                <c:pt idx="81">
                  <c:v>1.4876438572878086</c:v>
                </c:pt>
                <c:pt idx="82">
                  <c:v>1.4532645907666286</c:v>
                </c:pt>
                <c:pt idx="83">
                  <c:v>1.4644665249698721</c:v>
                </c:pt>
                <c:pt idx="84">
                  <c:v>1.4731319954276034</c:v>
                </c:pt>
                <c:pt idx="85">
                  <c:v>1.4481019419522254</c:v>
                </c:pt>
                <c:pt idx="86">
                  <c:v>1.4360684976733504</c:v>
                </c:pt>
                <c:pt idx="87">
                  <c:v>1.4811291230429831</c:v>
                </c:pt>
                <c:pt idx="88">
                  <c:v>1.4551246357714487</c:v>
                </c:pt>
                <c:pt idx="89">
                  <c:v>1.4472415571388115</c:v>
                </c:pt>
                <c:pt idx="90">
                  <c:v>1.4210363123494099</c:v>
                </c:pt>
                <c:pt idx="91">
                  <c:v>1.4304637750053364</c:v>
                </c:pt>
                <c:pt idx="92">
                  <c:v>1.4490318018689539</c:v>
                </c:pt>
                <c:pt idx="93">
                  <c:v>1.4098791640582911</c:v>
                </c:pt>
                <c:pt idx="94">
                  <c:v>1.4341433215983979</c:v>
                </c:pt>
                <c:pt idx="95">
                  <c:v>1.4157139547780495</c:v>
                </c:pt>
                <c:pt idx="96">
                  <c:v>1.4414584169400795</c:v>
                </c:pt>
                <c:pt idx="97">
                  <c:v>1.4060560201604091</c:v>
                </c:pt>
                <c:pt idx="98">
                  <c:v>1.4060840123853848</c:v>
                </c:pt>
                <c:pt idx="99">
                  <c:v>1.4288075411888346</c:v>
                </c:pt>
                <c:pt idx="100">
                  <c:v>1.3853171569447615</c:v>
                </c:pt>
                <c:pt idx="101">
                  <c:v>1.3848779462208811</c:v>
                </c:pt>
                <c:pt idx="102">
                  <c:v>1.3995731853026263</c:v>
                </c:pt>
                <c:pt idx="103">
                  <c:v>1.3598219223931041</c:v>
                </c:pt>
                <c:pt idx="104">
                  <c:v>1.3851098990341684</c:v>
                </c:pt>
                <c:pt idx="105">
                  <c:v>1.3802657738604871</c:v>
                </c:pt>
                <c:pt idx="106">
                  <c:v>1.3438687630553288</c:v>
                </c:pt>
                <c:pt idx="107">
                  <c:v>1.3684187331061339</c:v>
                </c:pt>
                <c:pt idx="108">
                  <c:v>1.3747326023567117</c:v>
                </c:pt>
                <c:pt idx="109">
                  <c:v>1.380021692805131</c:v>
                </c:pt>
                <c:pt idx="110">
                  <c:v>1.3447975565502064</c:v>
                </c:pt>
                <c:pt idx="111">
                  <c:v>1.3603250179237654</c:v>
                </c:pt>
                <c:pt idx="112">
                  <c:v>1.3562312477690741</c:v>
                </c:pt>
                <c:pt idx="113">
                  <c:v>1.349843393909681</c:v>
                </c:pt>
                <c:pt idx="114">
                  <c:v>1.353528202049707</c:v>
                </c:pt>
                <c:pt idx="115">
                  <c:v>1.3274971362018331</c:v>
                </c:pt>
                <c:pt idx="116">
                  <c:v>1.3496864501995089</c:v>
                </c:pt>
                <c:pt idx="117">
                  <c:v>1.3315440427716452</c:v>
                </c:pt>
                <c:pt idx="118">
                  <c:v>1.3236357643956749</c:v>
                </c:pt>
                <c:pt idx="119">
                  <c:v>1.3372914780437122</c:v>
                </c:pt>
                <c:pt idx="120">
                  <c:v>1.3431010490059048</c:v>
                </c:pt>
                <c:pt idx="121">
                  <c:v>1.3183003507843007</c:v>
                </c:pt>
                <c:pt idx="122">
                  <c:v>1.2972833563212749</c:v>
                </c:pt>
                <c:pt idx="123">
                  <c:v>1.3108790349499626</c:v>
                </c:pt>
                <c:pt idx="124">
                  <c:v>1.297159885244616</c:v>
                </c:pt>
                <c:pt idx="125">
                  <c:v>1.3174589320114405</c:v>
                </c:pt>
                <c:pt idx="126">
                  <c:v>1.3078748998037131</c:v>
                </c:pt>
                <c:pt idx="127">
                  <c:v>1.3097591561381168</c:v>
                </c:pt>
                <c:pt idx="128">
                  <c:v>1.3053907060364396</c:v>
                </c:pt>
                <c:pt idx="129">
                  <c:v>1.2745082846584688</c:v>
                </c:pt>
                <c:pt idx="130">
                  <c:v>1.2567028784053282</c:v>
                </c:pt>
                <c:pt idx="131">
                  <c:v>1.2687537245242542</c:v>
                </c:pt>
                <c:pt idx="132">
                  <c:v>1.2882350689183524</c:v>
                </c:pt>
                <c:pt idx="133">
                  <c:v>1.2961926668293295</c:v>
                </c:pt>
                <c:pt idx="134">
                  <c:v>1.2922118915479128</c:v>
                </c:pt>
                <c:pt idx="135">
                  <c:v>1.2738556840223652</c:v>
                </c:pt>
                <c:pt idx="136">
                  <c:v>1.319400997505513</c:v>
                </c:pt>
                <c:pt idx="137">
                  <c:v>1.2619826416374471</c:v>
                </c:pt>
                <c:pt idx="138">
                  <c:v>1.2823179556218156</c:v>
                </c:pt>
                <c:pt idx="139">
                  <c:v>1.2488653360644244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16064"/>
        <c:axId val="782257936"/>
      </c:scatterChart>
      <c:valAx>
        <c:axId val="9128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2257936"/>
        <c:crossesAt val="0"/>
        <c:crossBetween val="midCat"/>
        <c:majorUnit val="10"/>
      </c:valAx>
      <c:valAx>
        <c:axId val="78225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8160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'6606'!$A$2:$A$179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'6606'!$P$2:$P$177</c:f>
              <c:numCache>
                <c:formatCode>General</c:formatCode>
                <c:ptCount val="176"/>
                <c:pt idx="4">
                  <c:v>6.6897029877319287</c:v>
                </c:pt>
                <c:pt idx="5">
                  <c:v>6.3373965825103502</c:v>
                </c:pt>
                <c:pt idx="6">
                  <c:v>5.4724843806206325</c:v>
                </c:pt>
                <c:pt idx="7">
                  <c:v>6.3148618684396789</c:v>
                </c:pt>
                <c:pt idx="8">
                  <c:v>5.1083738218604795</c:v>
                </c:pt>
                <c:pt idx="9">
                  <c:v>5.9334121872616681</c:v>
                </c:pt>
                <c:pt idx="10">
                  <c:v>6.3713315983992898</c:v>
                </c:pt>
                <c:pt idx="11">
                  <c:v>6.0150052326696191</c:v>
                </c:pt>
                <c:pt idx="12">
                  <c:v>5.6181225593144841</c:v>
                </c:pt>
                <c:pt idx="13">
                  <c:v>5.2444988521253633</c:v>
                </c:pt>
                <c:pt idx="14">
                  <c:v>4.103058476579367</c:v>
                </c:pt>
                <c:pt idx="15">
                  <c:v>7.1777506227654939</c:v>
                </c:pt>
                <c:pt idx="16">
                  <c:v>1.4780708671268228</c:v>
                </c:pt>
                <c:pt idx="17">
                  <c:v>4.2458553773340251</c:v>
                </c:pt>
                <c:pt idx="18">
                  <c:v>3.7110183325081314</c:v>
                </c:pt>
                <c:pt idx="19">
                  <c:v>4.3764275285266088</c:v>
                </c:pt>
                <c:pt idx="20">
                  <c:v>10.334749813905134</c:v>
                </c:pt>
                <c:pt idx="21">
                  <c:v>8.5735574615051604</c:v>
                </c:pt>
                <c:pt idx="22">
                  <c:v>6.5381648701108102</c:v>
                </c:pt>
                <c:pt idx="23">
                  <c:v>4.8547782150052088</c:v>
                </c:pt>
                <c:pt idx="24">
                  <c:v>2.8324787122039217</c:v>
                </c:pt>
                <c:pt idx="25">
                  <c:v>8.1850651702747523E-2</c:v>
                </c:pt>
                <c:pt idx="26">
                  <c:v>0.84751835008481502</c:v>
                </c:pt>
                <c:pt idx="27">
                  <c:v>1.3066423633395012</c:v>
                </c:pt>
                <c:pt idx="28">
                  <c:v>1.0157891167103483</c:v>
                </c:pt>
                <c:pt idx="29">
                  <c:v>1.7557678880423815</c:v>
                </c:pt>
                <c:pt idx="30">
                  <c:v>0.97473992709708868</c:v>
                </c:pt>
                <c:pt idx="31">
                  <c:v>3.1034887830014006</c:v>
                </c:pt>
                <c:pt idx="32">
                  <c:v>3.9077565252822661</c:v>
                </c:pt>
                <c:pt idx="33">
                  <c:v>1.416210985276507</c:v>
                </c:pt>
                <c:pt idx="34">
                  <c:v>2.0352201771997311</c:v>
                </c:pt>
                <c:pt idx="35">
                  <c:v>2.0330851445578606</c:v>
                </c:pt>
                <c:pt idx="36">
                  <c:v>-0.70427382673410632</c:v>
                </c:pt>
                <c:pt idx="37">
                  <c:v>-6.2439384346224036E-2</c:v>
                </c:pt>
                <c:pt idx="38">
                  <c:v>-0.17419709351657603</c:v>
                </c:pt>
                <c:pt idx="39">
                  <c:v>0.46936854030707065</c:v>
                </c:pt>
                <c:pt idx="40">
                  <c:v>0.4092546018557992</c:v>
                </c:pt>
                <c:pt idx="41">
                  <c:v>1.968204888940418</c:v>
                </c:pt>
                <c:pt idx="42">
                  <c:v>0.34854187605555248</c:v>
                </c:pt>
                <c:pt idx="43">
                  <c:v>-2.2544596025618597</c:v>
                </c:pt>
                <c:pt idx="44">
                  <c:v>0.91160153482831763</c:v>
                </c:pt>
                <c:pt idx="45">
                  <c:v>0.66587623710822119</c:v>
                </c:pt>
                <c:pt idx="46">
                  <c:v>0.85450319598051538</c:v>
                </c:pt>
                <c:pt idx="47">
                  <c:v>-1.0949133496587833</c:v>
                </c:pt>
                <c:pt idx="48">
                  <c:v>0.68274560098231962</c:v>
                </c:pt>
                <c:pt idx="49">
                  <c:v>0.64984137030049027</c:v>
                </c:pt>
                <c:pt idx="50">
                  <c:v>-0.59628974029943604</c:v>
                </c:pt>
                <c:pt idx="51">
                  <c:v>1.2588416848431685</c:v>
                </c:pt>
                <c:pt idx="52">
                  <c:v>0.63348594552439097</c:v>
                </c:pt>
                <c:pt idx="53">
                  <c:v>-1.8849878945848795</c:v>
                </c:pt>
                <c:pt idx="54">
                  <c:v>-0.61729846174219227</c:v>
                </c:pt>
                <c:pt idx="55">
                  <c:v>0.70207106862383017</c:v>
                </c:pt>
                <c:pt idx="56">
                  <c:v>-2.3093166718949636</c:v>
                </c:pt>
                <c:pt idx="57">
                  <c:v>1.0414780077339503</c:v>
                </c:pt>
                <c:pt idx="58">
                  <c:v>0.67062698591762593</c:v>
                </c:pt>
                <c:pt idx="59">
                  <c:v>1.2265070945503023</c:v>
                </c:pt>
                <c:pt idx="60">
                  <c:v>0.18632702378978383</c:v>
                </c:pt>
                <c:pt idx="61">
                  <c:v>0.47483704101896906</c:v>
                </c:pt>
                <c:pt idx="62">
                  <c:v>-0.77589453557024979</c:v>
                </c:pt>
                <c:pt idx="63">
                  <c:v>-0.26066378053052708</c:v>
                </c:pt>
                <c:pt idx="64">
                  <c:v>0.17992132080896883</c:v>
                </c:pt>
                <c:pt idx="65">
                  <c:v>0.96727605388551197</c:v>
                </c:pt>
                <c:pt idx="66">
                  <c:v>0.80649147844744662</c:v>
                </c:pt>
                <c:pt idx="67">
                  <c:v>0.69472873663132328</c:v>
                </c:pt>
                <c:pt idx="68">
                  <c:v>-0.53252378916240406</c:v>
                </c:pt>
                <c:pt idx="69">
                  <c:v>-0.12344434815322845</c:v>
                </c:pt>
                <c:pt idx="70">
                  <c:v>-0.11239038141043231</c:v>
                </c:pt>
                <c:pt idx="71">
                  <c:v>2.1064163098092979E-2</c:v>
                </c:pt>
                <c:pt idx="72">
                  <c:v>0.70857114390950893</c:v>
                </c:pt>
                <c:pt idx="73">
                  <c:v>-0.31782180167443858</c:v>
                </c:pt>
                <c:pt idx="74">
                  <c:v>1.9915464076810847</c:v>
                </c:pt>
                <c:pt idx="75">
                  <c:v>2.1116391756074298</c:v>
                </c:pt>
                <c:pt idx="76">
                  <c:v>2.8299984382675949</c:v>
                </c:pt>
                <c:pt idx="77">
                  <c:v>1.0776101870570325</c:v>
                </c:pt>
                <c:pt idx="78">
                  <c:v>2.7100743385006654</c:v>
                </c:pt>
                <c:pt idx="79">
                  <c:v>-2.0365950901649179</c:v>
                </c:pt>
                <c:pt idx="80">
                  <c:v>0.62657260982764451</c:v>
                </c:pt>
                <c:pt idx="81">
                  <c:v>0.72904545481727556</c:v>
                </c:pt>
                <c:pt idx="82">
                  <c:v>-0.95832123068482233</c:v>
                </c:pt>
                <c:pt idx="83">
                  <c:v>-0.11520272028153029</c:v>
                </c:pt>
                <c:pt idx="84">
                  <c:v>0.58710151020022805</c:v>
                </c:pt>
                <c:pt idx="85">
                  <c:v>-0.58123441635368511</c:v>
                </c:pt>
                <c:pt idx="86">
                  <c:v>-1.0280507987526959</c:v>
                </c:pt>
                <c:pt idx="87">
                  <c:v>1.6947662581474894</c:v>
                </c:pt>
                <c:pt idx="88">
                  <c:v>0.47233368086092176</c:v>
                </c:pt>
                <c:pt idx="89">
                  <c:v>0.2559289299784937</c:v>
                </c:pt>
                <c:pt idx="90">
                  <c:v>-0.97764889839526503</c:v>
                </c:pt>
                <c:pt idx="91">
                  <c:v>-0.23304192146797195</c:v>
                </c:pt>
                <c:pt idx="92">
                  <c:v>1.0190124689143869</c:v>
                </c:pt>
                <c:pt idx="93">
                  <c:v>-0.93335261923236224</c:v>
                </c:pt>
                <c:pt idx="94">
                  <c:v>0.63492806887180331</c:v>
                </c:pt>
                <c:pt idx="95">
                  <c:v>-0.16696424501059917</c:v>
                </c:pt>
                <c:pt idx="96">
                  <c:v>1.483497010337812</c:v>
                </c:pt>
                <c:pt idx="97">
                  <c:v>-0.26066975790556379</c:v>
                </c:pt>
                <c:pt idx="98">
                  <c:v>-3.7883628100602806E-2</c:v>
                </c:pt>
                <c:pt idx="99">
                  <c:v>1.4448675401897455</c:v>
                </c:pt>
                <c:pt idx="100">
                  <c:v>-0.7483118081977177</c:v>
                </c:pt>
                <c:pt idx="101">
                  <c:v>-0.5514629096805318</c:v>
                </c:pt>
                <c:pt idx="102">
                  <c:v>0.4855898573755662</c:v>
                </c:pt>
                <c:pt idx="103">
                  <c:v>-1.5000084919947951</c:v>
                </c:pt>
                <c:pt idx="104">
                  <c:v>0.12511052061777678</c:v>
                </c:pt>
                <c:pt idx="105">
                  <c:v>7.74162603919262E-2</c:v>
                </c:pt>
                <c:pt idx="106">
                  <c:v>-1.721967483866476</c:v>
                </c:pt>
                <c:pt idx="107">
                  <c:v>-0.1378196330804978</c:v>
                </c:pt>
                <c:pt idx="108">
                  <c:v>0.43393314314376974</c:v>
                </c:pt>
                <c:pt idx="109">
                  <c:v>0.94879431610341314</c:v>
                </c:pt>
                <c:pt idx="110">
                  <c:v>-0.78547614375591412</c:v>
                </c:pt>
                <c:pt idx="111">
                  <c:v>0.29777826247747013</c:v>
                </c:pt>
                <c:pt idx="112">
                  <c:v>0.29174069924622398</c:v>
                </c:pt>
                <c:pt idx="113">
                  <c:v>0.15834482248539666</c:v>
                </c:pt>
                <c:pt idx="114">
                  <c:v>0.58414268498100785</c:v>
                </c:pt>
                <c:pt idx="115">
                  <c:v>-0.63976542811607129</c:v>
                </c:pt>
                <c:pt idx="116">
                  <c:v>0.8133282797309429</c:v>
                </c:pt>
                <c:pt idx="117">
                  <c:v>2.7366798800888461E-2</c:v>
                </c:pt>
                <c:pt idx="118">
                  <c:v>-0.1904369406213694</c:v>
                </c:pt>
                <c:pt idx="119">
                  <c:v>0.78890554941353808</c:v>
                </c:pt>
                <c:pt idx="120">
                  <c:v>1.3326617100858302</c:v>
                </c:pt>
                <c:pt idx="121">
                  <c:v>0.17705866605923559</c:v>
                </c:pt>
                <c:pt idx="122">
                  <c:v>-0.76848834182517267</c:v>
                </c:pt>
                <c:pt idx="123">
                  <c:v>0.20752124505480241</c:v>
                </c:pt>
                <c:pt idx="124">
                  <c:v>-0.33287873230332021</c:v>
                </c:pt>
                <c:pt idx="125">
                  <c:v>1.0152749307894315</c:v>
                </c:pt>
                <c:pt idx="126">
                  <c:v>0.70444006897790401</c:v>
                </c:pt>
                <c:pt idx="127">
                  <c:v>1.0302785268028489</c:v>
                </c:pt>
                <c:pt idx="128">
                  <c:v>1.0089918361152574</c:v>
                </c:pt>
                <c:pt idx="129">
                  <c:v>-0.48424405145631161</c:v>
                </c:pt>
                <c:pt idx="130">
                  <c:v>-1.2514965806675282</c:v>
                </c:pt>
                <c:pt idx="131">
                  <c:v>-0.36124989020049358</c:v>
                </c:pt>
                <c:pt idx="132">
                  <c:v>0.94150822130617606</c:v>
                </c:pt>
                <c:pt idx="133">
                  <c:v>1.6045142110290078</c:v>
                </c:pt>
                <c:pt idx="134">
                  <c:v>1.6047496693393084</c:v>
                </c:pt>
                <c:pt idx="135">
                  <c:v>0.80691886567369997</c:v>
                </c:pt>
                <c:pt idx="136">
                  <c:v>3.5566438599776697</c:v>
                </c:pt>
                <c:pt idx="137">
                  <c:v>0.59023946610296985</c:v>
                </c:pt>
                <c:pt idx="138">
                  <c:v>1.9404065394532992</c:v>
                </c:pt>
                <c:pt idx="139">
                  <c:v>0.3044835716776001</c:v>
                </c:pt>
                <c:pt idx="140">
                  <c:v>0.17041950717873411</c:v>
                </c:pt>
                <c:pt idx="141">
                  <c:v>0.82301455192129358</c:v>
                </c:pt>
                <c:pt idx="142">
                  <c:v>2.6759156689348655</c:v>
                </c:pt>
                <c:pt idx="143">
                  <c:v>0.92953031119145524</c:v>
                </c:pt>
                <c:pt idx="144">
                  <c:v>2.2143989424829527</c:v>
                </c:pt>
                <c:pt idx="145">
                  <c:v>2.4358340632570741</c:v>
                </c:pt>
                <c:pt idx="146">
                  <c:v>0.7481778514567442</c:v>
                </c:pt>
                <c:pt idx="147">
                  <c:v>1.3954623532759387</c:v>
                </c:pt>
                <c:pt idx="148">
                  <c:v>1.286199053330819</c:v>
                </c:pt>
                <c:pt idx="149">
                  <c:v>0.79315844558987292</c:v>
                </c:pt>
                <c:pt idx="150">
                  <c:v>0.89512391123422363</c:v>
                </c:pt>
                <c:pt idx="151">
                  <c:v>1.0136626681142642</c:v>
                </c:pt>
                <c:pt idx="152">
                  <c:v>2.3065794243221625</c:v>
                </c:pt>
                <c:pt idx="153">
                  <c:v>1.1889784973660633</c:v>
                </c:pt>
                <c:pt idx="154">
                  <c:v>2.0469091677187703</c:v>
                </c:pt>
                <c:pt idx="155">
                  <c:v>2.4047151421113409</c:v>
                </c:pt>
                <c:pt idx="156">
                  <c:v>0.58198532753427201</c:v>
                </c:pt>
                <c:pt idx="157">
                  <c:v>0.83762232831957273</c:v>
                </c:pt>
                <c:pt idx="158">
                  <c:v>1.375391224919901</c:v>
                </c:pt>
                <c:pt idx="159">
                  <c:v>1.8739310006622207</c:v>
                </c:pt>
                <c:pt idx="160">
                  <c:v>2.0808010744630576</c:v>
                </c:pt>
                <c:pt idx="161">
                  <c:v>1.7276712461283932</c:v>
                </c:pt>
                <c:pt idx="162">
                  <c:v>2.0514057724424402</c:v>
                </c:pt>
                <c:pt idx="163">
                  <c:v>0.89900771761009834</c:v>
                </c:pt>
                <c:pt idx="164">
                  <c:v>1.9429870631030386</c:v>
                </c:pt>
                <c:pt idx="165">
                  <c:v>2.6875143257779852</c:v>
                </c:pt>
                <c:pt idx="166">
                  <c:v>2.7502722742127084</c:v>
                </c:pt>
                <c:pt idx="167">
                  <c:v>2.0612734424688757</c:v>
                </c:pt>
                <c:pt idx="168">
                  <c:v>2.3558764506064636</c:v>
                </c:pt>
                <c:pt idx="169">
                  <c:v>3.5839194765418423</c:v>
                </c:pt>
                <c:pt idx="170">
                  <c:v>3.1404858615238429</c:v>
                </c:pt>
                <c:pt idx="171">
                  <c:v>3.7925144628942573</c:v>
                </c:pt>
                <c:pt idx="172">
                  <c:v>2.5178668371454114</c:v>
                </c:pt>
                <c:pt idx="173">
                  <c:v>2.4438196995907169</c:v>
                </c:pt>
                <c:pt idx="174">
                  <c:v>2.7177645112355302</c:v>
                </c:pt>
                <c:pt idx="175">
                  <c:v>3.2577058515727439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87088"/>
        <c:axId val="787063328"/>
      </c:scatterChart>
      <c:valAx>
        <c:axId val="13366870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063328"/>
        <c:crossesAt val="0"/>
        <c:crossBetween val="midCat"/>
        <c:majorUnit val="10"/>
      </c:valAx>
      <c:valAx>
        <c:axId val="7870633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6870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'6606'!$L$1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'6606'!$A$2:$A$141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'6606'!$M$2:$M$177</c:f>
              <c:numCache>
                <c:formatCode>0.00</c:formatCode>
                <c:ptCount val="176"/>
                <c:pt idx="4">
                  <c:v>1.9217835279107069</c:v>
                </c:pt>
                <c:pt idx="5">
                  <c:v>1.9154374923761426</c:v>
                </c:pt>
                <c:pt idx="6">
                  <c:v>1.8998579755518079</c:v>
                </c:pt>
                <c:pt idx="7">
                  <c:v>1.915031578392933</c:v>
                </c:pt>
                <c:pt idx="8">
                  <c:v>1.8932993138012537</c:v>
                </c:pt>
                <c:pt idx="9">
                  <c:v>1.908160589970564</c:v>
                </c:pt>
                <c:pt idx="10">
                  <c:v>1.9160487580627876</c:v>
                </c:pt>
                <c:pt idx="11">
                  <c:v>1.9096303116612796</c:v>
                </c:pt>
                <c:pt idx="12">
                  <c:v>1.9024813313678883</c:v>
                </c:pt>
                <c:pt idx="13">
                  <c:v>1.8957513108878843</c:v>
                </c:pt>
                <c:pt idx="14">
                  <c:v>1.8751907389640057</c:v>
                </c:pt>
                <c:pt idx="15">
                  <c:v>1.9305746471994272</c:v>
                </c:pt>
                <c:pt idx="16">
                  <c:v>1.827907282289694</c:v>
                </c:pt>
                <c:pt idx="17">
                  <c:v>1.8777629153223798</c:v>
                </c:pt>
                <c:pt idx="18">
                  <c:v>1.8681289863294288</c:v>
                </c:pt>
                <c:pt idx="19">
                  <c:v>1.8801148893399158</c:v>
                </c:pt>
                <c:pt idx="20">
                  <c:v>1.9874411382783013</c:v>
                </c:pt>
                <c:pt idx="21">
                  <c:v>1.9557170790903797</c:v>
                </c:pt>
                <c:pt idx="22">
                  <c:v>1.9190538974952174</c:v>
                </c:pt>
                <c:pt idx="23">
                  <c:v>1.8887313391386846</c:v>
                </c:pt>
                <c:pt idx="24">
                  <c:v>1.8523040011280762</c:v>
                </c:pt>
                <c:pt idx="25">
                  <c:v>1.8027574043146239</c:v>
                </c:pt>
                <c:pt idx="26">
                  <c:v>1.8165492467267559</c:v>
                </c:pt>
                <c:pt idx="27">
                  <c:v>1.8248193697211237</c:v>
                </c:pt>
                <c:pt idx="28">
                  <c:v>1.8195802795113072</c:v>
                </c:pt>
                <c:pt idx="29">
                  <c:v>1.832909391636711</c:v>
                </c:pt>
                <c:pt idx="30">
                  <c:v>1.8188408674197587</c:v>
                </c:pt>
                <c:pt idx="31">
                  <c:v>1.8571856595765621</c:v>
                </c:pt>
                <c:pt idx="32">
                  <c:v>1.8716727980338042</c:v>
                </c:pt>
                <c:pt idx="33">
                  <c:v>1.8267930107278723</c:v>
                </c:pt>
                <c:pt idx="34">
                  <c:v>1.837943118332916</c:v>
                </c:pt>
                <c:pt idx="35">
                  <c:v>1.8379046603519882</c:v>
                </c:pt>
                <c:pt idx="36">
                  <c:v>1.788597077392343</c:v>
                </c:pt>
                <c:pt idx="37">
                  <c:v>1.8001583323633932</c:v>
                </c:pt>
                <c:pt idx="38">
                  <c:v>1.7981452596995269</c:v>
                </c:pt>
                <c:pt idx="39">
                  <c:v>1.8097376983283411</c:v>
                </c:pt>
                <c:pt idx="40">
                  <c:v>1.8086548761488963</c:v>
                </c:pt>
                <c:pt idx="41">
                  <c:v>1.8367359833096819</c:v>
                </c:pt>
                <c:pt idx="42">
                  <c:v>1.8075612681144744</c:v>
                </c:pt>
                <c:pt idx="43">
                  <c:v>1.760673843886577</c:v>
                </c:pt>
                <c:pt idx="44">
                  <c:v>1.8177035662665739</c:v>
                </c:pt>
                <c:pt idx="45">
                  <c:v>1.8132773581478416</c:v>
                </c:pt>
                <c:pt idx="46">
                  <c:v>1.8166750635714133</c:v>
                </c:pt>
                <c:pt idx="47">
                  <c:v>1.7815605539089674</c:v>
                </c:pt>
                <c:pt idx="48">
                  <c:v>1.8135812231386674</c:v>
                </c:pt>
                <c:pt idx="49">
                  <c:v>1.8129885248111617</c:v>
                </c:pt>
                <c:pt idx="50">
                  <c:v>1.7905421764297871</c:v>
                </c:pt>
                <c:pt idx="51">
                  <c:v>1.8239583442052145</c:v>
                </c:pt>
                <c:pt idx="52">
                  <c:v>1.8126939173181564</c:v>
                </c:pt>
                <c:pt idx="53">
                  <c:v>1.767329075108852</c:v>
                </c:pt>
                <c:pt idx="54">
                  <c:v>1.7901637498930125</c:v>
                </c:pt>
                <c:pt idx="55">
                  <c:v>1.8139293295101595</c:v>
                </c:pt>
                <c:pt idx="56">
                  <c:v>1.7596857127991192</c:v>
                </c:pt>
                <c:pt idx="57">
                  <c:v>1.8200430091490973</c:v>
                </c:pt>
                <c:pt idx="58">
                  <c:v>1.8133629325805327</c:v>
                </c:pt>
                <c:pt idx="59">
                  <c:v>1.8233759067134379</c:v>
                </c:pt>
                <c:pt idx="60">
                  <c:v>1.8046393194883481</c:v>
                </c:pt>
                <c:pt idx="61">
                  <c:v>1.8098362015043383</c:v>
                </c:pt>
                <c:pt idx="62">
                  <c:v>1.787306985709227</c:v>
                </c:pt>
                <c:pt idx="63">
                  <c:v>1.7965877499290148</c:v>
                </c:pt>
                <c:pt idx="64">
                  <c:v>1.8045239346468078</c:v>
                </c:pt>
                <c:pt idx="65">
                  <c:v>1.8187064219372919</c:v>
                </c:pt>
                <c:pt idx="66">
                  <c:v>1.8158102366451225</c:v>
                </c:pt>
                <c:pt idx="67">
                  <c:v>1.8137970733290614</c:v>
                </c:pt>
                <c:pt idx="68">
                  <c:v>1.791690781694447</c:v>
                </c:pt>
                <c:pt idx="69">
                  <c:v>1.7990594602953121</c:v>
                </c:pt>
                <c:pt idx="70">
                  <c:v>1.7992585735237632</c:v>
                </c:pt>
                <c:pt idx="71">
                  <c:v>1.8016624676033146</c:v>
                </c:pt>
                <c:pt idx="72">
                  <c:v>1.814046414264024</c:v>
                </c:pt>
                <c:pt idx="73">
                  <c:v>1.795558172186775</c:v>
                </c:pt>
                <c:pt idx="74">
                  <c:v>1.8371564301285974</c:v>
                </c:pt>
                <c:pt idx="75">
                  <c:v>1.8393196407924099</c:v>
                </c:pt>
                <c:pt idx="76">
                  <c:v>1.852259324374256</c:v>
                </c:pt>
                <c:pt idx="77">
                  <c:v>1.8206938519680955</c:v>
                </c:pt>
                <c:pt idx="78">
                  <c:v>1.850099151901397</c:v>
                </c:pt>
                <c:pt idx="79">
                  <c:v>1.7645982004038023</c:v>
                </c:pt>
                <c:pt idx="80">
                  <c:v>1.8125693885745864</c:v>
                </c:pt>
                <c:pt idx="81">
                  <c:v>1.814415214554455</c:v>
                </c:pt>
                <c:pt idx="82">
                  <c:v>1.7840209645853076</c:v>
                </c:pt>
                <c:pt idx="83">
                  <c:v>1.7992079153405831</c:v>
                </c:pt>
                <c:pt idx="84">
                  <c:v>1.8118584023503468</c:v>
                </c:pt>
                <c:pt idx="85">
                  <c:v>1.7908133654270011</c:v>
                </c:pt>
                <c:pt idx="86">
                  <c:v>1.7827649377001584</c:v>
                </c:pt>
                <c:pt idx="87">
                  <c:v>1.8318105796218234</c:v>
                </c:pt>
                <c:pt idx="88">
                  <c:v>1.8097911089023211</c:v>
                </c:pt>
                <c:pt idx="89">
                  <c:v>1.8058930468217163</c:v>
                </c:pt>
                <c:pt idx="90">
                  <c:v>1.7836728185843469</c:v>
                </c:pt>
                <c:pt idx="91">
                  <c:v>1.7970852977923057</c:v>
                </c:pt>
                <c:pt idx="92">
                  <c:v>1.8196383412079555</c:v>
                </c:pt>
                <c:pt idx="93">
                  <c:v>1.7844707199493248</c:v>
                </c:pt>
                <c:pt idx="94">
                  <c:v>1.8127198940414639</c:v>
                </c:pt>
                <c:pt idx="95">
                  <c:v>1.7982755437731479</c:v>
                </c:pt>
                <c:pt idx="96">
                  <c:v>1.8280050224872102</c:v>
                </c:pt>
                <c:pt idx="97">
                  <c:v>1.7965876422595719</c:v>
                </c:pt>
                <c:pt idx="98">
                  <c:v>1.80060065103658</c:v>
                </c:pt>
                <c:pt idx="99">
                  <c:v>1.827309196392062</c:v>
                </c:pt>
                <c:pt idx="100">
                  <c:v>1.7878038287000213</c:v>
                </c:pt>
                <c:pt idx="101">
                  <c:v>1.7913496345281732</c:v>
                </c:pt>
                <c:pt idx="102">
                  <c:v>1.8100298901619507</c:v>
                </c:pt>
                <c:pt idx="103">
                  <c:v>1.7742636438044608</c:v>
                </c:pt>
                <c:pt idx="104">
                  <c:v>1.8035366369975572</c:v>
                </c:pt>
                <c:pt idx="105">
                  <c:v>1.8026775283759082</c:v>
                </c:pt>
                <c:pt idx="106">
                  <c:v>1.7702655341227822</c:v>
                </c:pt>
                <c:pt idx="107">
                  <c:v>1.7988005207256197</c:v>
                </c:pt>
                <c:pt idx="108">
                  <c:v>1.8090994065282295</c:v>
                </c:pt>
                <c:pt idx="109">
                  <c:v>1.8183735135286812</c:v>
                </c:pt>
                <c:pt idx="110">
                  <c:v>1.7871343938257889</c:v>
                </c:pt>
                <c:pt idx="111">
                  <c:v>1.8066468717513802</c:v>
                </c:pt>
                <c:pt idx="112">
                  <c:v>1.8065381181487212</c:v>
                </c:pt>
                <c:pt idx="113">
                  <c:v>1.8041352808413604</c:v>
                </c:pt>
                <c:pt idx="114">
                  <c:v>1.8118051055334186</c:v>
                </c:pt>
                <c:pt idx="115">
                  <c:v>1.7897590562375769</c:v>
                </c:pt>
                <c:pt idx="116">
                  <c:v>1.8159333867872851</c:v>
                </c:pt>
                <c:pt idx="117">
                  <c:v>1.8017759959114537</c:v>
                </c:pt>
                <c:pt idx="118">
                  <c:v>1.7978527340875157</c:v>
                </c:pt>
                <c:pt idx="119">
                  <c:v>1.8154934642875853</c:v>
                </c:pt>
                <c:pt idx="120">
                  <c:v>1.82528805180181</c:v>
                </c:pt>
                <c:pt idx="121">
                  <c:v>1.8044723701322383</c:v>
                </c:pt>
                <c:pt idx="122">
                  <c:v>1.7874403922212447</c:v>
                </c:pt>
                <c:pt idx="123">
                  <c:v>1.8050210874019648</c:v>
                </c:pt>
                <c:pt idx="124">
                  <c:v>1.7952869542486503</c:v>
                </c:pt>
                <c:pt idx="125">
                  <c:v>1.8195710175675073</c:v>
                </c:pt>
                <c:pt idx="126">
                  <c:v>1.813972001911812</c:v>
                </c:pt>
                <c:pt idx="127">
                  <c:v>1.819841274798248</c:v>
                </c:pt>
                <c:pt idx="128">
                  <c:v>1.8194578412486031</c:v>
                </c:pt>
                <c:pt idx="129">
                  <c:v>1.7925604364226646</c:v>
                </c:pt>
                <c:pt idx="130">
                  <c:v>1.7787400467215564</c:v>
                </c:pt>
                <c:pt idx="131">
                  <c:v>1.7947759093925144</c:v>
                </c:pt>
                <c:pt idx="132">
                  <c:v>1.8182422703386449</c:v>
                </c:pt>
                <c:pt idx="133">
                  <c:v>1.8301848848016544</c:v>
                </c:pt>
                <c:pt idx="134">
                  <c:v>1.8301891260722698</c:v>
                </c:pt>
                <c:pt idx="135">
                  <c:v>1.8158179350987544</c:v>
                </c:pt>
                <c:pt idx="136">
                  <c:v>1.8653482651339348</c:v>
                </c:pt>
                <c:pt idx="137">
                  <c:v>1.811914925817901</c:v>
                </c:pt>
                <c:pt idx="138">
                  <c:v>1.8362352563543018</c:v>
                </c:pt>
                <c:pt idx="139">
                  <c:v>1.806767653348943</c:v>
                </c:pt>
                <c:pt idx="140">
                  <c:v>1.8043527800891654</c:v>
                </c:pt>
                <c:pt idx="141">
                  <c:v>1.8161078639656911</c:v>
                </c:pt>
                <c:pt idx="142">
                  <c:v>1.8494838575789969</c:v>
                </c:pt>
                <c:pt idx="143">
                  <c:v>1.8180265142749139</c:v>
                </c:pt>
                <c:pt idx="144">
                  <c:v>1.8411706350475541</c:v>
                </c:pt>
                <c:pt idx="145">
                  <c:v>1.8451593083279882</c:v>
                </c:pt>
                <c:pt idx="146">
                  <c:v>1.8147598431707275</c:v>
                </c:pt>
                <c:pt idx="147">
                  <c:v>1.8264192691381149</c:v>
                </c:pt>
                <c:pt idx="148">
                  <c:v>1.8244511278446309</c:v>
                </c:pt>
                <c:pt idx="149">
                  <c:v>1.8155700709852207</c:v>
                </c:pt>
                <c:pt idx="150">
                  <c:v>1.8174067576269821</c:v>
                </c:pt>
                <c:pt idx="151">
                  <c:v>1.8195419761533405</c:v>
                </c:pt>
                <c:pt idx="152">
                  <c:v>1.8428310664353313</c:v>
                </c:pt>
                <c:pt idx="153">
                  <c:v>1.8226999104563055</c:v>
                </c:pt>
                <c:pt idx="154">
                  <c:v>1.8381536701369638</c:v>
                </c:pt>
                <c:pt idx="155">
                  <c:v>1.8445987684784106</c:v>
                </c:pt>
                <c:pt idx="156">
                  <c:v>1.8117662454195664</c:v>
                </c:pt>
                <c:pt idx="157">
                  <c:v>1.8163709913648258</c:v>
                </c:pt>
                <c:pt idx="158">
                  <c:v>1.8260577313066182</c:v>
                </c:pt>
                <c:pt idx="159">
                  <c:v>1.8350378437467105</c:v>
                </c:pt>
                <c:pt idx="160">
                  <c:v>1.8387641593058965</c:v>
                </c:pt>
                <c:pt idx="161">
                  <c:v>1.8324032915904289</c:v>
                </c:pt>
                <c:pt idx="162">
                  <c:v>1.8382346667153353</c:v>
                </c:pt>
                <c:pt idx="163">
                  <c:v>1.8174767159726306</c:v>
                </c:pt>
                <c:pt idx="164">
                  <c:v>1.8362817388892099</c:v>
                </c:pt>
                <c:pt idx="165">
                  <c:v>1.8496927822178588</c:v>
                </c:pt>
                <c:pt idx="166">
                  <c:v>1.850823230500775</c:v>
                </c:pt>
                <c:pt idx="167">
                  <c:v>1.838412411382202</c:v>
                </c:pt>
                <c:pt idx="168">
                  <c:v>1.8437190454102006</c:v>
                </c:pt>
                <c:pt idx="169">
                  <c:v>1.8658395761898168</c:v>
                </c:pt>
                <c:pt idx="170">
                  <c:v>1.8578520816781723</c:v>
                </c:pt>
                <c:pt idx="171">
                  <c:v>1.8695969623062907</c:v>
                </c:pt>
                <c:pt idx="172">
                  <c:v>1.8466369507732536</c:v>
                </c:pt>
                <c:pt idx="173">
                  <c:v>1.8453031522410943</c:v>
                </c:pt>
                <c:pt idx="174">
                  <c:v>1.8502376736788018</c:v>
                </c:pt>
                <c:pt idx="175">
                  <c:v>1.8599635454812324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29552"/>
        <c:axId val="1136442896"/>
      </c:scatterChart>
      <c:valAx>
        <c:axId val="113642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442896"/>
        <c:crossesAt val="0"/>
        <c:crossBetween val="midCat"/>
        <c:majorUnit val="10"/>
      </c:valAx>
      <c:valAx>
        <c:axId val="11364428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4295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'6607'!$A$2:$A$141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'6607'!$L$2:$L$141</c:f>
              <c:numCache>
                <c:formatCode>0.00</c:formatCode>
                <c:ptCount val="140"/>
                <c:pt idx="0">
                  <c:v>1.4861552885441238</c:v>
                </c:pt>
                <c:pt idx="1">
                  <c:v>1.5072682861224329</c:v>
                </c:pt>
                <c:pt idx="2">
                  <c:v>1.4717369553142978</c:v>
                </c:pt>
                <c:pt idx="3">
                  <c:v>1.4865005420197615</c:v>
                </c:pt>
                <c:pt idx="4">
                  <c:v>1.4845340067750983</c:v>
                </c:pt>
                <c:pt idx="5">
                  <c:v>1.5021555804559317</c:v>
                </c:pt>
                <c:pt idx="6">
                  <c:v>1.474997994907473</c:v>
                </c:pt>
                <c:pt idx="7">
                  <c:v>1.4669904206319002</c:v>
                </c:pt>
                <c:pt idx="8">
                  <c:v>1.463458363259871</c:v>
                </c:pt>
                <c:pt idx="9">
                  <c:v>1.4842704401577436</c:v>
                </c:pt>
                <c:pt idx="10">
                  <c:v>1.4855832372103279</c:v>
                </c:pt>
                <c:pt idx="11">
                  <c:v>1.4563674360696768</c:v>
                </c:pt>
                <c:pt idx="12">
                  <c:v>1.4499523092535107</c:v>
                </c:pt>
                <c:pt idx="13">
                  <c:v>1.4703268931006481</c:v>
                </c:pt>
                <c:pt idx="14">
                  <c:v>1.4568082559828244</c:v>
                </c:pt>
                <c:pt idx="15">
                  <c:v>1.444558143921526</c:v>
                </c:pt>
                <c:pt idx="16">
                  <c:v>1.4222279426046189</c:v>
                </c:pt>
                <c:pt idx="17">
                  <c:v>1.4242014199361268</c:v>
                </c:pt>
                <c:pt idx="18">
                  <c:v>1.4325541205232242</c:v>
                </c:pt>
                <c:pt idx="19">
                  <c:v>1.4248823874954497</c:v>
                </c:pt>
                <c:pt idx="20">
                  <c:v>1.4026388222071915</c:v>
                </c:pt>
                <c:pt idx="21">
                  <c:v>1.430625005431317</c:v>
                </c:pt>
                <c:pt idx="22">
                  <c:v>1.4034321907951794</c:v>
                </c:pt>
                <c:pt idx="23">
                  <c:v>1.4035304339643357</c:v>
                </c:pt>
                <c:pt idx="24">
                  <c:v>1.383749772248664</c:v>
                </c:pt>
                <c:pt idx="25">
                  <c:v>1.3537086046631048</c:v>
                </c:pt>
                <c:pt idx="26">
                  <c:v>1.3507065809034418</c:v>
                </c:pt>
                <c:pt idx="27">
                  <c:v>1.3578975728491494</c:v>
                </c:pt>
                <c:pt idx="28">
                  <c:v>1.3371231986176004</c:v>
                </c:pt>
                <c:pt idx="29">
                  <c:v>1.3497696801929173</c:v>
                </c:pt>
                <c:pt idx="30">
                  <c:v>1.3644490609507098</c:v>
                </c:pt>
                <c:pt idx="31">
                  <c:v>1.3382742605687079</c:v>
                </c:pt>
                <c:pt idx="32">
                  <c:v>1.3434891240906204</c:v>
                </c:pt>
                <c:pt idx="33">
                  <c:v>1.3378648020389201</c:v>
                </c:pt>
                <c:pt idx="34">
                  <c:v>1.3568986931956994</c:v>
                </c:pt>
                <c:pt idx="35">
                  <c:v>1.3392368169632989</c:v>
                </c:pt>
                <c:pt idx="36">
                  <c:v>1.3405256127168292</c:v>
                </c:pt>
                <c:pt idx="37">
                  <c:v>1.3351153025211788</c:v>
                </c:pt>
                <c:pt idx="38">
                  <c:v>1.3278463026838285</c:v>
                </c:pt>
                <c:pt idx="39">
                  <c:v>1.3001733152057724</c:v>
                </c:pt>
                <c:pt idx="40">
                  <c:v>1.2949523696055438</c:v>
                </c:pt>
                <c:pt idx="41">
                  <c:v>1.2843482146338483</c:v>
                </c:pt>
                <c:pt idx="42">
                  <c:v>1.3052841757819442</c:v>
                </c:pt>
                <c:pt idx="43">
                  <c:v>1.2758269246998457</c:v>
                </c:pt>
                <c:pt idx="44">
                  <c:v>1.3038883077902601</c:v>
                </c:pt>
                <c:pt idx="45">
                  <c:v>1.2765273518253231</c:v>
                </c:pt>
                <c:pt idx="46">
                  <c:v>1.2694907609977704</c:v>
                </c:pt>
                <c:pt idx="47">
                  <c:v>1.2620426843615162</c:v>
                </c:pt>
                <c:pt idx="48">
                  <c:v>1.2614969470787132</c:v>
                </c:pt>
                <c:pt idx="49">
                  <c:v>1.2640381955636375</c:v>
                </c:pt>
                <c:pt idx="50">
                  <c:v>1.2831201152334457</c:v>
                </c:pt>
                <c:pt idx="51">
                  <c:v>1.2675170835588789</c:v>
                </c:pt>
                <c:pt idx="52">
                  <c:v>1.261202558624084</c:v>
                </c:pt>
                <c:pt idx="53">
                  <c:v>1.2636342714752178</c:v>
                </c:pt>
                <c:pt idx="54">
                  <c:v>1.2554572534393507</c:v>
                </c:pt>
                <c:pt idx="55">
                  <c:v>1.2313764745137321</c:v>
                </c:pt>
                <c:pt idx="56">
                  <c:v>1.2359392356822148</c:v>
                </c:pt>
                <c:pt idx="57">
                  <c:v>1.2280194765127297</c:v>
                </c:pt>
                <c:pt idx="58">
                  <c:v>1.2362505449071639</c:v>
                </c:pt>
                <c:pt idx="59">
                  <c:v>1.2387239954897786</c:v>
                </c:pt>
                <c:pt idx="60">
                  <c:v>1.2196770763895315</c:v>
                </c:pt>
                <c:pt idx="61">
                  <c:v>1.213564012289297</c:v>
                </c:pt>
                <c:pt idx="62">
                  <c:v>1.2145322294154639</c:v>
                </c:pt>
                <c:pt idx="63">
                  <c:v>1.2218660730569146</c:v>
                </c:pt>
                <c:pt idx="64">
                  <c:v>1.2236315577886177</c:v>
                </c:pt>
                <c:pt idx="65">
                  <c:v>1.2176171558712416</c:v>
                </c:pt>
                <c:pt idx="66">
                  <c:v>1.2322164860972864</c:v>
                </c:pt>
                <c:pt idx="67">
                  <c:v>1.1973106394198336</c:v>
                </c:pt>
                <c:pt idx="68">
                  <c:v>1.1852726417961299</c:v>
                </c:pt>
                <c:pt idx="69">
                  <c:v>1.1823319159919399</c:v>
                </c:pt>
                <c:pt idx="70">
                  <c:v>1.1835892926137217</c:v>
                </c:pt>
                <c:pt idx="71">
                  <c:v>1.1714402353031488</c:v>
                </c:pt>
                <c:pt idx="72">
                  <c:v>1.1509920718608653</c:v>
                </c:pt>
                <c:pt idx="73">
                  <c:v>1.1720902788084568</c:v>
                </c:pt>
                <c:pt idx="74">
                  <c:v>1.1730227136814055</c:v>
                </c:pt>
                <c:pt idx="75">
                  <c:v>1.1559490333956064</c:v>
                </c:pt>
                <c:pt idx="76">
                  <c:v>1.1503099856848495</c:v>
                </c:pt>
                <c:pt idx="77">
                  <c:v>1.1492740612130381</c:v>
                </c:pt>
                <c:pt idx="78">
                  <c:v>1.1366928156725977</c:v>
                </c:pt>
                <c:pt idx="79">
                  <c:v>1.1462480276296518</c:v>
                </c:pt>
                <c:pt idx="80">
                  <c:v>1.1470657257215111</c:v>
                </c:pt>
                <c:pt idx="81">
                  <c:v>1.1458830751763314</c:v>
                </c:pt>
                <c:pt idx="82">
                  <c:v>1.1494358735570691</c:v>
                </c:pt>
                <c:pt idx="83">
                  <c:v>1.1641795810419415</c:v>
                </c:pt>
                <c:pt idx="84">
                  <c:v>1.1451980394151662</c:v>
                </c:pt>
                <c:pt idx="85">
                  <c:v>1.1426962293541902</c:v>
                </c:pt>
                <c:pt idx="86">
                  <c:v>1.1427241017667642</c:v>
                </c:pt>
                <c:pt idx="87">
                  <c:v>1.159058186615699</c:v>
                </c:pt>
                <c:pt idx="88">
                  <c:v>1.1479455326540389</c:v>
                </c:pt>
                <c:pt idx="89">
                  <c:v>1.1148800670270052</c:v>
                </c:pt>
                <c:pt idx="90">
                  <c:v>1.1175123408548457</c:v>
                </c:pt>
                <c:pt idx="91">
                  <c:v>1.1011186556903316</c:v>
                </c:pt>
                <c:pt idx="92">
                  <c:v>1.0989755488486423</c:v>
                </c:pt>
                <c:pt idx="93">
                  <c:v>1.0691299091525577</c:v>
                </c:pt>
                <c:pt idx="94">
                  <c:v>1.0946183211509615</c:v>
                </c:pt>
                <c:pt idx="95">
                  <c:v>1.1003253965407613</c:v>
                </c:pt>
                <c:pt idx="96">
                  <c:v>1.1011899514474064</c:v>
                </c:pt>
                <c:pt idx="97">
                  <c:v>1.0650718809039252</c:v>
                </c:pt>
                <c:pt idx="98">
                  <c:v>1.0630228326096955</c:v>
                </c:pt>
                <c:pt idx="99">
                  <c:v>1.0812387589192898</c:v>
                </c:pt>
                <c:pt idx="100">
                  <c:v>1.071033127879361</c:v>
                </c:pt>
                <c:pt idx="101">
                  <c:v>1.081148008649665</c:v>
                </c:pt>
                <c:pt idx="102">
                  <c:v>1.0675230532481266</c:v>
                </c:pt>
                <c:pt idx="103">
                  <c:v>1.0565358273216887</c:v>
                </c:pt>
                <c:pt idx="104">
                  <c:v>1.0614408090793894</c:v>
                </c:pt>
                <c:pt idx="105">
                  <c:v>1.0585825481114628</c:v>
                </c:pt>
                <c:pt idx="106">
                  <c:v>1.071174037556587</c:v>
                </c:pt>
                <c:pt idx="107">
                  <c:v>1.0620467724488811</c:v>
                </c:pt>
                <c:pt idx="108">
                  <c:v>1.0439985311059399</c:v>
                </c:pt>
                <c:pt idx="109">
                  <c:v>1.0391352062353127</c:v>
                </c:pt>
                <c:pt idx="110">
                  <c:v>1.0348578568533635</c:v>
                </c:pt>
                <c:pt idx="111">
                  <c:v>1.0540063553003014</c:v>
                </c:pt>
                <c:pt idx="112">
                  <c:v>1.0326924048362205</c:v>
                </c:pt>
                <c:pt idx="113">
                  <c:v>1.0330353907332996</c:v>
                </c:pt>
                <c:pt idx="114">
                  <c:v>1.0246827624394583</c:v>
                </c:pt>
                <c:pt idx="115">
                  <c:v>1.0267983857534042</c:v>
                </c:pt>
                <c:pt idx="116">
                  <c:v>1.035330926561151</c:v>
                </c:pt>
                <c:pt idx="117">
                  <c:v>1.0167558369093896</c:v>
                </c:pt>
                <c:pt idx="118">
                  <c:v>1.0168469576237342</c:v>
                </c:pt>
                <c:pt idx="119">
                  <c:v>1.0188011517578681</c:v>
                </c:pt>
                <c:pt idx="120">
                  <c:v>1.0173788691226133</c:v>
                </c:pt>
                <c:pt idx="121">
                  <c:v>1.0176426037108288</c:v>
                </c:pt>
                <c:pt idx="122">
                  <c:v>1.0143952319538965</c:v>
                </c:pt>
                <c:pt idx="123">
                  <c:v>1.008666004898805</c:v>
                </c:pt>
                <c:pt idx="124">
                  <c:v>1.0101277649544351</c:v>
                </c:pt>
                <c:pt idx="125">
                  <c:v>1.0066772798778008</c:v>
                </c:pt>
                <c:pt idx="126">
                  <c:v>1.0214041144476749</c:v>
                </c:pt>
                <c:pt idx="127">
                  <c:v>1.0111310200376176</c:v>
                </c:pt>
                <c:pt idx="128">
                  <c:v>0.9959960759837041</c:v>
                </c:pt>
                <c:pt idx="129">
                  <c:v>0.99440839438187201</c:v>
                </c:pt>
                <c:pt idx="130">
                  <c:v>1.0101905356069365</c:v>
                </c:pt>
                <c:pt idx="131">
                  <c:v>0.98400640220780078</c:v>
                </c:pt>
                <c:pt idx="132">
                  <c:v>0.99934083230300363</c:v>
                </c:pt>
                <c:pt idx="133">
                  <c:v>0.9982910479927406</c:v>
                </c:pt>
                <c:pt idx="134">
                  <c:v>0.98119224963235829</c:v>
                </c:pt>
                <c:pt idx="135">
                  <c:v>0.98257606925764496</c:v>
                </c:pt>
                <c:pt idx="136">
                  <c:v>0.95946004993697798</c:v>
                </c:pt>
                <c:pt idx="137">
                  <c:v>0.96504370955323959</c:v>
                </c:pt>
                <c:pt idx="138">
                  <c:v>0.96305421133091351</c:v>
                </c:pt>
                <c:pt idx="139">
                  <c:v>0.94986798246903759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329104"/>
        <c:axId val="913165392"/>
      </c:scatterChart>
      <c:valAx>
        <c:axId val="9123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3165392"/>
        <c:crossesAt val="0"/>
        <c:crossBetween val="midCat"/>
        <c:majorUnit val="10"/>
      </c:valAx>
      <c:valAx>
        <c:axId val="9131653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3291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'6607'!$A$2:$A$179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'6607'!$P$2:$P$177</c:f>
              <c:numCache>
                <c:formatCode>General</c:formatCode>
                <c:ptCount val="176"/>
                <c:pt idx="4">
                  <c:v>3.5770220449212706</c:v>
                </c:pt>
                <c:pt idx="5">
                  <c:v>5.034243286200339</c:v>
                </c:pt>
                <c:pt idx="6">
                  <c:v>3.4037063323357222</c:v>
                </c:pt>
                <c:pt idx="7">
                  <c:v>3.0936632256683936</c:v>
                </c:pt>
                <c:pt idx="8">
                  <c:v>3.0922305135298851</c:v>
                </c:pt>
                <c:pt idx="9">
                  <c:v>4.769453707159176</c:v>
                </c:pt>
                <c:pt idx="10">
                  <c:v>5.1020991512736087</c:v>
                </c:pt>
                <c:pt idx="11">
                  <c:v>3.3296374232161021</c:v>
                </c:pt>
                <c:pt idx="12">
                  <c:v>3.1294019319160191</c:v>
                </c:pt>
                <c:pt idx="13">
                  <c:v>4.776457682119033</c:v>
                </c:pt>
                <c:pt idx="14">
                  <c:v>4.0863978500822613</c:v>
                </c:pt>
                <c:pt idx="15">
                  <c:v>3.4838094825938741</c:v>
                </c:pt>
                <c:pt idx="16">
                  <c:v>2.1861460234225292</c:v>
                </c:pt>
                <c:pt idx="17">
                  <c:v>2.5643488424570515</c:v>
                </c:pt>
                <c:pt idx="18">
                  <c:v>3.3824326066704944</c:v>
                </c:pt>
                <c:pt idx="19">
                  <c:v>3.0955475177731393</c:v>
                </c:pt>
                <c:pt idx="20">
                  <c:v>1.8038580677627418</c:v>
                </c:pt>
                <c:pt idx="21">
                  <c:v>3.9757735687730333</c:v>
                </c:pt>
                <c:pt idx="22">
                  <c:v>2.3428073843006971</c:v>
                </c:pt>
                <c:pt idx="23">
                  <c:v>2.5917029596917036</c:v>
                </c:pt>
                <c:pt idx="24">
                  <c:v>1.4698436454183788</c:v>
                </c:pt>
                <c:pt idx="25">
                  <c:v>-0.3595314335846348</c:v>
                </c:pt>
                <c:pt idx="26">
                  <c:v>-0.32441554457802418</c:v>
                </c:pt>
                <c:pt idx="27">
                  <c:v>0.41356230787738762</c:v>
                </c:pt>
                <c:pt idx="28">
                  <c:v>-0.7768187030362258</c:v>
                </c:pt>
                <c:pt idx="29">
                  <c:v>0.33734380992367163</c:v>
                </c:pt>
                <c:pt idx="30">
                  <c:v>1.5916853976725216</c:v>
                </c:pt>
                <c:pt idx="31">
                  <c:v>2.8916642318597828E-2</c:v>
                </c:pt>
                <c:pt idx="32">
                  <c:v>0.63063006193851445</c:v>
                </c:pt>
                <c:pt idx="33">
                  <c:v>0.48492471221019717</c:v>
                </c:pt>
                <c:pt idx="34">
                  <c:v>2.0395326605099897</c:v>
                </c:pt>
                <c:pt idx="35">
                  <c:v>1.0637747325137525</c:v>
                </c:pt>
                <c:pt idx="36">
                  <c:v>1.3947651610110186</c:v>
                </c:pt>
                <c:pt idx="37">
                  <c:v>1.2638170526813648</c:v>
                </c:pt>
                <c:pt idx="38">
                  <c:v>1.0047025322938163</c:v>
                </c:pt>
                <c:pt idx="39">
                  <c:v>-0.66137409134794711</c:v>
                </c:pt>
                <c:pt idx="40">
                  <c:v>-0.77926451633902227</c:v>
                </c:pt>
                <c:pt idx="41">
                  <c:v>-1.2683554984421268</c:v>
                </c:pt>
                <c:pt idx="42">
                  <c:v>0.41741016484178606</c:v>
                </c:pt>
                <c:pt idx="43">
                  <c:v>-1.3717008046988739</c:v>
                </c:pt>
                <c:pt idx="44">
                  <c:v>0.80540012201845856</c:v>
                </c:pt>
                <c:pt idx="45">
                  <c:v>-0.83916029010081805</c:v>
                </c:pt>
                <c:pt idx="46">
                  <c:v>-1.082248988722639</c:v>
                </c:pt>
                <c:pt idx="47">
                  <c:v>-1.3537117948505257</c:v>
                </c:pt>
                <c:pt idx="48">
                  <c:v>-1.1492220536081217</c:v>
                </c:pt>
                <c:pt idx="49">
                  <c:v>-0.7318684317871621</c:v>
                </c:pt>
                <c:pt idx="50">
                  <c:v>0.82605133471685599</c:v>
                </c:pt>
                <c:pt idx="51">
                  <c:v>-7.7384486023878646E-3</c:v>
                </c:pt>
                <c:pt idx="52">
                  <c:v>-0.20103691185198669</c:v>
                </c:pt>
                <c:pt idx="53">
                  <c:v>0.20876365277186837</c:v>
                </c:pt>
                <c:pt idx="54">
                  <c:v>-0.11296349103395477</c:v>
                </c:pt>
                <c:pt idx="55">
                  <c:v>-1.5313384698177075</c:v>
                </c:pt>
                <c:pt idx="56">
                  <c:v>-0.97459093210649583</c:v>
                </c:pt>
                <c:pt idx="57">
                  <c:v>-1.2785787260313224</c:v>
                </c:pt>
                <c:pt idx="58">
                  <c:v>-0.46888214027663133</c:v>
                </c:pt>
                <c:pt idx="59">
                  <c:v>-5.6203539873516339E-2</c:v>
                </c:pt>
                <c:pt idx="60">
                  <c:v>-1.1274674474242119</c:v>
                </c:pt>
                <c:pt idx="61">
                  <c:v>-1.3068741281209246</c:v>
                </c:pt>
                <c:pt idx="62">
                  <c:v>-0.99798927956009298</c:v>
                </c:pt>
                <c:pt idx="63">
                  <c:v>-0.2501610524703024</c:v>
                </c:pt>
                <c:pt idx="64">
                  <c:v>0.11369958449493446</c:v>
                </c:pt>
                <c:pt idx="65">
                  <c:v>-5.8903820550440286E-2</c:v>
                </c:pt>
                <c:pt idx="66">
                  <c:v>1.189917862633787</c:v>
                </c:pt>
                <c:pt idx="67">
                  <c:v>-0.97490238754414094</c:v>
                </c:pt>
                <c:pt idx="68">
                  <c:v>-1.5628643506010085</c:v>
                </c:pt>
                <c:pt idx="69">
                  <c:v>-1.5235216456466423</c:v>
                </c:pt>
                <c:pt idx="70">
                  <c:v>-1.1946977312869926</c:v>
                </c:pt>
                <c:pt idx="71">
                  <c:v>-1.7903178430045912</c:v>
                </c:pt>
                <c:pt idx="72">
                  <c:v>-2.9582049068402587</c:v>
                </c:pt>
                <c:pt idx="73">
                  <c:v>-1.2612515436163863</c:v>
                </c:pt>
                <c:pt idx="74">
                  <c:v>-0.95483406933226811</c:v>
                </c:pt>
                <c:pt idx="75">
                  <c:v>-1.8900327977872875</c:v>
                </c:pt>
                <c:pt idx="76">
                  <c:v>-2.0367535590421593</c:v>
                </c:pt>
                <c:pt idx="77">
                  <c:v>-1.8660647987932908</c:v>
                </c:pt>
                <c:pt idx="78">
                  <c:v>-2.4914865586790453</c:v>
                </c:pt>
                <c:pt idx="79">
                  <c:v>-1.590483320289577</c:v>
                </c:pt>
                <c:pt idx="80">
                  <c:v>-1.2919775496236503</c:v>
                </c:pt>
                <c:pt idx="81">
                  <c:v>-1.1314063226934326</c:v>
                </c:pt>
                <c:pt idx="82">
                  <c:v>-0.64430102320918459</c:v>
                </c:pt>
                <c:pt idx="83">
                  <c:v>0.61447623019589959</c:v>
                </c:pt>
                <c:pt idx="84">
                  <c:v>-0.45227955721666108</c:v>
                </c:pt>
                <c:pt idx="85">
                  <c:v>-0.38267130671805549</c:v>
                </c:pt>
                <c:pt idx="86">
                  <c:v>-0.13862816455883295</c:v>
                </c:pt>
                <c:pt idx="87">
                  <c:v>1.22981396026801</c:v>
                </c:pt>
                <c:pt idx="88">
                  <c:v>0.70565930232754182</c:v>
                </c:pt>
                <c:pt idx="89">
                  <c:v>-1.332257009312374</c:v>
                </c:pt>
                <c:pt idx="90">
                  <c:v>-0.9086267120603958</c:v>
                </c:pt>
                <c:pt idx="91">
                  <c:v>-1.7969362057789107</c:v>
                </c:pt>
                <c:pt idx="92">
                  <c:v>-1.7025934845122253</c:v>
                </c:pt>
                <c:pt idx="93">
                  <c:v>-3.5184858886840158</c:v>
                </c:pt>
                <c:pt idx="94">
                  <c:v>-1.5188048312085909</c:v>
                </c:pt>
                <c:pt idx="95">
                  <c:v>-0.8831508183534601</c:v>
                </c:pt>
                <c:pt idx="96">
                  <c:v>-0.58141402423055066</c:v>
                </c:pt>
                <c:pt idx="97">
                  <c:v>-2.8298234761956658</c:v>
                </c:pt>
                <c:pt idx="98">
                  <c:v>-2.7289949241152485</c:v>
                </c:pt>
                <c:pt idx="99">
                  <c:v>-1.2307899477270656</c:v>
                </c:pt>
                <c:pt idx="100">
                  <c:v>-1.6924006118105157</c:v>
                </c:pt>
                <c:pt idx="101">
                  <c:v>-0.75280526954009297</c:v>
                </c:pt>
                <c:pt idx="102">
                  <c:v>-1.4501963055897082</c:v>
                </c:pt>
                <c:pt idx="103">
                  <c:v>-1.9657020417923807</c:v>
                </c:pt>
                <c:pt idx="104">
                  <c:v>-1.38535659721799</c:v>
                </c:pt>
                <c:pt idx="105">
                  <c:v>-1.3403275087234672</c:v>
                </c:pt>
                <c:pt idx="106">
                  <c:v>-0.22995699194200045</c:v>
                </c:pt>
                <c:pt idx="107">
                  <c:v>-0.61720866175458788</c:v>
                </c:pt>
                <c:pt idx="108">
                  <c:v>-1.6196084931925765</c:v>
                </c:pt>
                <c:pt idx="109">
                  <c:v>-1.7128390907642534</c:v>
                </c:pt>
                <c:pt idx="110">
                  <c:v>-1.7656636010296969</c:v>
                </c:pt>
                <c:pt idx="111">
                  <c:v>-0.20315287819145764</c:v>
                </c:pt>
                <c:pt idx="112">
                  <c:v>-1.4307405040255121</c:v>
                </c:pt>
                <c:pt idx="113">
                  <c:v>-1.1649686322311714</c:v>
                </c:pt>
                <c:pt idx="114">
                  <c:v>-1.498805025575034</c:v>
                </c:pt>
                <c:pt idx="115">
                  <c:v>-1.1108004945446943</c:v>
                </c:pt>
                <c:pt idx="116">
                  <c:v>-0.28031580265228445</c:v>
                </c:pt>
                <c:pt idx="117">
                  <c:v>-1.3190445918276801</c:v>
                </c:pt>
                <c:pt idx="118">
                  <c:v>-1.0706401471008689</c:v>
                </c:pt>
                <c:pt idx="119">
                  <c:v>-0.693767005794652</c:v>
                </c:pt>
                <c:pt idx="120">
                  <c:v>-0.54971966994867383</c:v>
                </c:pt>
                <c:pt idx="121">
                  <c:v>-0.28941259210382636</c:v>
                </c:pt>
                <c:pt idx="122">
                  <c:v>-0.27121473600067258</c:v>
                </c:pt>
                <c:pt idx="123">
                  <c:v>-0.42415383664142164</c:v>
                </c:pt>
                <c:pt idx="124">
                  <c:v>-8.1236611159397482E-2</c:v>
                </c:pt>
                <c:pt idx="125">
                  <c:v>-7.7044485137984384E-2</c:v>
                </c:pt>
                <c:pt idx="126">
                  <c:v>1.1805692921666247</c:v>
                </c:pt>
                <c:pt idx="127">
                  <c:v>0.71430667441608975</c:v>
                </c:pt>
                <c:pt idx="128">
                  <c:v>-8.7206009207824758E-2</c:v>
                </c:pt>
                <c:pt idx="129">
                  <c:v>4.5436199268471048E-2</c:v>
                </c:pt>
                <c:pt idx="130">
                  <c:v>1.3758189125923814</c:v>
                </c:pt>
                <c:pt idx="131">
                  <c:v>-0.18759340330703447</c:v>
                </c:pt>
                <c:pt idx="132">
                  <c:v>1.1119172763726319</c:v>
                </c:pt>
                <c:pt idx="133">
                  <c:v>1.2816503279727123</c:v>
                </c:pt>
                <c:pt idx="134">
                  <c:v>0.34471957636283107</c:v>
                </c:pt>
                <c:pt idx="135">
                  <c:v>0.68226239985364101</c:v>
                </c:pt>
                <c:pt idx="136">
                  <c:v>-0.66958733754987254</c:v>
                </c:pt>
                <c:pt idx="137">
                  <c:v>-4.244349042163887E-2</c:v>
                </c:pt>
                <c:pt idx="138">
                  <c:v>6.2491351855062494E-2</c:v>
                </c:pt>
                <c:pt idx="139">
                  <c:v>-0.60464718522882754</c:v>
                </c:pt>
                <c:pt idx="140">
                  <c:v>0.9570553544021162</c:v>
                </c:pt>
                <c:pt idx="141">
                  <c:v>-0.57398085883796979</c:v>
                </c:pt>
                <c:pt idx="142">
                  <c:v>-0.5523147812971454</c:v>
                </c:pt>
                <c:pt idx="143">
                  <c:v>0.82920064204519417</c:v>
                </c:pt>
                <c:pt idx="144">
                  <c:v>0.40826270294816758</c:v>
                </c:pt>
                <c:pt idx="145">
                  <c:v>-0.18209584655128819</c:v>
                </c:pt>
                <c:pt idx="146">
                  <c:v>0.81074282981851986</c:v>
                </c:pt>
                <c:pt idx="147">
                  <c:v>0.27439876241738237</c:v>
                </c:pt>
                <c:pt idx="148">
                  <c:v>1.0819217380735788</c:v>
                </c:pt>
                <c:pt idx="149">
                  <c:v>1.0022875404194942</c:v>
                </c:pt>
                <c:pt idx="150">
                  <c:v>1.1931397801985124</c:v>
                </c:pt>
                <c:pt idx="151">
                  <c:v>0.46039267866957118</c:v>
                </c:pt>
                <c:pt idx="152">
                  <c:v>1.3188251017966188</c:v>
                </c:pt>
                <c:pt idx="153">
                  <c:v>1.1456426255060377</c:v>
                </c:pt>
                <c:pt idx="154">
                  <c:v>0.74174060945290943</c:v>
                </c:pt>
                <c:pt idx="155">
                  <c:v>0.63618563311731269</c:v>
                </c:pt>
                <c:pt idx="156">
                  <c:v>0.28092620599173485</c:v>
                </c:pt>
                <c:pt idx="157">
                  <c:v>1.063513097760876</c:v>
                </c:pt>
                <c:pt idx="158">
                  <c:v>0.25164706440745116</c:v>
                </c:pt>
                <c:pt idx="159">
                  <c:v>1.1210850942022292</c:v>
                </c:pt>
                <c:pt idx="160">
                  <c:v>1.5999058330497546</c:v>
                </c:pt>
                <c:pt idx="161">
                  <c:v>0.71704083461107249</c:v>
                </c:pt>
                <c:pt idx="162">
                  <c:v>1.4989176710453853</c:v>
                </c:pt>
                <c:pt idx="163">
                  <c:v>1.8971288057653264</c:v>
                </c:pt>
                <c:pt idx="164">
                  <c:v>1.892292534823989</c:v>
                </c:pt>
                <c:pt idx="165">
                  <c:v>2.4334083710532637</c:v>
                </c:pt>
                <c:pt idx="166">
                  <c:v>2.4580953823380476</c:v>
                </c:pt>
                <c:pt idx="167">
                  <c:v>2.9924011637239465</c:v>
                </c:pt>
                <c:pt idx="168">
                  <c:v>2.2126196159943734</c:v>
                </c:pt>
                <c:pt idx="169">
                  <c:v>2.2830271948427279</c:v>
                </c:pt>
                <c:pt idx="170">
                  <c:v>3.3469298641243843</c:v>
                </c:pt>
                <c:pt idx="171">
                  <c:v>1.8882103801127603</c:v>
                </c:pt>
                <c:pt idx="172">
                  <c:v>3.2857431195167166</c:v>
                </c:pt>
                <c:pt idx="173">
                  <c:v>2.3923581452757912</c:v>
                </c:pt>
                <c:pt idx="174">
                  <c:v>3.0733269400704839</c:v>
                </c:pt>
                <c:pt idx="175">
                  <c:v>2.5512458380392524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85520"/>
        <c:axId val="1279177728"/>
      </c:scatterChart>
      <c:valAx>
        <c:axId val="96258552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9177728"/>
        <c:crossesAt val="0"/>
        <c:crossBetween val="midCat"/>
        <c:majorUnit val="10"/>
      </c:valAx>
      <c:valAx>
        <c:axId val="12791777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58552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'6607'!$L$1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'6607'!$A$2:$A$141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'6607'!$M$2:$M$177</c:f>
              <c:numCache>
                <c:formatCode>0.00</c:formatCode>
                <c:ptCount val="176"/>
                <c:pt idx="4">
                  <c:v>1.5020904065415579</c:v>
                </c:pt>
                <c:pt idx="5">
                  <c:v>1.523223260175683</c:v>
                </c:pt>
                <c:pt idx="6">
                  <c:v>1.4995769545805162</c:v>
                </c:pt>
                <c:pt idx="7">
                  <c:v>1.4950806602582354</c:v>
                </c:pt>
                <c:pt idx="8">
                  <c:v>1.4950598828394981</c:v>
                </c:pt>
                <c:pt idx="9">
                  <c:v>1.5193832396906626</c:v>
                </c:pt>
                <c:pt idx="10">
                  <c:v>1.5242073166965389</c:v>
                </c:pt>
                <c:pt idx="11">
                  <c:v>1.4985027955091796</c:v>
                </c:pt>
                <c:pt idx="12">
                  <c:v>1.4955989486463055</c:v>
                </c:pt>
                <c:pt idx="13">
                  <c:v>1.5194848124467348</c:v>
                </c:pt>
                <c:pt idx="14">
                  <c:v>1.509477455282203</c:v>
                </c:pt>
                <c:pt idx="15">
                  <c:v>1.5007386231741966</c:v>
                </c:pt>
                <c:pt idx="16">
                  <c:v>1.4819197018105814</c:v>
                </c:pt>
                <c:pt idx="17">
                  <c:v>1.487404459095381</c:v>
                </c:pt>
                <c:pt idx="18">
                  <c:v>1.4992684396357703</c:v>
                </c:pt>
                <c:pt idx="19">
                  <c:v>1.4951079865612877</c:v>
                </c:pt>
                <c:pt idx="20">
                  <c:v>1.4763757012263214</c:v>
                </c:pt>
                <c:pt idx="21">
                  <c:v>1.5078731644037389</c:v>
                </c:pt>
                <c:pt idx="22">
                  <c:v>1.4841916297208932</c:v>
                </c:pt>
                <c:pt idx="23">
                  <c:v>1.4878011528433415</c:v>
                </c:pt>
                <c:pt idx="24">
                  <c:v>1.4715317710809617</c:v>
                </c:pt>
                <c:pt idx="25">
                  <c:v>1.4450018834486944</c:v>
                </c:pt>
                <c:pt idx="26">
                  <c:v>1.4455111396423233</c:v>
                </c:pt>
                <c:pt idx="27">
                  <c:v>1.4562134115413228</c:v>
                </c:pt>
                <c:pt idx="28">
                  <c:v>1.4389503172630658</c:v>
                </c:pt>
                <c:pt idx="29">
                  <c:v>1.4551080787916746</c:v>
                </c:pt>
                <c:pt idx="30">
                  <c:v>1.4732987395027588</c:v>
                </c:pt>
                <c:pt idx="31">
                  <c:v>1.4506352190740488</c:v>
                </c:pt>
                <c:pt idx="32">
                  <c:v>1.4593613625492532</c:v>
                </c:pt>
                <c:pt idx="33">
                  <c:v>1.4572483204508448</c:v>
                </c:pt>
                <c:pt idx="34">
                  <c:v>1.4797934915609161</c:v>
                </c:pt>
                <c:pt idx="35">
                  <c:v>1.4656428952818075</c:v>
                </c:pt>
                <c:pt idx="36">
                  <c:v>1.4704429709886297</c:v>
                </c:pt>
                <c:pt idx="37">
                  <c:v>1.4685439407462713</c:v>
                </c:pt>
                <c:pt idx="38">
                  <c:v>1.4647862208622129</c:v>
                </c:pt>
                <c:pt idx="39">
                  <c:v>1.4406245133374487</c:v>
                </c:pt>
                <c:pt idx="40">
                  <c:v>1.438914847690512</c:v>
                </c:pt>
                <c:pt idx="41">
                  <c:v>1.4318219726721084</c:v>
                </c:pt>
                <c:pt idx="42">
                  <c:v>1.4562692137734961</c:v>
                </c:pt>
                <c:pt idx="43">
                  <c:v>1.4303232426446895</c:v>
                </c:pt>
                <c:pt idx="44">
                  <c:v>1.4618959056883958</c:v>
                </c:pt>
                <c:pt idx="45">
                  <c:v>1.4380462296767507</c:v>
                </c:pt>
                <c:pt idx="46">
                  <c:v>1.4345209188024899</c:v>
                </c:pt>
                <c:pt idx="47">
                  <c:v>1.4305841221195277</c:v>
                </c:pt>
                <c:pt idx="48">
                  <c:v>1.4335496647900166</c:v>
                </c:pt>
                <c:pt idx="49">
                  <c:v>1.4396021932282328</c:v>
                </c:pt>
                <c:pt idx="50">
                  <c:v>1.4621953928513329</c:v>
                </c:pt>
                <c:pt idx="51">
                  <c:v>1.4501036411300581</c:v>
                </c:pt>
                <c:pt idx="52">
                  <c:v>1.4473003961485551</c:v>
                </c:pt>
                <c:pt idx="53">
                  <c:v>1.4532433889529808</c:v>
                </c:pt>
                <c:pt idx="54">
                  <c:v>1.4485776508704054</c:v>
                </c:pt>
                <c:pt idx="55">
                  <c:v>1.4280081518980787</c:v>
                </c:pt>
                <c:pt idx="56">
                  <c:v>1.4360821930198533</c:v>
                </c:pt>
                <c:pt idx="57">
                  <c:v>1.4316737138036602</c:v>
                </c:pt>
                <c:pt idx="58">
                  <c:v>1.4434160621513863</c:v>
                </c:pt>
                <c:pt idx="59">
                  <c:v>1.4494007926872929</c:v>
                </c:pt>
                <c:pt idx="60">
                  <c:v>1.4338651535403377</c:v>
                </c:pt>
                <c:pt idx="61">
                  <c:v>1.4312633693933952</c:v>
                </c:pt>
                <c:pt idx="62">
                  <c:v>1.435742866472854</c:v>
                </c:pt>
                <c:pt idx="63">
                  <c:v>1.4465879900675966</c:v>
                </c:pt>
                <c:pt idx="64">
                  <c:v>1.4518647547525916</c:v>
                </c:pt>
                <c:pt idx="65">
                  <c:v>1.4493616327885075</c:v>
                </c:pt>
                <c:pt idx="66">
                  <c:v>1.467472242967844</c:v>
                </c:pt>
                <c:pt idx="67">
                  <c:v>1.4360776762436831</c:v>
                </c:pt>
                <c:pt idx="68">
                  <c:v>1.4275509585732713</c:v>
                </c:pt>
                <c:pt idx="69">
                  <c:v>1.4281215127223732</c:v>
                </c:pt>
                <c:pt idx="70">
                  <c:v>1.4328901692974469</c:v>
                </c:pt>
                <c:pt idx="71">
                  <c:v>1.424252391940166</c:v>
                </c:pt>
                <c:pt idx="72">
                  <c:v>1.4073155084511744</c:v>
                </c:pt>
                <c:pt idx="73">
                  <c:v>1.4319249953520579</c:v>
                </c:pt>
                <c:pt idx="74">
                  <c:v>1.4363687101782985</c:v>
                </c:pt>
                <c:pt idx="75">
                  <c:v>1.4228063098457913</c:v>
                </c:pt>
                <c:pt idx="76">
                  <c:v>1.4206785420883263</c:v>
                </c:pt>
                <c:pt idx="77">
                  <c:v>1.4231538975698066</c:v>
                </c:pt>
                <c:pt idx="78">
                  <c:v>1.4140839319826584</c:v>
                </c:pt>
                <c:pt idx="79">
                  <c:v>1.4271504238930044</c:v>
                </c:pt>
                <c:pt idx="80">
                  <c:v>1.4314794019381554</c:v>
                </c:pt>
                <c:pt idx="81">
                  <c:v>1.4338080313462676</c:v>
                </c:pt>
                <c:pt idx="82">
                  <c:v>1.4408721096802972</c:v>
                </c:pt>
                <c:pt idx="83">
                  <c:v>1.4591270971184616</c:v>
                </c:pt>
                <c:pt idx="84">
                  <c:v>1.4436568354449781</c:v>
                </c:pt>
                <c:pt idx="85">
                  <c:v>1.4446663053372941</c:v>
                </c:pt>
                <c:pt idx="86">
                  <c:v>1.44820545770316</c:v>
                </c:pt>
                <c:pt idx="87">
                  <c:v>1.4680508225053868</c:v>
                </c:pt>
                <c:pt idx="88">
                  <c:v>1.4604494484970185</c:v>
                </c:pt>
                <c:pt idx="89">
                  <c:v>1.4308952628232765</c:v>
                </c:pt>
                <c:pt idx="90">
                  <c:v>1.4370388166044092</c:v>
                </c:pt>
                <c:pt idx="91">
                  <c:v>1.424156411393187</c:v>
                </c:pt>
                <c:pt idx="92">
                  <c:v>1.4255245845047895</c:v>
                </c:pt>
                <c:pt idx="93">
                  <c:v>1.3991902247619967</c:v>
                </c:pt>
                <c:pt idx="94">
                  <c:v>1.4281899167136924</c:v>
                </c:pt>
                <c:pt idx="95">
                  <c:v>1.4374082720567842</c:v>
                </c:pt>
                <c:pt idx="96">
                  <c:v>1.4417841069167212</c:v>
                </c:pt>
                <c:pt idx="97">
                  <c:v>1.409177316326532</c:v>
                </c:pt>
                <c:pt idx="98">
                  <c:v>1.4106395479855942</c:v>
                </c:pt>
                <c:pt idx="99">
                  <c:v>1.4323667542484804</c:v>
                </c:pt>
                <c:pt idx="100">
                  <c:v>1.4256724031618435</c:v>
                </c:pt>
                <c:pt idx="101">
                  <c:v>1.4392985638854394</c:v>
                </c:pt>
                <c:pt idx="102">
                  <c:v>1.4291848884371929</c:v>
                </c:pt>
                <c:pt idx="103">
                  <c:v>1.421708942464047</c:v>
                </c:pt>
                <c:pt idx="104">
                  <c:v>1.4301252041750394</c:v>
                </c:pt>
                <c:pt idx="105">
                  <c:v>1.4307782231604047</c:v>
                </c:pt>
                <c:pt idx="106">
                  <c:v>1.4468809925588209</c:v>
                </c:pt>
                <c:pt idx="107">
                  <c:v>1.4412650074044069</c:v>
                </c:pt>
                <c:pt idx="108">
                  <c:v>1.4267280460147576</c:v>
                </c:pt>
                <c:pt idx="109">
                  <c:v>1.4253760010974224</c:v>
                </c:pt>
                <c:pt idx="110">
                  <c:v>1.424609931668765</c:v>
                </c:pt>
                <c:pt idx="111">
                  <c:v>1.4472697100689949</c:v>
                </c:pt>
                <c:pt idx="112">
                  <c:v>1.4294670395582059</c:v>
                </c:pt>
                <c:pt idx="113">
                  <c:v>1.4333213054085769</c:v>
                </c:pt>
                <c:pt idx="114">
                  <c:v>1.4284799570680273</c:v>
                </c:pt>
                <c:pt idx="115">
                  <c:v>1.4341068603352651</c:v>
                </c:pt>
                <c:pt idx="116">
                  <c:v>1.4461506810963041</c:v>
                </c:pt>
                <c:pt idx="117">
                  <c:v>1.4310868713978344</c:v>
                </c:pt>
                <c:pt idx="118">
                  <c:v>1.4346892720654709</c:v>
                </c:pt>
                <c:pt idx="119">
                  <c:v>1.4401547461528967</c:v>
                </c:pt>
                <c:pt idx="120">
                  <c:v>1.4422437434709339</c:v>
                </c:pt>
                <c:pt idx="121">
                  <c:v>1.4460187580124413</c:v>
                </c:pt>
                <c:pt idx="122">
                  <c:v>1.4462826662088009</c:v>
                </c:pt>
                <c:pt idx="123">
                  <c:v>1.4440647191070013</c:v>
                </c:pt>
                <c:pt idx="124">
                  <c:v>1.4490377591159234</c:v>
                </c:pt>
                <c:pt idx="125">
                  <c:v>1.4490985539925809</c:v>
                </c:pt>
                <c:pt idx="126">
                  <c:v>1.4673366685157467</c:v>
                </c:pt>
                <c:pt idx="127">
                  <c:v>1.4605748540589816</c:v>
                </c:pt>
                <c:pt idx="128">
                  <c:v>1.4489511899583598</c:v>
                </c:pt>
                <c:pt idx="129">
                  <c:v>1.4508747883098196</c:v>
                </c:pt>
                <c:pt idx="130">
                  <c:v>1.4701682094881761</c:v>
                </c:pt>
                <c:pt idx="131">
                  <c:v>1.4474953560423323</c:v>
                </c:pt>
                <c:pt idx="132">
                  <c:v>1.4663410660908269</c:v>
                </c:pt>
                <c:pt idx="133">
                  <c:v>1.468802561733856</c:v>
                </c:pt>
                <c:pt idx="134">
                  <c:v>1.4552150433267657</c:v>
                </c:pt>
                <c:pt idx="135">
                  <c:v>1.460110142905344</c:v>
                </c:pt>
                <c:pt idx="136">
                  <c:v>1.440505403537969</c:v>
                </c:pt>
                <c:pt idx="137">
                  <c:v>1.4496003431075226</c:v>
                </c:pt>
                <c:pt idx="138">
                  <c:v>1.4511221248384882</c:v>
                </c:pt>
                <c:pt idx="139">
                  <c:v>1.4414471759299043</c:v>
                </c:pt>
                <c:pt idx="140">
                  <c:v>1.464095233929041</c:v>
                </c:pt>
                <c:pt idx="141">
                  <c:v>1.4418919038605413</c:v>
                </c:pt>
                <c:pt idx="142">
                  <c:v>1.4422061087544351</c:v>
                </c:pt>
                <c:pt idx="143">
                  <c:v>1.4622410646058568</c:v>
                </c:pt>
                <c:pt idx="144">
                  <c:v>1.4561365558298389</c:v>
                </c:pt>
                <c:pt idx="145">
                  <c:v>1.4475750824826101</c:v>
                </c:pt>
                <c:pt idx="146">
                  <c:v>1.461973386484551</c:v>
                </c:pt>
                <c:pt idx="147">
                  <c:v>1.4541952397262929</c:v>
                </c:pt>
                <c:pt idx="148">
                  <c:v>1.4659060660355201</c:v>
                </c:pt>
                <c:pt idx="149">
                  <c:v>1.4647511982669048</c:v>
                </c:pt>
                <c:pt idx="150">
                  <c:v>1.4675189677275358</c:v>
                </c:pt>
                <c:pt idx="151">
                  <c:v>1.4568925530083483</c:v>
                </c:pt>
                <c:pt idx="152">
                  <c:v>1.4693416762017544</c:v>
                </c:pt>
                <c:pt idx="153">
                  <c:v>1.4668301564546007</c:v>
                </c:pt>
                <c:pt idx="154">
                  <c:v>1.4609727053373724</c:v>
                </c:pt>
                <c:pt idx="155">
                  <c:v>1.4594419303238984</c:v>
                </c:pt>
                <c:pt idx="156">
                  <c:v>1.4542899017486093</c:v>
                </c:pt>
                <c:pt idx="157">
                  <c:v>1.465639101013112</c:v>
                </c:pt>
                <c:pt idx="158">
                  <c:v>1.4538652909921188</c:v>
                </c:pt>
                <c:pt idx="159">
                  <c:v>1.4664740192394972</c:v>
                </c:pt>
                <c:pt idx="160">
                  <c:v>1.4734179535607994</c:v>
                </c:pt>
                <c:pt idx="161">
                  <c:v>1.460614505283913</c:v>
                </c:pt>
                <c:pt idx="162">
                  <c:v>1.4719534072132974</c:v>
                </c:pt>
                <c:pt idx="163">
                  <c:v>1.4777283282665541</c:v>
                </c:pt>
                <c:pt idx="164">
                  <c:v>1.477658191898072</c:v>
                </c:pt>
                <c:pt idx="165">
                  <c:v>1.485505539604933</c:v>
                </c:pt>
                <c:pt idx="166">
                  <c:v>1.4858635545592631</c:v>
                </c:pt>
                <c:pt idx="167">
                  <c:v>1.4936121417703472</c:v>
                </c:pt>
                <c:pt idx="168">
                  <c:v>1.4823036260501836</c:v>
                </c:pt>
                <c:pt idx="169">
                  <c:v>1.4833246879290438</c:v>
                </c:pt>
                <c:pt idx="170">
                  <c:v>1.498753573230736</c:v>
                </c:pt>
                <c:pt idx="171">
                  <c:v>1.4775989918428021</c:v>
                </c:pt>
                <c:pt idx="172">
                  <c:v>1.4978662333529509</c:v>
                </c:pt>
                <c:pt idx="173">
                  <c:v>1.4849102227179505</c:v>
                </c:pt>
                <c:pt idx="174">
                  <c:v>1.4947857402180738</c:v>
                </c:pt>
                <c:pt idx="175">
                  <c:v>1.4872144372464779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53728"/>
        <c:axId val="1136252512"/>
      </c:scatterChart>
      <c:valAx>
        <c:axId val="113605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252512"/>
        <c:crossesAt val="0"/>
        <c:crossBetween val="midCat"/>
        <c:majorUnit val="10"/>
      </c:valAx>
      <c:valAx>
        <c:axId val="11362525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0537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'6612'!$L$2:$L$141</c:f>
              <c:numCache>
                <c:formatCode>0.00</c:formatCode>
                <c:ptCount val="140"/>
                <c:pt idx="0">
                  <c:v>1.6155510842441951</c:v>
                </c:pt>
                <c:pt idx="1">
                  <c:v>1.6728805794336079</c:v>
                </c:pt>
                <c:pt idx="2">
                  <c:v>1.6594481289544494</c:v>
                </c:pt>
                <c:pt idx="3">
                  <c:v>1.6307410513883813</c:v>
                </c:pt>
                <c:pt idx="4">
                  <c:v>1.6314816313319311</c:v>
                </c:pt>
                <c:pt idx="5">
                  <c:v>1.6292268811319437</c:v>
                </c:pt>
                <c:pt idx="6">
                  <c:v>1.6279486414989979</c:v>
                </c:pt>
                <c:pt idx="7">
                  <c:v>1.6156505872991345</c:v>
                </c:pt>
                <c:pt idx="8">
                  <c:v>1.5967293010465402</c:v>
                </c:pt>
                <c:pt idx="9">
                  <c:v>1.6206348933884478</c:v>
                </c:pt>
                <c:pt idx="10">
                  <c:v>1.6550302631563003</c:v>
                </c:pt>
                <c:pt idx="11">
                  <c:v>1.6222859957851605</c:v>
                </c:pt>
                <c:pt idx="12">
                  <c:v>1.6837990912833574</c:v>
                </c:pt>
                <c:pt idx="13">
                  <c:v>1.691722469941549</c:v>
                </c:pt>
                <c:pt idx="14">
                  <c:v>1.6795327337541104</c:v>
                </c:pt>
                <c:pt idx="15">
                  <c:v>1.6535411302731655</c:v>
                </c:pt>
                <c:pt idx="16">
                  <c:v>1.6374985669802622</c:v>
                </c:pt>
                <c:pt idx="17">
                  <c:v>1.6323454239267701</c:v>
                </c:pt>
                <c:pt idx="18">
                  <c:v>1.6235213636279475</c:v>
                </c:pt>
                <c:pt idx="19">
                  <c:v>1.6071890601827032</c:v>
                </c:pt>
                <c:pt idx="20">
                  <c:v>1.5727778233435472</c:v>
                </c:pt>
                <c:pt idx="21">
                  <c:v>1.5868597821101893</c:v>
                </c:pt>
                <c:pt idx="22">
                  <c:v>1.574521812355778</c:v>
                </c:pt>
                <c:pt idx="23">
                  <c:v>1.572953632105534</c:v>
                </c:pt>
                <c:pt idx="24">
                  <c:v>1.561041228052056</c:v>
                </c:pt>
                <c:pt idx="25">
                  <c:v>1.5751424974432078</c:v>
                </c:pt>
                <c:pt idx="26">
                  <c:v>1.5673603377378336</c:v>
                </c:pt>
                <c:pt idx="27">
                  <c:v>1.5596781853681572</c:v>
                </c:pt>
                <c:pt idx="28">
                  <c:v>1.5742502557246687</c:v>
                </c:pt>
                <c:pt idx="29">
                  <c:v>1.5532177948587951</c:v>
                </c:pt>
                <c:pt idx="30">
                  <c:v>1.5376572318379398</c:v>
                </c:pt>
                <c:pt idx="31">
                  <c:v>1.544050017004263</c:v>
                </c:pt>
                <c:pt idx="32">
                  <c:v>1.5128340401301199</c:v>
                </c:pt>
                <c:pt idx="33">
                  <c:v>1.5307488682281816</c:v>
                </c:pt>
                <c:pt idx="34">
                  <c:v>1.5198866491318783</c:v>
                </c:pt>
                <c:pt idx="35">
                  <c:v>1.5166806523736158</c:v>
                </c:pt>
                <c:pt idx="36">
                  <c:v>1.4904608038169791</c:v>
                </c:pt>
                <c:pt idx="37">
                  <c:v>1.4571570294492859</c:v>
                </c:pt>
                <c:pt idx="38">
                  <c:v>1.4918438276354697</c:v>
                </c:pt>
                <c:pt idx="39">
                  <c:v>1.4839972968927428</c:v>
                </c:pt>
                <c:pt idx="40">
                  <c:v>1.4703924637182959</c:v>
                </c:pt>
                <c:pt idx="41">
                  <c:v>1.4714149216384218</c:v>
                </c:pt>
                <c:pt idx="42">
                  <c:v>1.4775454231568435</c:v>
                </c:pt>
                <c:pt idx="43">
                  <c:v>1.4727564243777613</c:v>
                </c:pt>
                <c:pt idx="44">
                  <c:v>1.4791474611705315</c:v>
                </c:pt>
                <c:pt idx="45">
                  <c:v>1.4918127828686449</c:v>
                </c:pt>
                <c:pt idx="46">
                  <c:v>1.4939517374526146</c:v>
                </c:pt>
                <c:pt idx="47">
                  <c:v>1.4674855485408311</c:v>
                </c:pt>
                <c:pt idx="48">
                  <c:v>1.5029198956684631</c:v>
                </c:pt>
                <c:pt idx="49">
                  <c:v>1.458919038824567</c:v>
                </c:pt>
                <c:pt idx="50">
                  <c:v>1.4812360729236185</c:v>
                </c:pt>
                <c:pt idx="51">
                  <c:v>1.4536482501869472</c:v>
                </c:pt>
                <c:pt idx="52">
                  <c:v>1.4799242466272129</c:v>
                </c:pt>
                <c:pt idx="53">
                  <c:v>1.4458607199987363</c:v>
                </c:pt>
                <c:pt idx="54">
                  <c:v>1.4527593029339954</c:v>
                </c:pt>
                <c:pt idx="55">
                  <c:v>1.4620530947951151</c:v>
                </c:pt>
                <c:pt idx="56">
                  <c:v>1.4416480692099098</c:v>
                </c:pt>
                <c:pt idx="57">
                  <c:v>1.4266248068116261</c:v>
                </c:pt>
                <c:pt idx="58">
                  <c:v>1.4171362839010626</c:v>
                </c:pt>
                <c:pt idx="59">
                  <c:v>1.420310033538158</c:v>
                </c:pt>
                <c:pt idx="60">
                  <c:v>1.4004674481555004</c:v>
                </c:pt>
                <c:pt idx="61">
                  <c:v>1.3784861222783842</c:v>
                </c:pt>
                <c:pt idx="62">
                  <c:v>1.4112779315297752</c:v>
                </c:pt>
                <c:pt idx="63">
                  <c:v>1.3732701670085601</c:v>
                </c:pt>
                <c:pt idx="64">
                  <c:v>1.3772643895043215</c:v>
                </c:pt>
                <c:pt idx="65">
                  <c:v>1.3685045237606885</c:v>
                </c:pt>
                <c:pt idx="66">
                  <c:v>1.3736974059887437</c:v>
                </c:pt>
                <c:pt idx="67">
                  <c:v>1.3629809720690913</c:v>
                </c:pt>
                <c:pt idx="68">
                  <c:v>1.3447111566454746</c:v>
                </c:pt>
                <c:pt idx="69">
                  <c:v>1.3504689881110585</c:v>
                </c:pt>
                <c:pt idx="70">
                  <c:v>1.346604865716104</c:v>
                </c:pt>
                <c:pt idx="71">
                  <c:v>1.3190506980733172</c:v>
                </c:pt>
                <c:pt idx="72">
                  <c:v>1.3188258915571578</c:v>
                </c:pt>
                <c:pt idx="73">
                  <c:v>1.3150653381883064</c:v>
                </c:pt>
                <c:pt idx="74">
                  <c:v>1.3130518439638486</c:v>
                </c:pt>
                <c:pt idx="75">
                  <c:v>1.3143141326075571</c:v>
                </c:pt>
                <c:pt idx="76">
                  <c:v>1.3108228496951422</c:v>
                </c:pt>
                <c:pt idx="77">
                  <c:v>1.301448553353185</c:v>
                </c:pt>
                <c:pt idx="78">
                  <c:v>1.2958189223341507</c:v>
                </c:pt>
                <c:pt idx="79">
                  <c:v>1.2991004697659354</c:v>
                </c:pt>
                <c:pt idx="80">
                  <c:v>1.280337845956661</c:v>
                </c:pt>
                <c:pt idx="81">
                  <c:v>1.3004012473363293</c:v>
                </c:pt>
                <c:pt idx="82">
                  <c:v>1.2949866077057992</c:v>
                </c:pt>
                <c:pt idx="83">
                  <c:v>1.2984756624237745</c:v>
                </c:pt>
                <c:pt idx="84">
                  <c:v>1.2790027963468544</c:v>
                </c:pt>
                <c:pt idx="85">
                  <c:v>1.2997271027137227</c:v>
                </c:pt>
                <c:pt idx="86">
                  <c:v>1.2805621640917286</c:v>
                </c:pt>
                <c:pt idx="87">
                  <c:v>1.3091459709071187</c:v>
                </c:pt>
                <c:pt idx="88">
                  <c:v>1.2926670287887025</c:v>
                </c:pt>
                <c:pt idx="89">
                  <c:v>1.296750878602644</c:v>
                </c:pt>
                <c:pt idx="90">
                  <c:v>1.2969256110067666</c:v>
                </c:pt>
                <c:pt idx="91">
                  <c:v>1.2950092101127797</c:v>
                </c:pt>
                <c:pt idx="92">
                  <c:v>1.2767505982380385</c:v>
                </c:pt>
                <c:pt idx="93">
                  <c:v>1.2787127157622105</c:v>
                </c:pt>
                <c:pt idx="94">
                  <c:v>1.2683603641305643</c:v>
                </c:pt>
                <c:pt idx="95">
                  <c:v>1.2486192319820357</c:v>
                </c:pt>
                <c:pt idx="96">
                  <c:v>1.2680132805352686</c:v>
                </c:pt>
                <c:pt idx="97">
                  <c:v>1.2431611161358642</c:v>
                </c:pt>
                <c:pt idx="98">
                  <c:v>1.2329824673041569</c:v>
                </c:pt>
                <c:pt idx="99">
                  <c:v>1.2455557702391811</c:v>
                </c:pt>
                <c:pt idx="100">
                  <c:v>1.2374132796516126</c:v>
                </c:pt>
                <c:pt idx="101">
                  <c:v>1.2359572880325311</c:v>
                </c:pt>
                <c:pt idx="102">
                  <c:v>1.2227793858568103</c:v>
                </c:pt>
                <c:pt idx="103">
                  <c:v>1.2438781671645687</c:v>
                </c:pt>
                <c:pt idx="104">
                  <c:v>1.2143297085201568</c:v>
                </c:pt>
                <c:pt idx="105">
                  <c:v>1.2080660092077227</c:v>
                </c:pt>
                <c:pt idx="106">
                  <c:v>1.2137445623649314</c:v>
                </c:pt>
                <c:pt idx="107">
                  <c:v>1.2053409332254688</c:v>
                </c:pt>
                <c:pt idx="108">
                  <c:v>1.1989483431852104</c:v>
                </c:pt>
                <c:pt idx="109">
                  <c:v>1.2040098224178677</c:v>
                </c:pt>
                <c:pt idx="110">
                  <c:v>1.1818242011410334</c:v>
                </c:pt>
                <c:pt idx="111">
                  <c:v>1.1957511480193808</c:v>
                </c:pt>
                <c:pt idx="112">
                  <c:v>1.1963687929552584</c:v>
                </c:pt>
                <c:pt idx="113">
                  <c:v>1.1711504440400762</c:v>
                </c:pt>
                <c:pt idx="114">
                  <c:v>1.1783086981857842</c:v>
                </c:pt>
                <c:pt idx="115">
                  <c:v>1.1734403404669891</c:v>
                </c:pt>
                <c:pt idx="116">
                  <c:v>1.1666763403485856</c:v>
                </c:pt>
                <c:pt idx="117">
                  <c:v>1.172670253455717</c:v>
                </c:pt>
                <c:pt idx="118">
                  <c:v>1.1911590058112167</c:v>
                </c:pt>
                <c:pt idx="119">
                  <c:v>1.1807847414365487</c:v>
                </c:pt>
                <c:pt idx="120">
                  <c:v>1.1474840626477605</c:v>
                </c:pt>
                <c:pt idx="121">
                  <c:v>1.1794153752108543</c:v>
                </c:pt>
                <c:pt idx="122">
                  <c:v>1.1670548733624819</c:v>
                </c:pt>
                <c:pt idx="123">
                  <c:v>1.1644348845938031</c:v>
                </c:pt>
                <c:pt idx="124">
                  <c:v>1.1702081791291801</c:v>
                </c:pt>
                <c:pt idx="125">
                  <c:v>1.1577077756847511</c:v>
                </c:pt>
                <c:pt idx="126">
                  <c:v>1.1685053314483795</c:v>
                </c:pt>
                <c:pt idx="127">
                  <c:v>1.1442239529500249</c:v>
                </c:pt>
                <c:pt idx="128">
                  <c:v>1.1509251556382685</c:v>
                </c:pt>
                <c:pt idx="129">
                  <c:v>1.1396958031996007</c:v>
                </c:pt>
                <c:pt idx="130">
                  <c:v>1.1371770836655826</c:v>
                </c:pt>
                <c:pt idx="131">
                  <c:v>1.1318465899482777</c:v>
                </c:pt>
                <c:pt idx="132">
                  <c:v>1.1263284068672803</c:v>
                </c:pt>
                <c:pt idx="133">
                  <c:v>1.1172877824027205</c:v>
                </c:pt>
                <c:pt idx="134">
                  <c:v>1.1404410627439034</c:v>
                </c:pt>
                <c:pt idx="135">
                  <c:v>1.1337147491138686</c:v>
                </c:pt>
                <c:pt idx="136">
                  <c:v>1.1171147909834434</c:v>
                </c:pt>
                <c:pt idx="137">
                  <c:v>1.1280344364830659</c:v>
                </c:pt>
                <c:pt idx="138">
                  <c:v>1.1106334186619524</c:v>
                </c:pt>
                <c:pt idx="139">
                  <c:v>1.1217021835995042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802960"/>
        <c:axId val="912719712"/>
      </c:scatterChart>
      <c:valAx>
        <c:axId val="91280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719712"/>
        <c:crossesAt val="0"/>
        <c:crossBetween val="midCat"/>
        <c:majorUnit val="10"/>
      </c:valAx>
      <c:valAx>
        <c:axId val="9127197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802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'6612'!$A$2:$A$179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'6612'!$P$2:$P$177</c:f>
              <c:numCache>
                <c:formatCode>General</c:formatCode>
                <c:ptCount val="176"/>
                <c:pt idx="4">
                  <c:v>1.1000195785159199</c:v>
                </c:pt>
                <c:pt idx="5">
                  <c:v>1.1975498251391448</c:v>
                </c:pt>
                <c:pt idx="6">
                  <c:v>1.3548875403125111</c:v>
                </c:pt>
                <c:pt idx="7">
                  <c:v>0.83730453738670008</c:v>
                </c:pt>
                <c:pt idx="8">
                  <c:v>-8.5925630109954729E-2</c:v>
                </c:pt>
                <c:pt idx="9">
                  <c:v>1.613823698048606</c:v>
                </c:pt>
                <c:pt idx="10">
                  <c:v>3.9560310340100706</c:v>
                </c:pt>
                <c:pt idx="11">
                  <c:v>2.1861971159559599</c:v>
                </c:pt>
                <c:pt idx="12">
                  <c:v>6.1892595245686133</c:v>
                </c:pt>
                <c:pt idx="13">
                  <c:v>6.9101605181453234</c:v>
                </c:pt>
                <c:pt idx="14">
                  <c:v>6.3992115715627396</c:v>
                </c:pt>
                <c:pt idx="15">
                  <c:v>5.042952013964273</c:v>
                </c:pt>
                <c:pt idx="16">
                  <c:v>4.2960324146141842</c:v>
                </c:pt>
                <c:pt idx="17">
                  <c:v>4.2160473887124619</c:v>
                </c:pt>
                <c:pt idx="18">
                  <c:v>3.9112329804054351</c:v>
                </c:pt>
                <c:pt idx="19">
                  <c:v>3.1465679253135566</c:v>
                </c:pt>
                <c:pt idx="20">
                  <c:v>1.2746386204840188</c:v>
                </c:pt>
                <c:pt idx="21">
                  <c:v>2.3727286569458097</c:v>
                </c:pt>
                <c:pt idx="22">
                  <c:v>1.852700981782079</c:v>
                </c:pt>
                <c:pt idx="23">
                  <c:v>1.9922809635158534</c:v>
                </c:pt>
                <c:pt idx="24">
                  <c:v>1.4983175298807023</c:v>
                </c:pt>
                <c:pt idx="25">
                  <c:v>2.5975902668754163</c:v>
                </c:pt>
                <c:pt idx="26">
                  <c:v>2.3565882115302235</c:v>
                </c:pt>
                <c:pt idx="27">
                  <c:v>2.1217112159502816</c:v>
                </c:pt>
                <c:pt idx="28">
                  <c:v>3.2498186782203358</c:v>
                </c:pt>
                <c:pt idx="29">
                  <c:v>2.1972872890584036</c:v>
                </c:pt>
                <c:pt idx="30">
                  <c:v>1.4798883288950599</c:v>
                </c:pt>
                <c:pt idx="31">
                  <c:v>2.1070464330268823</c:v>
                </c:pt>
                <c:pt idx="32">
                  <c:v>0.43081435495233944</c:v>
                </c:pt>
                <c:pt idx="33">
                  <c:v>1.7636527082604097</c:v>
                </c:pt>
                <c:pt idx="34">
                  <c:v>1.3340090125962716</c:v>
                </c:pt>
                <c:pt idx="35">
                  <c:v>1.3732791127985571</c:v>
                </c:pt>
                <c:pt idx="36">
                  <c:v>3.0404333688565698E-3</c:v>
                </c:pt>
                <c:pt idx="37">
                  <c:v>-1.8010611088455535</c:v>
                </c:pt>
                <c:pt idx="38">
                  <c:v>0.5589950825735156</c:v>
                </c:pt>
                <c:pt idx="39">
                  <c:v>0.31405055192703352</c:v>
                </c:pt>
                <c:pt idx="40">
                  <c:v>-0.28356757305705438</c:v>
                </c:pt>
                <c:pt idx="41">
                  <c:v>1.4678905618538936E-2</c:v>
                </c:pt>
                <c:pt idx="42">
                  <c:v>0.62577315795753274</c:v>
                </c:pt>
                <c:pt idx="43">
                  <c:v>0.56809055045714407</c:v>
                </c:pt>
                <c:pt idx="44">
                  <c:v>1.1951415735190662</c:v>
                </c:pt>
                <c:pt idx="45">
                  <c:v>2.2064681075851236</c:v>
                </c:pt>
                <c:pt idx="46">
                  <c:v>2.5730956579693967</c:v>
                </c:pt>
                <c:pt idx="47">
                  <c:v>1.187769591326163</c:v>
                </c:pt>
                <c:pt idx="48">
                  <c:v>3.5936102435737527</c:v>
                </c:pt>
                <c:pt idx="49">
                  <c:v>1.1343540667179297</c:v>
                </c:pt>
                <c:pt idx="50">
                  <c:v>2.7368103902165362</c:v>
                </c:pt>
                <c:pt idx="51">
                  <c:v>1.2827886207608208</c:v>
                </c:pt>
                <c:pt idx="52">
                  <c:v>3.127715966801091</c:v>
                </c:pt>
                <c:pt idx="53">
                  <c:v>1.277082557982973</c:v>
                </c:pt>
                <c:pt idx="54">
                  <c:v>1.9352188052904462</c:v>
                </c:pt>
                <c:pt idx="55">
                  <c:v>2.7400522695449814</c:v>
                </c:pt>
                <c:pt idx="56">
                  <c:v>1.7259488473527225</c:v>
                </c:pt>
                <c:pt idx="57">
                  <c:v>1.0414574574410382</c:v>
                </c:pt>
                <c:pt idx="58">
                  <c:v>0.6959473023641386</c:v>
                </c:pt>
                <c:pt idx="59">
                  <c:v>1.1259520190428229</c:v>
                </c:pt>
                <c:pt idx="60">
                  <c:v>0.14629586845265932</c:v>
                </c:pt>
                <c:pt idx="61">
                  <c:v>-0.96434980665104708</c:v>
                </c:pt>
                <c:pt idx="62">
                  <c:v>1.2796456938286518</c:v>
                </c:pt>
                <c:pt idx="63">
                  <c:v>-0.81255692241631261</c:v>
                </c:pt>
                <c:pt idx="64">
                  <c:v>-0.33230143903106435</c:v>
                </c:pt>
                <c:pt idx="65">
                  <c:v>-0.63318418088186268</c:v>
                </c:pt>
                <c:pt idx="66">
                  <c:v>-7.9515457885039567E-2</c:v>
                </c:pt>
                <c:pt idx="67">
                  <c:v>-0.50023037933832948</c:v>
                </c:pt>
                <c:pt idx="68">
                  <c:v>-1.3835604961540791</c:v>
                </c:pt>
                <c:pt idx="69">
                  <c:v>-0.79529083293570169</c:v>
                </c:pt>
                <c:pt idx="70">
                  <c:v>-0.79632836446519328</c:v>
                </c:pt>
                <c:pt idx="71">
                  <c:v>-2.2482888905130101</c:v>
                </c:pt>
                <c:pt idx="72">
                  <c:v>-2.0264325002445682</c:v>
                </c:pt>
                <c:pt idx="73">
                  <c:v>-2.0211268323448985</c:v>
                </c:pt>
                <c:pt idx="74">
                  <c:v>-1.9088205969551182</c:v>
                </c:pt>
                <c:pt idx="75">
                  <c:v>-1.5958854206431223</c:v>
                </c:pt>
                <c:pt idx="76">
                  <c:v>-1.5740879861427057</c:v>
                </c:pt>
                <c:pt idx="77">
                  <c:v>-1.9126022088251358</c:v>
                </c:pt>
                <c:pt idx="78">
                  <c:v>-2.0217702666115089</c:v>
                </c:pt>
                <c:pt idx="79">
                  <c:v>-1.5851633548995607</c:v>
                </c:pt>
                <c:pt idx="80">
                  <c:v>-2.4986760657611207</c:v>
                </c:pt>
                <c:pt idx="81">
                  <c:v>-1.0342459680271456</c:v>
                </c:pt>
                <c:pt idx="82">
                  <c:v>-1.1302466406970948</c:v>
                </c:pt>
                <c:pt idx="83">
                  <c:v>-0.68093071598349197</c:v>
                </c:pt>
                <c:pt idx="84">
                  <c:v>-1.63794299921926</c:v>
                </c:pt>
                <c:pt idx="85">
                  <c:v>-0.13303504536097022</c:v>
                </c:pt>
                <c:pt idx="86">
                  <c:v>-1.0711879714143415</c:v>
                </c:pt>
                <c:pt idx="87">
                  <c:v>0.91508377077318337</c:v>
                </c:pt>
                <c:pt idx="88">
                  <c:v>0.14143766813306413</c:v>
                </c:pt>
                <c:pt idx="89">
                  <c:v>0.62718247564260399</c:v>
                </c:pt>
                <c:pt idx="90">
                  <c:v>0.87350906850364018</c:v>
                </c:pt>
                <c:pt idx="91">
                  <c:v>0.99176189218908983</c:v>
                </c:pt>
                <c:pt idx="92">
                  <c:v>0.10911794910216342</c:v>
                </c:pt>
                <c:pt idx="93">
                  <c:v>0.46491491838541843</c:v>
                </c:pt>
                <c:pt idx="94">
                  <c:v>6.6498618907677984E-2</c:v>
                </c:pt>
                <c:pt idx="95">
                  <c:v>-0.90694391627036652</c:v>
                </c:pt>
                <c:pt idx="96">
                  <c:v>0.51649092809194652</c:v>
                </c:pt>
                <c:pt idx="97">
                  <c:v>-0.76998242407868511</c:v>
                </c:pt>
                <c:pt idx="98">
                  <c:v>-1.157760103663261</c:v>
                </c:pt>
                <c:pt idx="99">
                  <c:v>-0.15206936040708388</c:v>
                </c:pt>
                <c:pt idx="100">
                  <c:v>-0.41514027873422982</c:v>
                </c:pt>
                <c:pt idx="101">
                  <c:v>-0.26868918033628553</c:v>
                </c:pt>
                <c:pt idx="102">
                  <c:v>-0.84015944462005943</c:v>
                </c:pt>
                <c:pt idx="103">
                  <c:v>0.68768364072169508</c:v>
                </c:pt>
                <c:pt idx="104">
                  <c:v>-0.88641944105990345</c:v>
                </c:pt>
                <c:pt idx="105">
                  <c:v>-1.0344217120090125</c:v>
                </c:pt>
                <c:pt idx="106">
                  <c:v>-0.45100753637558427</c:v>
                </c:pt>
                <c:pt idx="107">
                  <c:v>-0.73007217382547351</c:v>
                </c:pt>
                <c:pt idx="108">
                  <c:v>-0.88596849980165182</c:v>
                </c:pt>
                <c:pt idx="109">
                  <c:v>-0.34034769843506424</c:v>
                </c:pt>
                <c:pt idx="110">
                  <c:v>-1.4635056710048182</c:v>
                </c:pt>
                <c:pt idx="111">
                  <c:v>-0.37490950890238806</c:v>
                </c:pt>
                <c:pt idx="112">
                  <c:v>-0.10145624869390903</c:v>
                </c:pt>
                <c:pt idx="113">
                  <c:v>-1.4103569761025545</c:v>
                </c:pt>
                <c:pt idx="114">
                  <c:v>-0.73631687862031814</c:v>
                </c:pt>
                <c:pt idx="115">
                  <c:v>-0.79885991206103835</c:v>
                </c:pt>
                <c:pt idx="116">
                  <c:v>-0.97750365861573663</c:v>
                </c:pt>
                <c:pt idx="117">
                  <c:v>-0.37477491443227995</c:v>
                </c:pt>
                <c:pt idx="118">
                  <c:v>0.99321406410748514</c:v>
                </c:pt>
                <c:pt idx="119">
                  <c:v>0.59345569447365976</c:v>
                </c:pt>
                <c:pt idx="120">
                  <c:v>-1.2104562555906464</c:v>
                </c:pt>
                <c:pt idx="121">
                  <c:v>0.98083717451746477</c:v>
                </c:pt>
                <c:pt idx="122">
                  <c:v>0.45942949636510438</c:v>
                </c:pt>
                <c:pt idx="123">
                  <c:v>0.53459030332474244</c:v>
                </c:pt>
                <c:pt idx="124">
                  <c:v>1.1238070193365559</c:v>
                </c:pt>
                <c:pt idx="125">
                  <c:v>0.59383091336716143</c:v>
                </c:pt>
                <c:pt idx="126">
                  <c:v>1.490764059224277</c:v>
                </c:pt>
                <c:pt idx="127">
                  <c:v>0.23924912018102179</c:v>
                </c:pt>
                <c:pt idx="128">
                  <c:v>0.88529659618973167</c:v>
                </c:pt>
                <c:pt idx="129">
                  <c:v>0.43316741335499598</c:v>
                </c:pt>
                <c:pt idx="130">
                  <c:v>0.51453056647604212</c:v>
                </c:pt>
                <c:pt idx="131">
                  <c:v>0.42368350322795595</c:v>
                </c:pt>
                <c:pt idx="132">
                  <c:v>0.32134119753693263</c:v>
                </c:pt>
                <c:pt idx="133">
                  <c:v>3.2630776341846411E-3</c:v>
                </c:pt>
                <c:pt idx="134">
                  <c:v>1.6569362261365073</c:v>
                </c:pt>
                <c:pt idx="135">
                  <c:v>1.4806006301988595</c:v>
                </c:pt>
                <c:pt idx="136">
                  <c:v>0.69954276820191563</c:v>
                </c:pt>
                <c:pt idx="137">
                  <c:v>1.6039534348275961</c:v>
                </c:pt>
                <c:pt idx="138">
                  <c:v>0.77383378704502459</c:v>
                </c:pt>
                <c:pt idx="139">
                  <c:v>1.6873774383973188</c:v>
                </c:pt>
                <c:pt idx="140">
                  <c:v>1.4006702997759808</c:v>
                </c:pt>
                <c:pt idx="141">
                  <c:v>2.6917588621577759</c:v>
                </c:pt>
                <c:pt idx="142">
                  <c:v>2.322800743315633</c:v>
                </c:pt>
                <c:pt idx="143">
                  <c:v>0.57376955120373641</c:v>
                </c:pt>
                <c:pt idx="144">
                  <c:v>1.0447326080351098</c:v>
                </c:pt>
                <c:pt idx="145">
                  <c:v>0.68544769609184264</c:v>
                </c:pt>
                <c:pt idx="146">
                  <c:v>1.3106485957416967</c:v>
                </c:pt>
                <c:pt idx="147">
                  <c:v>2.1521680107703363</c:v>
                </c:pt>
                <c:pt idx="148">
                  <c:v>1.9402706305606774</c:v>
                </c:pt>
                <c:pt idx="149">
                  <c:v>0.96245331179724936</c:v>
                </c:pt>
                <c:pt idx="150">
                  <c:v>1.804700961926708</c:v>
                </c:pt>
                <c:pt idx="151">
                  <c:v>2.2387815965866715</c:v>
                </c:pt>
                <c:pt idx="152">
                  <c:v>2.6385586908593393</c:v>
                </c:pt>
                <c:pt idx="153">
                  <c:v>2.2523853810381365</c:v>
                </c:pt>
                <c:pt idx="154">
                  <c:v>1.7765258668301116</c:v>
                </c:pt>
                <c:pt idx="155">
                  <c:v>3.1299222901263386</c:v>
                </c:pt>
                <c:pt idx="156">
                  <c:v>1.8309046193965839</c:v>
                </c:pt>
                <c:pt idx="157">
                  <c:v>1.9511962816746404</c:v>
                </c:pt>
                <c:pt idx="158">
                  <c:v>1.923141216755301</c:v>
                </c:pt>
                <c:pt idx="159">
                  <c:v>2.8222096866146575</c:v>
                </c:pt>
                <c:pt idx="160">
                  <c:v>3.5053181408378444</c:v>
                </c:pt>
                <c:pt idx="161">
                  <c:v>2.5227706183698757</c:v>
                </c:pt>
                <c:pt idx="162">
                  <c:v>1.8555005747432498</c:v>
                </c:pt>
                <c:pt idx="163">
                  <c:v>3.1413827998142456</c:v>
                </c:pt>
                <c:pt idx="164">
                  <c:v>3.3447671378161838</c:v>
                </c:pt>
                <c:pt idx="165">
                  <c:v>2.9206678401959905</c:v>
                </c:pt>
                <c:pt idx="166">
                  <c:v>2.6405714602451003</c:v>
                </c:pt>
                <c:pt idx="167">
                  <c:v>4.0789170563554675</c:v>
                </c:pt>
                <c:pt idx="168">
                  <c:v>3.2861621019582241</c:v>
                </c:pt>
                <c:pt idx="169">
                  <c:v>3.428854359629363</c:v>
                </c:pt>
                <c:pt idx="170">
                  <c:v>3.1953456893338701</c:v>
                </c:pt>
                <c:pt idx="171">
                  <c:v>3.6519774439870964</c:v>
                </c:pt>
                <c:pt idx="172">
                  <c:v>3.9505455244099821</c:v>
                </c:pt>
                <c:pt idx="173">
                  <c:v>3.0258336468557476</c:v>
                </c:pt>
                <c:pt idx="174">
                  <c:v>3.8019313252752784</c:v>
                </c:pt>
                <c:pt idx="175">
                  <c:v>4.2524830252908048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682176"/>
        <c:axId val="1136246976"/>
      </c:scatterChart>
      <c:valAx>
        <c:axId val="11356821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6246976"/>
        <c:crossesAt val="0"/>
        <c:crossBetween val="midCat"/>
        <c:majorUnit val="10"/>
      </c:valAx>
      <c:valAx>
        <c:axId val="113624697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6821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'6160'!$L$1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'6160'!$A$2:$A$141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'6160'!$M$2:$M$177</c:f>
              <c:numCache>
                <c:formatCode>0.00</c:formatCode>
                <c:ptCount val="176"/>
                <c:pt idx="4">
                  <c:v>1.6194504658212161</c:v>
                </c:pt>
                <c:pt idx="5">
                  <c:v>1.6844412912520788</c:v>
                </c:pt>
                <c:pt idx="6">
                  <c:v>1.6716149806164056</c:v>
                </c:pt>
                <c:pt idx="7">
                  <c:v>1.6889351290123433</c:v>
                </c:pt>
                <c:pt idx="8">
                  <c:v>1.6760506347676225</c:v>
                </c:pt>
                <c:pt idx="9">
                  <c:v>1.6721174648306749</c:v>
                </c:pt>
                <c:pt idx="10">
                  <c:v>1.6336023489531084</c:v>
                </c:pt>
                <c:pt idx="11">
                  <c:v>1.6606461658903162</c:v>
                </c:pt>
                <c:pt idx="12">
                  <c:v>1.6491517824125541</c:v>
                </c:pt>
                <c:pt idx="13">
                  <c:v>1.5975950787227156</c:v>
                </c:pt>
                <c:pt idx="14">
                  <c:v>1.5806817215350024</c:v>
                </c:pt>
                <c:pt idx="15">
                  <c:v>1.6564958569770734</c:v>
                </c:pt>
                <c:pt idx="16">
                  <c:v>1.6583560157386457</c:v>
                </c:pt>
                <c:pt idx="17">
                  <c:v>1.6092085551983688</c:v>
                </c:pt>
                <c:pt idx="18">
                  <c:v>1.5654905446570846</c:v>
                </c:pt>
                <c:pt idx="19">
                  <c:v>1.6065463715745447</c:v>
                </c:pt>
                <c:pt idx="20">
                  <c:v>1.6314500215971395</c:v>
                </c:pt>
                <c:pt idx="21">
                  <c:v>1.6686401764725134</c:v>
                </c:pt>
                <c:pt idx="22">
                  <c:v>1.6618541255870669</c:v>
                </c:pt>
                <c:pt idx="23">
                  <c:v>1.6346095121446873</c:v>
                </c:pt>
                <c:pt idx="24">
                  <c:v>1.6451300535828026</c:v>
                </c:pt>
                <c:pt idx="25">
                  <c:v>1.6133829693385693</c:v>
                </c:pt>
                <c:pt idx="26">
                  <c:v>1.6278408413783292</c:v>
                </c:pt>
                <c:pt idx="27">
                  <c:v>1.6314109904572394</c:v>
                </c:pt>
                <c:pt idx="28">
                  <c:v>1.6453565436240922</c:v>
                </c:pt>
                <c:pt idx="29">
                  <c:v>1.6301239515934898</c:v>
                </c:pt>
                <c:pt idx="30">
                  <c:v>1.620044142391454</c:v>
                </c:pt>
                <c:pt idx="31">
                  <c:v>1.6044318473019075</c:v>
                </c:pt>
                <c:pt idx="32">
                  <c:v>1.6386539388942827</c:v>
                </c:pt>
                <c:pt idx="33">
                  <c:v>1.6379852941177226</c:v>
                </c:pt>
                <c:pt idx="34">
                  <c:v>1.6508465642874326</c:v>
                </c:pt>
                <c:pt idx="35">
                  <c:v>1.6313414327429319</c:v>
                </c:pt>
                <c:pt idx="36">
                  <c:v>1.6486536334175166</c:v>
                </c:pt>
                <c:pt idx="37">
                  <c:v>1.6424142040145162</c:v>
                </c:pt>
                <c:pt idx="38">
                  <c:v>1.6313545794259141</c:v>
                </c:pt>
                <c:pt idx="39">
                  <c:v>1.6379791125187022</c:v>
                </c:pt>
                <c:pt idx="40">
                  <c:v>1.6340366858201996</c:v>
                </c:pt>
                <c:pt idx="41">
                  <c:v>1.6409775748459134</c:v>
                </c:pt>
                <c:pt idx="42">
                  <c:v>1.6656103642690836</c:v>
                </c:pt>
                <c:pt idx="43">
                  <c:v>1.6643624242701862</c:v>
                </c:pt>
                <c:pt idx="44">
                  <c:v>1.6875935184603958</c:v>
                </c:pt>
                <c:pt idx="45">
                  <c:v>1.6496062388510451</c:v>
                </c:pt>
                <c:pt idx="46">
                  <c:v>1.6102257214959714</c:v>
                </c:pt>
                <c:pt idx="47">
                  <c:v>1.6299118213617865</c:v>
                </c:pt>
                <c:pt idx="48">
                  <c:v>1.6213659547454624</c:v>
                </c:pt>
                <c:pt idx="49">
                  <c:v>1.6124752856349704</c:v>
                </c:pt>
                <c:pt idx="50">
                  <c:v>1.5953745236899399</c:v>
                </c:pt>
                <c:pt idx="51">
                  <c:v>1.6179944448110248</c:v>
                </c:pt>
                <c:pt idx="52">
                  <c:v>1.6355629028517893</c:v>
                </c:pt>
                <c:pt idx="53">
                  <c:v>1.6103980530887803</c:v>
                </c:pt>
                <c:pt idx="54">
                  <c:v>1.5986463573612135</c:v>
                </c:pt>
                <c:pt idx="55">
                  <c:v>1.6092760646958566</c:v>
                </c:pt>
                <c:pt idx="56">
                  <c:v>1.6247078642603616</c:v>
                </c:pt>
                <c:pt idx="57">
                  <c:v>1.6264431741175316</c:v>
                </c:pt>
                <c:pt idx="58">
                  <c:v>1.6055580402487841</c:v>
                </c:pt>
                <c:pt idx="59">
                  <c:v>1.6018809165065631</c:v>
                </c:pt>
                <c:pt idx="60">
                  <c:v>1.6375805563793207</c:v>
                </c:pt>
                <c:pt idx="61">
                  <c:v>1.674442267070499</c:v>
                </c:pt>
                <c:pt idx="62">
                  <c:v>1.6993764855752858</c:v>
                </c:pt>
                <c:pt idx="63">
                  <c:v>1.68529202017264</c:v>
                </c:pt>
                <c:pt idx="64">
                  <c:v>1.7232340253044443</c:v>
                </c:pt>
                <c:pt idx="65">
                  <c:v>1.6835567918407361</c:v>
                </c:pt>
                <c:pt idx="66">
                  <c:v>1.6786092883715535</c:v>
                </c:pt>
                <c:pt idx="67">
                  <c:v>1.7015053572098244</c:v>
                </c:pt>
                <c:pt idx="68">
                  <c:v>1.7033923947360234</c:v>
                </c:pt>
                <c:pt idx="69">
                  <c:v>1.691516535930121</c:v>
                </c:pt>
                <c:pt idx="70">
                  <c:v>1.6590652966947061</c:v>
                </c:pt>
                <c:pt idx="71">
                  <c:v>1.6380189370462253</c:v>
                </c:pt>
                <c:pt idx="72">
                  <c:v>1.5931635480011295</c:v>
                </c:pt>
                <c:pt idx="73">
                  <c:v>1.6116869509710934</c:v>
                </c:pt>
                <c:pt idx="74">
                  <c:v>1.6104995632171035</c:v>
                </c:pt>
                <c:pt idx="75">
                  <c:v>1.6419863543138358</c:v>
                </c:pt>
                <c:pt idx="76">
                  <c:v>1.6300005935644555</c:v>
                </c:pt>
                <c:pt idx="77">
                  <c:v>1.6106658752533352</c:v>
                </c:pt>
                <c:pt idx="78">
                  <c:v>1.6289397932535725</c:v>
                </c:pt>
                <c:pt idx="79">
                  <c:v>1.6223759692410202</c:v>
                </c:pt>
                <c:pt idx="80">
                  <c:v>1.597884761158086</c:v>
                </c:pt>
                <c:pt idx="81">
                  <c:v>1.6251713142528985</c:v>
                </c:pt>
                <c:pt idx="82">
                  <c:v>1.6467227096041368</c:v>
                </c:pt>
                <c:pt idx="83">
                  <c:v>1.6707922620520714</c:v>
                </c:pt>
                <c:pt idx="84">
                  <c:v>1.6477336189391634</c:v>
                </c:pt>
                <c:pt idx="85">
                  <c:v>1.660453325156434</c:v>
                </c:pt>
                <c:pt idx="86">
                  <c:v>1.6823876537700087</c:v>
                </c:pt>
                <c:pt idx="87">
                  <c:v>1.662061235780935</c:v>
                </c:pt>
                <c:pt idx="88">
                  <c:v>1.6602975099205324</c:v>
                </c:pt>
                <c:pt idx="89">
                  <c:v>1.6928382301428568</c:v>
                </c:pt>
                <c:pt idx="90">
                  <c:v>1.6668369379790782</c:v>
                </c:pt>
                <c:pt idx="91">
                  <c:v>1.6864667225978398</c:v>
                </c:pt>
                <c:pt idx="92">
                  <c:v>1.6349970382821484</c:v>
                </c:pt>
                <c:pt idx="93">
                  <c:v>1.64444036365084</c:v>
                </c:pt>
                <c:pt idx="94">
                  <c:v>1.624324966139143</c:v>
                </c:pt>
                <c:pt idx="95">
                  <c:v>1.626935793719104</c:v>
                </c:pt>
                <c:pt idx="96">
                  <c:v>1.6290382017204497</c:v>
                </c:pt>
                <c:pt idx="97">
                  <c:v>1.6331546437796582</c:v>
                </c:pt>
                <c:pt idx="98">
                  <c:v>1.6386665613462827</c:v>
                </c:pt>
                <c:pt idx="99">
                  <c:v>1.6255994114775454</c:v>
                </c:pt>
                <c:pt idx="100">
                  <c:v>1.6509382869032332</c:v>
                </c:pt>
                <c:pt idx="101">
                  <c:v>1.6140825595765778</c:v>
                </c:pt>
                <c:pt idx="102">
                  <c:v>1.6283963305049185</c:v>
                </c:pt>
                <c:pt idx="103">
                  <c:v>1.6340392592383775</c:v>
                </c:pt>
                <c:pt idx="104">
                  <c:v>1.6578193900185738</c:v>
                </c:pt>
                <c:pt idx="105">
                  <c:v>1.6352468795646939</c:v>
                </c:pt>
                <c:pt idx="106">
                  <c:v>1.6222454210992001</c:v>
                </c:pt>
                <c:pt idx="107">
                  <c:v>1.6294643344523805</c:v>
                </c:pt>
                <c:pt idx="108">
                  <c:v>1.6141046765230584</c:v>
                </c:pt>
                <c:pt idx="109">
                  <c:v>1.6422875252221898</c:v>
                </c:pt>
                <c:pt idx="110">
                  <c:v>1.6652872080922096</c:v>
                </c:pt>
                <c:pt idx="111">
                  <c:v>1.6180233340610675</c:v>
                </c:pt>
                <c:pt idx="112">
                  <c:v>1.6289653362209136</c:v>
                </c:pt>
                <c:pt idx="113">
                  <c:v>1.6570933229183247</c:v>
                </c:pt>
                <c:pt idx="114">
                  <c:v>1.6640962050764254</c:v>
                </c:pt>
                <c:pt idx="115">
                  <c:v>1.6692033361066247</c:v>
                </c:pt>
                <c:pt idx="116">
                  <c:v>1.7020219658790881</c:v>
                </c:pt>
                <c:pt idx="117">
                  <c:v>1.662258864048745</c:v>
                </c:pt>
                <c:pt idx="118">
                  <c:v>1.6539681169464866</c:v>
                </c:pt>
                <c:pt idx="119">
                  <c:v>1.6694415425910032</c:v>
                </c:pt>
                <c:pt idx="120">
                  <c:v>1.6647612946039292</c:v>
                </c:pt>
                <c:pt idx="121">
                  <c:v>1.669657644646936</c:v>
                </c:pt>
                <c:pt idx="122">
                  <c:v>1.6768915091084073</c:v>
                </c:pt>
                <c:pt idx="123">
                  <c:v>1.671977468420613</c:v>
                </c:pt>
                <c:pt idx="124">
                  <c:v>1.6553394539359449</c:v>
                </c:pt>
                <c:pt idx="125">
                  <c:v>1.6859696411044542</c:v>
                </c:pt>
                <c:pt idx="126">
                  <c:v>1.6934469046716518</c:v>
                </c:pt>
                <c:pt idx="127">
                  <c:v>1.6481649076782676</c:v>
                </c:pt>
                <c:pt idx="128">
                  <c:v>1.6599552144629404</c:v>
                </c:pt>
                <c:pt idx="129">
                  <c:v>1.6575646749511472</c:v>
                </c:pt>
                <c:pt idx="130">
                  <c:v>1.6403457852869741</c:v>
                </c:pt>
                <c:pt idx="131">
                  <c:v>1.6500893656311271</c:v>
                </c:pt>
                <c:pt idx="132">
                  <c:v>1.6565643578453044</c:v>
                </c:pt>
                <c:pt idx="133">
                  <c:v>1.643413088938138</c:v>
                </c:pt>
                <c:pt idx="134">
                  <c:v>1.6317742999475768</c:v>
                </c:pt>
                <c:pt idx="135">
                  <c:v>1.6625442947687299</c:v>
                </c:pt>
                <c:pt idx="136">
                  <c:v>1.6257038680174394</c:v>
                </c:pt>
                <c:pt idx="137">
                  <c:v>1.6284994477511119</c:v>
                </c:pt>
                <c:pt idx="138">
                  <c:v>1.605825804582574</c:v>
                </c:pt>
                <c:pt idx="139">
                  <c:v>1.6349786949949787</c:v>
                </c:pt>
                <c:pt idx="140">
                  <c:v>1.6315553692837017</c:v>
                </c:pt>
                <c:pt idx="141">
                  <c:v>1.6279312470655711</c:v>
                </c:pt>
                <c:pt idx="142">
                  <c:v>1.6195439484408649</c:v>
                </c:pt>
                <c:pt idx="143">
                  <c:v>1.6373254141227127</c:v>
                </c:pt>
                <c:pt idx="144">
                  <c:v>1.6436044009387336</c:v>
                </c:pt>
                <c:pt idx="145">
                  <c:v>1.6407152095888811</c:v>
                </c:pt>
                <c:pt idx="146">
                  <c:v>1.6548225844807123</c:v>
                </c:pt>
                <c:pt idx="147">
                  <c:v>1.6345090288734325</c:v>
                </c:pt>
                <c:pt idx="148">
                  <c:v>1.6196308440356315</c:v>
                </c:pt>
                <c:pt idx="149">
                  <c:v>1.6278342316652976</c:v>
                </c:pt>
                <c:pt idx="150">
                  <c:v>1.6655604998965845</c:v>
                </c:pt>
                <c:pt idx="151">
                  <c:v>1.6594902685721324</c:v>
                </c:pt>
                <c:pt idx="152">
                  <c:v>1.6040930534022935</c:v>
                </c:pt>
                <c:pt idx="153">
                  <c:v>1.6326575658541478</c:v>
                </c:pt>
                <c:pt idx="154">
                  <c:v>1.6374418468611811</c:v>
                </c:pt>
                <c:pt idx="155">
                  <c:v>1.6326219813918659</c:v>
                </c:pt>
                <c:pt idx="156">
                  <c:v>1.6420702162732552</c:v>
                </c:pt>
                <c:pt idx="157">
                  <c:v>1.6306780348455523</c:v>
                </c:pt>
                <c:pt idx="158">
                  <c:v>1.6537535836234309</c:v>
                </c:pt>
                <c:pt idx="159">
                  <c:v>1.6575095916884761</c:v>
                </c:pt>
                <c:pt idx="160">
                  <c:v>1.6416442945791259</c:v>
                </c:pt>
                <c:pt idx="161">
                  <c:v>1.637234069696365</c:v>
                </c:pt>
                <c:pt idx="162">
                  <c:v>1.6555006277177755</c:v>
                </c:pt>
                <c:pt idx="163">
                  <c:v>1.6382470492511043</c:v>
                </c:pt>
                <c:pt idx="164">
                  <c:v>1.68030421450363</c:v>
                </c:pt>
                <c:pt idx="165">
                  <c:v>1.6299877512247909</c:v>
                </c:pt>
                <c:pt idx="166">
                  <c:v>1.6751797927907282</c:v>
                </c:pt>
                <c:pt idx="167">
                  <c:v>1.6535552028395095</c:v>
                </c:pt>
                <c:pt idx="168">
                  <c:v>1.681830246220396</c:v>
                </c:pt>
                <c:pt idx="169">
                  <c:v>1.6488700996625958</c:v>
                </c:pt>
                <c:pt idx="170">
                  <c:v>1.6575521116498613</c:v>
                </c:pt>
                <c:pt idx="171">
                  <c:v>1.664184273288106</c:v>
                </c:pt>
                <c:pt idx="172">
                  <c:v>1.6778379147596345</c:v>
                </c:pt>
                <c:pt idx="173">
                  <c:v>1.6698293436122071</c:v>
                </c:pt>
                <c:pt idx="174">
                  <c:v>1.6521669338312202</c:v>
                </c:pt>
                <c:pt idx="175">
                  <c:v>1.6776387297507913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60288"/>
        <c:axId val="892690960"/>
      </c:scatterChart>
      <c:valAx>
        <c:axId val="12557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2690960"/>
        <c:crossesAt val="0"/>
        <c:crossBetween val="midCat"/>
        <c:majorUnit val="10"/>
      </c:valAx>
      <c:valAx>
        <c:axId val="8926909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57602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'6612'!$L$1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'6612'!$A$2:$A$141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'6612'!$M$2:$M$177</c:f>
              <c:numCache>
                <c:formatCode>0.00</c:formatCode>
                <c:ptCount val="176"/>
                <c:pt idx="4">
                  <c:v>1.6507175414687278</c:v>
                </c:pt>
                <c:pt idx="5">
                  <c:v>1.6523099732960995</c:v>
                </c:pt>
                <c:pt idx="6">
                  <c:v>1.654878915690513</c:v>
                </c:pt>
                <c:pt idx="7">
                  <c:v>1.646428043518009</c:v>
                </c:pt>
                <c:pt idx="8">
                  <c:v>1.6313539392927741</c:v>
                </c:pt>
                <c:pt idx="9">
                  <c:v>1.659106713662041</c:v>
                </c:pt>
                <c:pt idx="10">
                  <c:v>1.6973492654572528</c:v>
                </c:pt>
                <c:pt idx="11">
                  <c:v>1.6684521801134724</c:v>
                </c:pt>
                <c:pt idx="12">
                  <c:v>1.7338124576390286</c:v>
                </c:pt>
                <c:pt idx="13">
                  <c:v>1.7455830183245795</c:v>
                </c:pt>
                <c:pt idx="14">
                  <c:v>1.7372404641645003</c:v>
                </c:pt>
                <c:pt idx="15">
                  <c:v>1.7150960427109148</c:v>
                </c:pt>
                <c:pt idx="16">
                  <c:v>1.7029006614453706</c:v>
                </c:pt>
                <c:pt idx="17">
                  <c:v>1.7015947004192378</c:v>
                </c:pt>
                <c:pt idx="18">
                  <c:v>1.6966178221477746</c:v>
                </c:pt>
                <c:pt idx="19">
                  <c:v>1.6841327007298896</c:v>
                </c:pt>
                <c:pt idx="20">
                  <c:v>1.6535686459180929</c:v>
                </c:pt>
                <c:pt idx="21">
                  <c:v>1.6714977867120944</c:v>
                </c:pt>
                <c:pt idx="22">
                  <c:v>1.6630069989850425</c:v>
                </c:pt>
                <c:pt idx="23">
                  <c:v>1.6652860007621577</c:v>
                </c:pt>
                <c:pt idx="24">
                  <c:v>1.6572207787360391</c:v>
                </c:pt>
                <c:pt idx="25">
                  <c:v>1.6751692301545502</c:v>
                </c:pt>
                <c:pt idx="26">
                  <c:v>1.6712342524765353</c:v>
                </c:pt>
                <c:pt idx="27">
                  <c:v>1.6673992821342183</c:v>
                </c:pt>
                <c:pt idx="28">
                  <c:v>1.6858185345180889</c:v>
                </c:pt>
                <c:pt idx="29">
                  <c:v>1.6686332556795747</c:v>
                </c:pt>
                <c:pt idx="30">
                  <c:v>1.6569198746860787</c:v>
                </c:pt>
                <c:pt idx="31">
                  <c:v>1.6671598418797613</c:v>
                </c:pt>
                <c:pt idx="32">
                  <c:v>1.6397910470329775</c:v>
                </c:pt>
                <c:pt idx="33">
                  <c:v>1.6615530571583985</c:v>
                </c:pt>
                <c:pt idx="34">
                  <c:v>1.6545380200894546</c:v>
                </c:pt>
                <c:pt idx="35">
                  <c:v>1.6551792053585515</c:v>
                </c:pt>
                <c:pt idx="36">
                  <c:v>1.6328065388292741</c:v>
                </c:pt>
                <c:pt idx="37">
                  <c:v>1.6033499464889402</c:v>
                </c:pt>
                <c:pt idx="38">
                  <c:v>1.6418839267024832</c:v>
                </c:pt>
                <c:pt idx="39">
                  <c:v>1.6378845779871156</c:v>
                </c:pt>
                <c:pt idx="40">
                  <c:v>1.628126926840028</c:v>
                </c:pt>
                <c:pt idx="41">
                  <c:v>1.6329965667875133</c:v>
                </c:pt>
                <c:pt idx="42">
                  <c:v>1.6429742503332943</c:v>
                </c:pt>
                <c:pt idx="43">
                  <c:v>1.6420324335815715</c:v>
                </c:pt>
                <c:pt idx="44">
                  <c:v>1.652270652401701</c:v>
                </c:pt>
                <c:pt idx="45">
                  <c:v>1.6687831561271738</c:v>
                </c:pt>
                <c:pt idx="46">
                  <c:v>1.6747692927385027</c:v>
                </c:pt>
                <c:pt idx="47">
                  <c:v>1.6521502858540786</c:v>
                </c:pt>
                <c:pt idx="48">
                  <c:v>1.6914318150090699</c:v>
                </c:pt>
                <c:pt idx="49">
                  <c:v>1.6512781401925332</c:v>
                </c:pt>
                <c:pt idx="50">
                  <c:v>1.6774423563189438</c:v>
                </c:pt>
                <c:pt idx="51">
                  <c:v>1.6537017156096319</c:v>
                </c:pt>
                <c:pt idx="52">
                  <c:v>1.6838248940772569</c:v>
                </c:pt>
                <c:pt idx="53">
                  <c:v>1.6536085494761397</c:v>
                </c:pt>
                <c:pt idx="54">
                  <c:v>1.664354314438758</c:v>
                </c:pt>
                <c:pt idx="55">
                  <c:v>1.6774952883272372</c:v>
                </c:pt>
                <c:pt idx="56">
                  <c:v>1.6609374447693912</c:v>
                </c:pt>
                <c:pt idx="57">
                  <c:v>1.6497613643984668</c:v>
                </c:pt>
                <c:pt idx="58">
                  <c:v>1.6441200235152627</c:v>
                </c:pt>
                <c:pt idx="59">
                  <c:v>1.6511409551797174</c:v>
                </c:pt>
                <c:pt idx="60">
                  <c:v>1.6351455518244191</c:v>
                </c:pt>
                <c:pt idx="61">
                  <c:v>1.617011407974662</c:v>
                </c:pt>
                <c:pt idx="62">
                  <c:v>1.6536503992534124</c:v>
                </c:pt>
                <c:pt idx="63">
                  <c:v>1.6194898167595566</c:v>
                </c:pt>
                <c:pt idx="64">
                  <c:v>1.6273312212826774</c:v>
                </c:pt>
                <c:pt idx="65">
                  <c:v>1.6224185375664038</c:v>
                </c:pt>
                <c:pt idx="66">
                  <c:v>1.6314586018218182</c:v>
                </c:pt>
                <c:pt idx="67">
                  <c:v>1.6245893499295252</c:v>
                </c:pt>
                <c:pt idx="68">
                  <c:v>1.6101667165332678</c:v>
                </c:pt>
                <c:pt idx="69">
                  <c:v>1.6197717300262111</c:v>
                </c:pt>
                <c:pt idx="70">
                  <c:v>1.6197547896586157</c:v>
                </c:pt>
                <c:pt idx="71">
                  <c:v>1.5960478040431885</c:v>
                </c:pt>
                <c:pt idx="72">
                  <c:v>1.5996701795543884</c:v>
                </c:pt>
                <c:pt idx="73">
                  <c:v>1.5997568082128961</c:v>
                </c:pt>
                <c:pt idx="74">
                  <c:v>1.6015904960157976</c:v>
                </c:pt>
                <c:pt idx="75">
                  <c:v>1.6066999666868655</c:v>
                </c:pt>
                <c:pt idx="76">
                  <c:v>1.6070558658018099</c:v>
                </c:pt>
                <c:pt idx="77">
                  <c:v>1.6015287514872121</c:v>
                </c:pt>
                <c:pt idx="78">
                  <c:v>1.5997463024955372</c:v>
                </c:pt>
                <c:pt idx="79">
                  <c:v>1.6068750319546812</c:v>
                </c:pt>
                <c:pt idx="80">
                  <c:v>1.5919595901727661</c:v>
                </c:pt>
                <c:pt idx="81">
                  <c:v>1.6158701735797938</c:v>
                </c:pt>
                <c:pt idx="82">
                  <c:v>1.6143027159766228</c:v>
                </c:pt>
                <c:pt idx="83">
                  <c:v>1.6216389527219577</c:v>
                </c:pt>
                <c:pt idx="84">
                  <c:v>1.6060132686723967</c:v>
                </c:pt>
                <c:pt idx="85">
                  <c:v>1.6305847570666243</c:v>
                </c:pt>
                <c:pt idx="86">
                  <c:v>1.6152670004719896</c:v>
                </c:pt>
                <c:pt idx="87">
                  <c:v>1.647697989314739</c:v>
                </c:pt>
                <c:pt idx="88">
                  <c:v>1.6350662292236822</c:v>
                </c:pt>
                <c:pt idx="89">
                  <c:v>1.642997261064983</c:v>
                </c:pt>
                <c:pt idx="90">
                  <c:v>1.6470191754964649</c:v>
                </c:pt>
                <c:pt idx="91">
                  <c:v>1.6489499566298373</c:v>
                </c:pt>
                <c:pt idx="92">
                  <c:v>1.6345385267824555</c:v>
                </c:pt>
                <c:pt idx="93">
                  <c:v>1.6403478263339868</c:v>
                </c:pt>
                <c:pt idx="94">
                  <c:v>1.6338426567297</c:v>
                </c:pt>
                <c:pt idx="95">
                  <c:v>1.6179487066085305</c:v>
                </c:pt>
                <c:pt idx="96">
                  <c:v>1.6411899371891228</c:v>
                </c:pt>
                <c:pt idx="97">
                  <c:v>1.6201849548170777</c:v>
                </c:pt>
                <c:pt idx="98">
                  <c:v>1.6138534880127298</c:v>
                </c:pt>
                <c:pt idx="99">
                  <c:v>1.6302739729751132</c:v>
                </c:pt>
                <c:pt idx="100">
                  <c:v>1.6259786644149041</c:v>
                </c:pt>
                <c:pt idx="101">
                  <c:v>1.628369854823182</c:v>
                </c:pt>
                <c:pt idx="102">
                  <c:v>1.6190391346748205</c:v>
                </c:pt>
                <c:pt idx="103">
                  <c:v>1.6439850980099382</c:v>
                </c:pt>
                <c:pt idx="104">
                  <c:v>1.6182838213928856</c:v>
                </c:pt>
                <c:pt idx="105">
                  <c:v>1.6158673041078107</c:v>
                </c:pt>
                <c:pt idx="106">
                  <c:v>1.625393039292379</c:v>
                </c:pt>
                <c:pt idx="107">
                  <c:v>1.6208365921802754</c:v>
                </c:pt>
                <c:pt idx="108">
                  <c:v>1.6182911841673764</c:v>
                </c:pt>
                <c:pt idx="109">
                  <c:v>1.627199845427393</c:v>
                </c:pt>
                <c:pt idx="110">
                  <c:v>1.6088614061779181</c:v>
                </c:pt>
                <c:pt idx="111">
                  <c:v>1.6266355350836248</c:v>
                </c:pt>
                <c:pt idx="112">
                  <c:v>1.6311003620468618</c:v>
                </c:pt>
                <c:pt idx="113">
                  <c:v>1.6097291951590389</c:v>
                </c:pt>
                <c:pt idx="114">
                  <c:v>1.6207346313321063</c:v>
                </c:pt>
                <c:pt idx="115">
                  <c:v>1.6197134556406705</c:v>
                </c:pt>
                <c:pt idx="116">
                  <c:v>1.6167966375496263</c:v>
                </c:pt>
                <c:pt idx="117">
                  <c:v>1.626637732684117</c:v>
                </c:pt>
                <c:pt idx="118">
                  <c:v>1.6489736670669759</c:v>
                </c:pt>
                <c:pt idx="119">
                  <c:v>1.6424465847196672</c:v>
                </c:pt>
                <c:pt idx="120">
                  <c:v>1.6129930879582384</c:v>
                </c:pt>
                <c:pt idx="121">
                  <c:v>1.6487715825486915</c:v>
                </c:pt>
                <c:pt idx="122">
                  <c:v>1.6402582627276785</c:v>
                </c:pt>
                <c:pt idx="123">
                  <c:v>1.641485455986359</c:v>
                </c:pt>
                <c:pt idx="124">
                  <c:v>1.6511059325490953</c:v>
                </c:pt>
                <c:pt idx="125">
                  <c:v>1.6424527111320257</c:v>
                </c:pt>
                <c:pt idx="126">
                  <c:v>1.6570974489230132</c:v>
                </c:pt>
                <c:pt idx="127">
                  <c:v>1.6366632524520179</c:v>
                </c:pt>
                <c:pt idx="128">
                  <c:v>1.6472116371676209</c:v>
                </c:pt>
                <c:pt idx="129">
                  <c:v>1.6398294667563125</c:v>
                </c:pt>
                <c:pt idx="130">
                  <c:v>1.6411579292496536</c:v>
                </c:pt>
                <c:pt idx="131">
                  <c:v>1.6396746175597081</c:v>
                </c:pt>
                <c:pt idx="132">
                  <c:v>1.6380036165060701</c:v>
                </c:pt>
                <c:pt idx="133">
                  <c:v>1.6328101740688696</c:v>
                </c:pt>
                <c:pt idx="134">
                  <c:v>1.6598106364374119</c:v>
                </c:pt>
                <c:pt idx="135">
                  <c:v>1.6569315048347364</c:v>
                </c:pt>
                <c:pt idx="136">
                  <c:v>1.6441787287316703</c:v>
                </c:pt>
                <c:pt idx="137">
                  <c:v>1.6589455562586521</c:v>
                </c:pt>
                <c:pt idx="138">
                  <c:v>1.645391720464898</c:v>
                </c:pt>
                <c:pt idx="139">
                  <c:v>1.6603076674298092</c:v>
                </c:pt>
                <c:pt idx="140">
                  <c:v>1.6556264368528062</c:v>
                </c:pt>
                <c:pt idx="141">
                  <c:v>1.6767067743878363</c:v>
                </c:pt>
                <c:pt idx="142">
                  <c:v>1.6706825852592968</c:v>
                </c:pt>
                <c:pt idx="143">
                  <c:v>1.6421251578578822</c:v>
                </c:pt>
                <c:pt idx="144">
                  <c:v>1.649814839645644</c:v>
                </c:pt>
                <c:pt idx="145">
                  <c:v>1.6439485904698048</c:v>
                </c:pt>
                <c:pt idx="146">
                  <c:v>1.6541566012723403</c:v>
                </c:pt>
                <c:pt idx="147">
                  <c:v>1.6678965675519262</c:v>
                </c:pt>
                <c:pt idx="148">
                  <c:v>1.6644367984642288</c:v>
                </c:pt>
                <c:pt idx="149">
                  <c:v>1.6484714187623863</c:v>
                </c:pt>
                <c:pt idx="150">
                  <c:v>1.6622232753507995</c:v>
                </c:pt>
                <c:pt idx="151">
                  <c:v>1.6693107568471666</c:v>
                </c:pt>
                <c:pt idx="152">
                  <c:v>1.6758381449223072</c:v>
                </c:pt>
                <c:pt idx="153">
                  <c:v>1.6695328735759072</c:v>
                </c:pt>
                <c:pt idx="154">
                  <c:v>1.6617632445426711</c:v>
                </c:pt>
                <c:pt idx="155">
                  <c:v>1.6838609179734967</c:v>
                </c:pt>
                <c:pt idx="156">
                  <c:v>1.6626511173751284</c:v>
                </c:pt>
                <c:pt idx="157">
                  <c:v>1.6646151877862188</c:v>
                </c:pt>
                <c:pt idx="158">
                  <c:v>1.6641571167790867</c:v>
                </c:pt>
                <c:pt idx="159">
                  <c:v>1.6788367192199716</c:v>
                </c:pt>
                <c:pt idx="160">
                  <c:v>1.6899902196130756</c:v>
                </c:pt>
                <c:pt idx="161">
                  <c:v>1.6739476071840551</c:v>
                </c:pt>
                <c:pt idx="162">
                  <c:v>1.6630527095321743</c:v>
                </c:pt>
                <c:pt idx="163">
                  <c:v>1.6840480402357363</c:v>
                </c:pt>
                <c:pt idx="164">
                  <c:v>1.6873688120397325</c:v>
                </c:pt>
                <c:pt idx="165">
                  <c:v>1.6804443015121897</c:v>
                </c:pt>
                <c:pt idx="166">
                  <c:v>1.6758710085532527</c:v>
                </c:pt>
                <c:pt idx="167">
                  <c:v>1.6993556954612483</c:v>
                </c:pt>
                <c:pt idx="168">
                  <c:v>1.6864119342753914</c:v>
                </c:pt>
                <c:pt idx="169">
                  <c:v>1.6887417519524948</c:v>
                </c:pt>
                <c:pt idx="170">
                  <c:v>1.6849291230356185</c:v>
                </c:pt>
                <c:pt idx="171">
                  <c:v>1.6923848094987881</c:v>
                </c:pt>
                <c:pt idx="172">
                  <c:v>1.6972597004209797</c:v>
                </c:pt>
                <c:pt idx="173">
                  <c:v>1.6821614034726018</c:v>
                </c:pt>
                <c:pt idx="174">
                  <c:v>1.6948331918362562</c:v>
                </c:pt>
                <c:pt idx="175">
                  <c:v>1.7021896057880517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960448"/>
        <c:axId val="912574288"/>
      </c:scatterChart>
      <c:valAx>
        <c:axId val="9129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574288"/>
        <c:crossesAt val="0"/>
        <c:crossBetween val="midCat"/>
        <c:majorUnit val="10"/>
      </c:valAx>
      <c:valAx>
        <c:axId val="912574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29604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'6613'!$L$2:$L$141</c:f>
              <c:numCache>
                <c:formatCode>0.00</c:formatCode>
                <c:ptCount val="140"/>
                <c:pt idx="0">
                  <c:v>1.6602674091871006</c:v>
                </c:pt>
                <c:pt idx="1">
                  <c:v>1.6730009623421673</c:v>
                </c:pt>
                <c:pt idx="2">
                  <c:v>1.698521799796713</c:v>
                </c:pt>
                <c:pt idx="3">
                  <c:v>1.6726320744384038</c:v>
                </c:pt>
                <c:pt idx="4">
                  <c:v>1.6916191595994019</c:v>
                </c:pt>
                <c:pt idx="5">
                  <c:v>1.6687225791982003</c:v>
                </c:pt>
                <c:pt idx="6">
                  <c:v>1.6652615305921337</c:v>
                </c:pt>
                <c:pt idx="7">
                  <c:v>1.6948008192648316</c:v>
                </c:pt>
                <c:pt idx="8">
                  <c:v>1.6849954261065989</c:v>
                </c:pt>
                <c:pt idx="9">
                  <c:v>1.6818174655230314</c:v>
                </c:pt>
                <c:pt idx="10">
                  <c:v>1.6759802031109459</c:v>
                </c:pt>
                <c:pt idx="11">
                  <c:v>1.6961279927647528</c:v>
                </c:pt>
                <c:pt idx="12">
                  <c:v>1.6848616726534402</c:v>
                </c:pt>
                <c:pt idx="13">
                  <c:v>1.6845731246087561</c:v>
                </c:pt>
                <c:pt idx="14">
                  <c:v>1.6782637961135596</c:v>
                </c:pt>
                <c:pt idx="15">
                  <c:v>1.6752336431380355</c:v>
                </c:pt>
                <c:pt idx="16">
                  <c:v>1.6622850117000683</c:v>
                </c:pt>
                <c:pt idx="17">
                  <c:v>1.6648799786739814</c:v>
                </c:pt>
                <c:pt idx="18">
                  <c:v>1.6166616538461513</c:v>
                </c:pt>
                <c:pt idx="19">
                  <c:v>1.6055749777175223</c:v>
                </c:pt>
                <c:pt idx="20">
                  <c:v>1.5636016042529148</c:v>
                </c:pt>
                <c:pt idx="21">
                  <c:v>1.5694717285081554</c:v>
                </c:pt>
                <c:pt idx="22">
                  <c:v>1.5775821366687492</c:v>
                </c:pt>
                <c:pt idx="23">
                  <c:v>1.5666564617535745</c:v>
                </c:pt>
                <c:pt idx="24">
                  <c:v>1.5678717807119904</c:v>
                </c:pt>
                <c:pt idx="25">
                  <c:v>1.5928405968272752</c:v>
                </c:pt>
                <c:pt idx="26">
                  <c:v>1.5595065233652337</c:v>
                </c:pt>
                <c:pt idx="27">
                  <c:v>1.5631661537325481</c:v>
                </c:pt>
                <c:pt idx="28">
                  <c:v>1.576566511643356</c:v>
                </c:pt>
                <c:pt idx="29">
                  <c:v>1.5800723883119974</c:v>
                </c:pt>
                <c:pt idx="30">
                  <c:v>1.613825674458317</c:v>
                </c:pt>
                <c:pt idx="31">
                  <c:v>1.5813612376199742</c:v>
                </c:pt>
                <c:pt idx="32">
                  <c:v>1.6141684958712212</c:v>
                </c:pt>
                <c:pt idx="33">
                  <c:v>1.5819737656413848</c:v>
                </c:pt>
                <c:pt idx="34">
                  <c:v>1.5837564588517925</c:v>
                </c:pt>
                <c:pt idx="35">
                  <c:v>1.569550365782751</c:v>
                </c:pt>
                <c:pt idx="36">
                  <c:v>1.5568819801530336</c:v>
                </c:pt>
                <c:pt idx="37">
                  <c:v>1.5519085292624597</c:v>
                </c:pt>
                <c:pt idx="38">
                  <c:v>1.5476688761512107</c:v>
                </c:pt>
                <c:pt idx="39">
                  <c:v>1.5037022637313069</c:v>
                </c:pt>
                <c:pt idx="40">
                  <c:v>1.5246277637735859</c:v>
                </c:pt>
                <c:pt idx="41">
                  <c:v>1.5026129131814427</c:v>
                </c:pt>
                <c:pt idx="42">
                  <c:v>1.515438663275076</c:v>
                </c:pt>
                <c:pt idx="43">
                  <c:v>1.4915423240363359</c:v>
                </c:pt>
                <c:pt idx="44">
                  <c:v>1.4982713719834608</c:v>
                </c:pt>
                <c:pt idx="45">
                  <c:v>1.4971417585503146</c:v>
                </c:pt>
                <c:pt idx="46">
                  <c:v>1.4973698961059387</c:v>
                </c:pt>
                <c:pt idx="47">
                  <c:v>1.4900084694527549</c:v>
                </c:pt>
                <c:pt idx="48">
                  <c:v>1.4896961759384211</c:v>
                </c:pt>
                <c:pt idx="49">
                  <c:v>1.4701259319051492</c:v>
                </c:pt>
                <c:pt idx="50">
                  <c:v>1.4689725139512004</c:v>
                </c:pt>
                <c:pt idx="51">
                  <c:v>1.4884026453098076</c:v>
                </c:pt>
                <c:pt idx="52">
                  <c:v>1.4671925448001097</c:v>
                </c:pt>
                <c:pt idx="53">
                  <c:v>1.4760073171238652</c:v>
                </c:pt>
                <c:pt idx="54">
                  <c:v>1.4486069335949752</c:v>
                </c:pt>
                <c:pt idx="55">
                  <c:v>1.4651747315682682</c:v>
                </c:pt>
                <c:pt idx="56">
                  <c:v>1.4767229885007707</c:v>
                </c:pt>
                <c:pt idx="57">
                  <c:v>1.4777333854615629</c:v>
                </c:pt>
                <c:pt idx="58">
                  <c:v>1.4823825854520325</c:v>
                </c:pt>
                <c:pt idx="59">
                  <c:v>1.482943768077392</c:v>
                </c:pt>
                <c:pt idx="60">
                  <c:v>1.4650673823197282</c:v>
                </c:pt>
                <c:pt idx="61">
                  <c:v>1.455830346998932</c:v>
                </c:pt>
                <c:pt idx="62">
                  <c:v>1.4422639789673228</c:v>
                </c:pt>
                <c:pt idx="63">
                  <c:v>1.4007647639011296</c:v>
                </c:pt>
                <c:pt idx="64">
                  <c:v>1.4123025480767006</c:v>
                </c:pt>
                <c:pt idx="65">
                  <c:v>1.4158822229319188</c:v>
                </c:pt>
                <c:pt idx="66">
                  <c:v>1.4021152193336883</c:v>
                </c:pt>
                <c:pt idx="67">
                  <c:v>1.4089000052784824</c:v>
                </c:pt>
                <c:pt idx="68">
                  <c:v>1.3951672618712812</c:v>
                </c:pt>
                <c:pt idx="69">
                  <c:v>1.4110411597098205</c:v>
                </c:pt>
                <c:pt idx="70">
                  <c:v>1.4147862920122498</c:v>
                </c:pt>
                <c:pt idx="71">
                  <c:v>1.4220764029625355</c:v>
                </c:pt>
                <c:pt idx="72">
                  <c:v>1.4088661841368542</c:v>
                </c:pt>
                <c:pt idx="73">
                  <c:v>1.4204102525949298</c:v>
                </c:pt>
                <c:pt idx="74">
                  <c:v>1.4104495782108624</c:v>
                </c:pt>
                <c:pt idx="75">
                  <c:v>1.3998879805638944</c:v>
                </c:pt>
                <c:pt idx="76">
                  <c:v>1.3807406606832051</c:v>
                </c:pt>
                <c:pt idx="77">
                  <c:v>1.3839447472294613</c:v>
                </c:pt>
                <c:pt idx="78">
                  <c:v>1.379185468551186</c:v>
                </c:pt>
                <c:pt idx="79">
                  <c:v>1.3518005678139255</c:v>
                </c:pt>
                <c:pt idx="80">
                  <c:v>1.3325759580774961</c:v>
                </c:pt>
                <c:pt idx="81">
                  <c:v>1.3338736460382745</c:v>
                </c:pt>
                <c:pt idx="82">
                  <c:v>1.3043981785018748</c:v>
                </c:pt>
                <c:pt idx="83">
                  <c:v>1.3264517914931344</c:v>
                </c:pt>
                <c:pt idx="84">
                  <c:v>1.317440904792299</c:v>
                </c:pt>
                <c:pt idx="85">
                  <c:v>1.3182086827461077</c:v>
                </c:pt>
                <c:pt idx="86">
                  <c:v>1.3441098743530668</c:v>
                </c:pt>
                <c:pt idx="87">
                  <c:v>1.3355925204587666</c:v>
                </c:pt>
                <c:pt idx="88">
                  <c:v>1.3136462443912971</c:v>
                </c:pt>
                <c:pt idx="89">
                  <c:v>1.3429535696801391</c:v>
                </c:pt>
                <c:pt idx="90">
                  <c:v>1.3158844572092849</c:v>
                </c:pt>
                <c:pt idx="91">
                  <c:v>1.3368625378384367</c:v>
                </c:pt>
                <c:pt idx="92">
                  <c:v>1.3126694040997602</c:v>
                </c:pt>
                <c:pt idx="93">
                  <c:v>1.3251429647284667</c:v>
                </c:pt>
                <c:pt idx="94">
                  <c:v>1.3279005890802775</c:v>
                </c:pt>
                <c:pt idx="95">
                  <c:v>1.3248592823807892</c:v>
                </c:pt>
                <c:pt idx="96">
                  <c:v>1.3124202570805557</c:v>
                </c:pt>
                <c:pt idx="97">
                  <c:v>1.3130664061175408</c:v>
                </c:pt>
                <c:pt idx="98">
                  <c:v>1.3025434526125574</c:v>
                </c:pt>
                <c:pt idx="99">
                  <c:v>1.2932616557965835</c:v>
                </c:pt>
                <c:pt idx="100">
                  <c:v>1.2988862038024704</c:v>
                </c:pt>
                <c:pt idx="101">
                  <c:v>1.2845419223248413</c:v>
                </c:pt>
                <c:pt idx="102">
                  <c:v>1.2675254212250393</c:v>
                </c:pt>
                <c:pt idx="103">
                  <c:v>1.2782645257591705</c:v>
                </c:pt>
                <c:pt idx="104">
                  <c:v>1.2789057070075516</c:v>
                </c:pt>
                <c:pt idx="105">
                  <c:v>1.2635133582951799</c:v>
                </c:pt>
                <c:pt idx="106">
                  <c:v>1.2714389157382642</c:v>
                </c:pt>
                <c:pt idx="107">
                  <c:v>1.2823934593476214</c:v>
                </c:pt>
                <c:pt idx="108">
                  <c:v>1.2619401547417044</c:v>
                </c:pt>
                <c:pt idx="109">
                  <c:v>1.271201728811159</c:v>
                </c:pt>
                <c:pt idx="110">
                  <c:v>1.2626022805382058</c:v>
                </c:pt>
                <c:pt idx="111">
                  <c:v>1.2736522690907279</c:v>
                </c:pt>
                <c:pt idx="112">
                  <c:v>1.2635411957231235</c:v>
                </c:pt>
                <c:pt idx="113">
                  <c:v>1.2541502174199433</c:v>
                </c:pt>
                <c:pt idx="114">
                  <c:v>1.2303263209950805</c:v>
                </c:pt>
                <c:pt idx="115">
                  <c:v>1.2522893468716212</c:v>
                </c:pt>
                <c:pt idx="116">
                  <c:v>1.2404444048809982</c:v>
                </c:pt>
                <c:pt idx="117">
                  <c:v>1.2350173098974953</c:v>
                </c:pt>
                <c:pt idx="118">
                  <c:v>1.2275667911938677</c:v>
                </c:pt>
                <c:pt idx="119">
                  <c:v>1.2196662316789646</c:v>
                </c:pt>
                <c:pt idx="120">
                  <c:v>1.2034530758248614</c:v>
                </c:pt>
                <c:pt idx="121">
                  <c:v>1.1966200732333734</c:v>
                </c:pt>
                <c:pt idx="122">
                  <c:v>1.1698440670629329</c:v>
                </c:pt>
                <c:pt idx="123">
                  <c:v>1.1750289854657519</c:v>
                </c:pt>
                <c:pt idx="124">
                  <c:v>1.1745161806883659</c:v>
                </c:pt>
                <c:pt idx="125">
                  <c:v>1.1640002522183723</c:v>
                </c:pt>
                <c:pt idx="126">
                  <c:v>1.1623248646241853</c:v>
                </c:pt>
                <c:pt idx="127">
                  <c:v>1.1670949348541528</c:v>
                </c:pt>
                <c:pt idx="128">
                  <c:v>1.1406531071286221</c:v>
                </c:pt>
                <c:pt idx="129">
                  <c:v>1.1513627674816924</c:v>
                </c:pt>
                <c:pt idx="130">
                  <c:v>1.1419455336590802</c:v>
                </c:pt>
                <c:pt idx="131">
                  <c:v>1.1525378786244662</c:v>
                </c:pt>
                <c:pt idx="132">
                  <c:v>1.130443616376422</c:v>
                </c:pt>
                <c:pt idx="133">
                  <c:v>1.1302860422197427</c:v>
                </c:pt>
                <c:pt idx="134">
                  <c:v>1.1452372065736267</c:v>
                </c:pt>
                <c:pt idx="135">
                  <c:v>1.1279469808877549</c:v>
                </c:pt>
                <c:pt idx="136">
                  <c:v>1.1281844566099475</c:v>
                </c:pt>
                <c:pt idx="137">
                  <c:v>1.1081761038688149</c:v>
                </c:pt>
                <c:pt idx="138">
                  <c:v>1.1204655410252793</c:v>
                </c:pt>
                <c:pt idx="139">
                  <c:v>1.1093146795538837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416560"/>
        <c:axId val="939162560"/>
      </c:scatterChart>
      <c:valAx>
        <c:axId val="141441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162560"/>
        <c:crossesAt val="0"/>
        <c:crossBetween val="midCat"/>
        <c:majorUnit val="10"/>
      </c:valAx>
      <c:valAx>
        <c:axId val="939162560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165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'6613'!$A$2:$A$179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'6613'!$P$2:$P$177</c:f>
              <c:numCache>
                <c:formatCode>General</c:formatCode>
                <c:ptCount val="176"/>
                <c:pt idx="4">
                  <c:v>1.1293947266881705</c:v>
                </c:pt>
                <c:pt idx="5">
                  <c:v>2.3784926584618012E-2</c:v>
                </c:pt>
                <c:pt idx="6">
                  <c:v>6.5919865172797867E-2</c:v>
                </c:pt>
                <c:pt idx="7">
                  <c:v>2.0568547587092776</c:v>
                </c:pt>
                <c:pt idx="8">
                  <c:v>1.7243311514469808</c:v>
                </c:pt>
                <c:pt idx="9">
                  <c:v>1.7831835532790181</c:v>
                </c:pt>
                <c:pt idx="10">
                  <c:v>1.6849937030931017</c:v>
                </c:pt>
                <c:pt idx="11">
                  <c:v>3.1213235721321779</c:v>
                </c:pt>
                <c:pt idx="12">
                  <c:v>2.7025264714720767</c:v>
                </c:pt>
                <c:pt idx="13">
                  <c:v>2.9320100695260534</c:v>
                </c:pt>
                <c:pt idx="14">
                  <c:v>2.80594285694447</c:v>
                </c:pt>
                <c:pt idx="15">
                  <c:v>2.8735238804709726</c:v>
                </c:pt>
                <c:pt idx="16">
                  <c:v>2.3553796667829188</c:v>
                </c:pt>
                <c:pt idx="17">
                  <c:v>2.7551461892466285</c:v>
                </c:pt>
                <c:pt idx="18">
                  <c:v>0.15418759979658925</c:v>
                </c:pt>
                <c:pt idx="19">
                  <c:v>-0.25400081579453448</c:v>
                </c:pt>
                <c:pt idx="20">
                  <c:v>-2.4861704188624913</c:v>
                </c:pt>
                <c:pt idx="21">
                  <c:v>-1.892992953098918</c:v>
                </c:pt>
                <c:pt idx="22">
                  <c:v>-1.1675178948306537</c:v>
                </c:pt>
                <c:pt idx="23">
                  <c:v>-1.5661985543380892</c:v>
                </c:pt>
                <c:pt idx="24">
                  <c:v>-1.2479056837262872</c:v>
                </c:pt>
                <c:pt idx="25">
                  <c:v>0.47312479523589862</c:v>
                </c:pt>
                <c:pt idx="26">
                  <c:v>-1.248860099307282</c:v>
                </c:pt>
                <c:pt idx="27">
                  <c:v>-0.78622100813106355</c:v>
                </c:pt>
                <c:pt idx="28">
                  <c:v>0.25164642806390386</c:v>
                </c:pt>
                <c:pt idx="29">
                  <c:v>0.70520575746326064</c:v>
                </c:pt>
                <c:pt idx="30">
                  <c:v>2.9449938071773651</c:v>
                </c:pt>
                <c:pt idx="31">
                  <c:v>1.2743643820879906</c:v>
                </c:pt>
                <c:pt idx="32">
                  <c:v>3.4582857567519563</c:v>
                </c:pt>
                <c:pt idx="33">
                  <c:v>1.8035835696803968</c:v>
                </c:pt>
                <c:pt idx="34">
                  <c:v>2.1553821256244383</c:v>
                </c:pt>
                <c:pt idx="35">
                  <c:v>1.5629798475631052</c:v>
                </c:pt>
                <c:pt idx="36">
                  <c:v>1.0613852531676733</c:v>
                </c:pt>
                <c:pt idx="37">
                  <c:v>1.014206877197473</c:v>
                </c:pt>
                <c:pt idx="38">
                  <c:v>1.0103621516445167</c:v>
                </c:pt>
                <c:pt idx="39">
                  <c:v>-1.3395160661406087</c:v>
                </c:pt>
                <c:pt idx="40">
                  <c:v>0.14274066592458892</c:v>
                </c:pt>
                <c:pt idx="41">
                  <c:v>-0.9107995144761698</c:v>
                </c:pt>
                <c:pt idx="42">
                  <c:v>9.3135065858457489E-2</c:v>
                </c:pt>
                <c:pt idx="43">
                  <c:v>-1.0715144331759441</c:v>
                </c:pt>
                <c:pt idx="44">
                  <c:v>-0.42761413879675719</c:v>
                </c:pt>
                <c:pt idx="45">
                  <c:v>-0.24779876617022734</c:v>
                </c:pt>
                <c:pt idx="46">
                  <c:v>1.2197152594214264E-2</c:v>
                </c:pt>
                <c:pt idx="47">
                  <c:v>-0.17600060203508011</c:v>
                </c:pt>
                <c:pt idx="48">
                  <c:v>5.2080732466491753E-2</c:v>
                </c:pt>
                <c:pt idx="49">
                  <c:v>-0.85709579760090449</c:v>
                </c:pt>
                <c:pt idx="50">
                  <c:v>-0.67868617573006129</c:v>
                </c:pt>
                <c:pt idx="51">
                  <c:v>0.71526314302739369</c:v>
                </c:pt>
                <c:pt idx="52">
                  <c:v>-0.29075337386756156</c:v>
                </c:pt>
                <c:pt idx="53">
                  <c:v>0.47631716379964761</c:v>
                </c:pt>
                <c:pt idx="54">
                  <c:v>-0.89525995834045002</c:v>
                </c:pt>
                <c:pt idx="55">
                  <c:v>0.32965729491939799</c:v>
                </c:pt>
                <c:pt idx="56">
                  <c:v>1.2581508700961506</c:v>
                </c:pt>
                <c:pt idx="57">
                  <c:v>1.5643422892481111</c:v>
                </c:pt>
                <c:pt idx="58">
                  <c:v>2.0854193660949938</c:v>
                </c:pt>
                <c:pt idx="59">
                  <c:v>2.3650829085995655</c:v>
                </c:pt>
                <c:pt idx="60">
                  <c:v>1.5559353843968584</c:v>
                </c:pt>
                <c:pt idx="61">
                  <c:v>1.2569755470631498</c:v>
                </c:pt>
                <c:pt idx="62">
                  <c:v>0.70235155331437571</c:v>
                </c:pt>
                <c:pt idx="63">
                  <c:v>-1.5018171278944383</c:v>
                </c:pt>
                <c:pt idx="64">
                  <c:v>-0.57394201028262959</c:v>
                </c:pt>
                <c:pt idx="65">
                  <c:v>-0.11602460716234982</c:v>
                </c:pt>
                <c:pt idx="66">
                  <c:v>-0.6824969217294895</c:v>
                </c:pt>
                <c:pt idx="67">
                  <c:v>-3.5305078950996514E-2</c:v>
                </c:pt>
                <c:pt idx="68">
                  <c:v>-0.59975419423473675</c:v>
                </c:pt>
                <c:pt idx="69">
                  <c:v>0.58418552173741833</c:v>
                </c:pt>
                <c:pt idx="70">
                  <c:v>1.0518738391046552</c:v>
                </c:pt>
                <c:pt idx="71">
                  <c:v>1.7289071147029873</c:v>
                </c:pt>
                <c:pt idx="72">
                  <c:v>1.1953151349789086</c:v>
                </c:pt>
                <c:pt idx="73">
                  <c:v>2.1235613642359699</c:v>
                </c:pt>
                <c:pt idx="74">
                  <c:v>1.7818677886986576</c:v>
                </c:pt>
                <c:pt idx="75">
                  <c:v>1.4046873265342228</c:v>
                </c:pt>
                <c:pt idx="76">
                  <c:v>0.52048613421982326</c:v>
                </c:pt>
                <c:pt idx="77">
                  <c:v>0.95622356768096683</c:v>
                </c:pt>
                <c:pt idx="78">
                  <c:v>0.92169290479783228</c:v>
                </c:pt>
                <c:pt idx="79">
                  <c:v>-0.44896989748620109</c:v>
                </c:pt>
                <c:pt idx="80">
                  <c:v>-1.3377353603446407</c:v>
                </c:pt>
                <c:pt idx="81">
                  <c:v>-1.0145782755662573</c:v>
                </c:pt>
                <c:pt idx="82">
                  <c:v>-2.5086972852691529</c:v>
                </c:pt>
                <c:pt idx="83">
                  <c:v>-0.95982103820994491</c:v>
                </c:pt>
                <c:pt idx="84">
                  <c:v>-1.2454259083907901</c:v>
                </c:pt>
                <c:pt idx="85">
                  <c:v>-0.95356209764734579</c:v>
                </c:pt>
                <c:pt idx="86">
                  <c:v>0.82252882814668338</c:v>
                </c:pt>
                <c:pt idx="87">
                  <c:v>0.56606901496986528</c:v>
                </c:pt>
                <c:pt idx="88">
                  <c:v>-0.48342156952932513</c:v>
                </c:pt>
                <c:pt idx="89">
                  <c:v>1.4938149721330822</c:v>
                </c:pt>
                <c:pt idx="90">
                  <c:v>0.14180071135172032</c:v>
                </c:pt>
                <c:pt idx="91">
                  <c:v>1.6271625342668306</c:v>
                </c:pt>
                <c:pt idx="92">
                  <c:v>0.4449861504852044</c:v>
                </c:pt>
                <c:pt idx="93">
                  <c:v>1.428122555104681</c:v>
                </c:pt>
                <c:pt idx="94">
                  <c:v>1.8374946366886296</c:v>
                </c:pt>
                <c:pt idx="95">
                  <c:v>1.9044169888635232</c:v>
                </c:pt>
                <c:pt idx="96">
                  <c:v>1.4163670257241208</c:v>
                </c:pt>
                <c:pt idx="97">
                  <c:v>1.7010481696474091</c:v>
                </c:pt>
                <c:pt idx="98">
                  <c:v>1.3261497963453543</c:v>
                </c:pt>
                <c:pt idx="99">
                  <c:v>1.0245466163376455</c:v>
                </c:pt>
                <c:pt idx="100">
                  <c:v>1.6032218368776496</c:v>
                </c:pt>
                <c:pt idx="101">
                  <c:v>1.0026589887543977</c:v>
                </c:pt>
                <c:pt idx="102">
                  <c:v>0.24429104199498347</c:v>
                </c:pt>
                <c:pt idx="103">
                  <c:v>1.1250009795630804</c:v>
                </c:pt>
                <c:pt idx="104">
                  <c:v>1.409388755993608</c:v>
                </c:pt>
                <c:pt idx="105">
                  <c:v>0.74693340772419903</c:v>
                </c:pt>
                <c:pt idx="106">
                  <c:v>1.4614923027147606</c:v>
                </c:pt>
                <c:pt idx="107">
                  <c:v>2.3549247666178936</c:v>
                </c:pt>
                <c:pt idx="108">
                  <c:v>1.3936000300140048</c:v>
                </c:pt>
                <c:pt idx="109">
                  <c:v>2.1870559713979545</c:v>
                </c:pt>
                <c:pt idx="110">
                  <c:v>1.9257481616667527</c:v>
                </c:pt>
                <c:pt idx="111">
                  <c:v>2.824817025566924</c:v>
                </c:pt>
                <c:pt idx="112">
                  <c:v>2.4742417974008761</c:v>
                </c:pt>
                <c:pt idx="113">
                  <c:v>2.1661910203412988</c:v>
                </c:pt>
                <c:pt idx="114">
                  <c:v>1.0058195549290407</c:v>
                </c:pt>
                <c:pt idx="115">
                  <c:v>2.5493462759033485</c:v>
                </c:pt>
                <c:pt idx="116">
                  <c:v>2.0963792731962654</c:v>
                </c:pt>
                <c:pt idx="117">
                  <c:v>2.0224114259429475</c:v>
                </c:pt>
                <c:pt idx="118">
                  <c:v>1.8289524346655321</c:v>
                </c:pt>
                <c:pt idx="119">
                  <c:v>1.6089167600854573</c:v>
                </c:pt>
                <c:pt idx="120">
                  <c:v>0.8979895156861728</c:v>
                </c:pt>
                <c:pt idx="121">
                  <c:v>0.74099728416797461</c:v>
                </c:pt>
                <c:pt idx="122">
                  <c:v>-0.59370789458140438</c:v>
                </c:pt>
                <c:pt idx="123">
                  <c:v>-4.0994534473782478E-2</c:v>
                </c:pt>
                <c:pt idx="124">
                  <c:v>0.17524581982502049</c:v>
                </c:pt>
                <c:pt idx="125">
                  <c:v>-0.19923769747856873</c:v>
                </c:pt>
                <c:pt idx="126">
                  <c:v>-5.1652439697948853E-2</c:v>
                </c:pt>
                <c:pt idx="127">
                  <c:v>0.47656250108342457</c:v>
                </c:pt>
                <c:pt idx="128">
                  <c:v>-0.83840812365567152</c:v>
                </c:pt>
                <c:pt idx="129">
                  <c:v>4.0563018995250964E-2</c:v>
                </c:pt>
                <c:pt idx="130">
                  <c:v>-0.26903824994728542</c:v>
                </c:pt>
                <c:pt idx="131">
                  <c:v>0.60300495677671873</c:v>
                </c:pt>
                <c:pt idx="132">
                  <c:v>-0.45522479482857398</c:v>
                </c:pt>
                <c:pt idx="133">
                  <c:v>-0.21800667258209641</c:v>
                </c:pt>
                <c:pt idx="134">
                  <c:v>0.9114419950672803</c:v>
                </c:pt>
                <c:pt idx="135">
                  <c:v>0.13690953288199731</c:v>
                </c:pt>
                <c:pt idx="136">
                  <c:v>0.39745690717959309</c:v>
                </c:pt>
                <c:pt idx="137">
                  <c:v>-0.53759166846505446</c:v>
                </c:pt>
                <c:pt idx="138">
                  <c:v>0.43467151957547034</c:v>
                </c:pt>
                <c:pt idx="139">
                  <c:v>2.269270657005466E-2</c:v>
                </c:pt>
                <c:pt idx="140">
                  <c:v>0.31533644909649261</c:v>
                </c:pt>
                <c:pt idx="141">
                  <c:v>0.70502413671045572</c:v>
                </c:pt>
                <c:pt idx="142">
                  <c:v>1.0766200156474124</c:v>
                </c:pt>
                <c:pt idx="143">
                  <c:v>0.38859937441290598</c:v>
                </c:pt>
                <c:pt idx="144">
                  <c:v>1.179443008232163</c:v>
                </c:pt>
                <c:pt idx="145">
                  <c:v>0.33391123412260892</c:v>
                </c:pt>
                <c:pt idx="146">
                  <c:v>1.1055998364635844</c:v>
                </c:pt>
                <c:pt idx="147">
                  <c:v>2.2411645282834813</c:v>
                </c:pt>
                <c:pt idx="148">
                  <c:v>0.88145494451563233</c:v>
                </c:pt>
                <c:pt idx="149">
                  <c:v>1.6449165144031523</c:v>
                </c:pt>
                <c:pt idx="150">
                  <c:v>2.6688844038232125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89424"/>
        <c:axId val="1336077760"/>
      </c:scatterChart>
      <c:valAx>
        <c:axId val="133688942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077760"/>
        <c:crossesAt val="0"/>
        <c:crossBetween val="midCat"/>
        <c:majorUnit val="10"/>
      </c:valAx>
      <c:valAx>
        <c:axId val="13360777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88942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'6613'!$L$1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'6613'!$A$2:$A$141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'6613'!$M$2:$M$177</c:f>
              <c:numCache>
                <c:formatCode>0.00</c:formatCode>
                <c:ptCount val="176"/>
                <c:pt idx="4">
                  <c:v>1.7124918985676829</c:v>
                </c:pt>
                <c:pt idx="5">
                  <c:v>1.6937698659601377</c:v>
                </c:pt>
                <c:pt idx="6">
                  <c:v>1.6944833651477271</c:v>
                </c:pt>
                <c:pt idx="7">
                  <c:v>1.7281972016140812</c:v>
                </c:pt>
                <c:pt idx="8">
                  <c:v>1.7225663562495048</c:v>
                </c:pt>
                <c:pt idx="9">
                  <c:v>1.7235629434595934</c:v>
                </c:pt>
                <c:pt idx="10">
                  <c:v>1.7219002288411642</c:v>
                </c:pt>
                <c:pt idx="11">
                  <c:v>1.7462225662886273</c:v>
                </c:pt>
                <c:pt idx="12">
                  <c:v>1.739130793970971</c:v>
                </c:pt>
                <c:pt idx="13">
                  <c:v>1.743016793719943</c:v>
                </c:pt>
                <c:pt idx="14">
                  <c:v>1.7408820130184028</c:v>
                </c:pt>
                <c:pt idx="15">
                  <c:v>1.7420264078365348</c:v>
                </c:pt>
                <c:pt idx="16">
                  <c:v>1.7332523241922237</c:v>
                </c:pt>
                <c:pt idx="17">
                  <c:v>1.7400218389597932</c:v>
                </c:pt>
                <c:pt idx="18">
                  <c:v>1.6959780619256193</c:v>
                </c:pt>
                <c:pt idx="19">
                  <c:v>1.6890659335906466</c:v>
                </c:pt>
                <c:pt idx="20">
                  <c:v>1.6512671079196952</c:v>
                </c:pt>
                <c:pt idx="21">
                  <c:v>1.6613117799685921</c:v>
                </c:pt>
                <c:pt idx="22">
                  <c:v>1.6735967359228421</c:v>
                </c:pt>
                <c:pt idx="23">
                  <c:v>1.6668456088013235</c:v>
                </c:pt>
                <c:pt idx="24">
                  <c:v>1.6722354755533957</c:v>
                </c:pt>
                <c:pt idx="25">
                  <c:v>1.7013788394623366</c:v>
                </c:pt>
                <c:pt idx="26">
                  <c:v>1.6722193137939514</c:v>
                </c:pt>
                <c:pt idx="27">
                  <c:v>1.6800534919549219</c:v>
                </c:pt>
                <c:pt idx="28">
                  <c:v>1.6976283976593862</c:v>
                </c:pt>
                <c:pt idx="29">
                  <c:v>1.7053088221216837</c:v>
                </c:pt>
                <c:pt idx="30">
                  <c:v>1.7432366560616597</c:v>
                </c:pt>
                <c:pt idx="31">
                  <c:v>1.7149467670169729</c:v>
                </c:pt>
                <c:pt idx="32">
                  <c:v>1.7519285730618761</c:v>
                </c:pt>
                <c:pt idx="33">
                  <c:v>1.723908390625696</c:v>
                </c:pt>
                <c:pt idx="34">
                  <c:v>1.7298656316297598</c:v>
                </c:pt>
                <c:pt idx="35">
                  <c:v>1.7198340863543746</c:v>
                </c:pt>
                <c:pt idx="36">
                  <c:v>1.7113402485183133</c:v>
                </c:pt>
                <c:pt idx="37">
                  <c:v>1.7105413454213958</c:v>
                </c:pt>
                <c:pt idx="38">
                  <c:v>1.7104762401038029</c:v>
                </c:pt>
                <c:pt idx="39">
                  <c:v>1.6706841754775552</c:v>
                </c:pt>
                <c:pt idx="40">
                  <c:v>1.6957842233134905</c:v>
                </c:pt>
                <c:pt idx="41">
                  <c:v>1.6779439205150035</c:v>
                </c:pt>
                <c:pt idx="42">
                  <c:v>1.6949442184022931</c:v>
                </c:pt>
                <c:pt idx="43">
                  <c:v>1.6752224269572091</c:v>
                </c:pt>
                <c:pt idx="44">
                  <c:v>1.6861260226979904</c:v>
                </c:pt>
                <c:pt idx="45">
                  <c:v>1.6891709570585003</c:v>
                </c:pt>
                <c:pt idx="46">
                  <c:v>1.6935736424077805</c:v>
                </c:pt>
                <c:pt idx="47">
                  <c:v>1.690386763548253</c:v>
                </c:pt>
                <c:pt idx="48">
                  <c:v>1.6942490178275755</c:v>
                </c:pt>
                <c:pt idx="49">
                  <c:v>1.6788533215879597</c:v>
                </c:pt>
                <c:pt idx="50">
                  <c:v>1.6818744514276671</c:v>
                </c:pt>
                <c:pt idx="51">
                  <c:v>1.7054791305799306</c:v>
                </c:pt>
                <c:pt idx="52">
                  <c:v>1.6884435778638889</c:v>
                </c:pt>
                <c:pt idx="53">
                  <c:v>1.7014328979813007</c:v>
                </c:pt>
                <c:pt idx="54">
                  <c:v>1.6782070622460667</c:v>
                </c:pt>
                <c:pt idx="55">
                  <c:v>1.6989494080130161</c:v>
                </c:pt>
                <c:pt idx="56">
                  <c:v>1.7146722127391747</c:v>
                </c:pt>
                <c:pt idx="57">
                  <c:v>1.719857157493623</c:v>
                </c:pt>
                <c:pt idx="58">
                  <c:v>1.728680905277749</c:v>
                </c:pt>
                <c:pt idx="59">
                  <c:v>1.7334166356967646</c:v>
                </c:pt>
                <c:pt idx="60">
                  <c:v>1.7197147977327571</c:v>
                </c:pt>
                <c:pt idx="61">
                  <c:v>1.714652310205617</c:v>
                </c:pt>
                <c:pt idx="62">
                  <c:v>1.7052604899676642</c:v>
                </c:pt>
                <c:pt idx="63">
                  <c:v>1.6679358226951271</c:v>
                </c:pt>
                <c:pt idx="64">
                  <c:v>1.6836481546643545</c:v>
                </c:pt>
                <c:pt idx="65">
                  <c:v>1.6914023773132287</c:v>
                </c:pt>
                <c:pt idx="66">
                  <c:v>1.6818099215086544</c:v>
                </c:pt>
                <c:pt idx="67">
                  <c:v>1.6927692552471048</c:v>
                </c:pt>
                <c:pt idx="68">
                  <c:v>1.6832110596335597</c:v>
                </c:pt>
                <c:pt idx="69">
                  <c:v>1.7032595052657551</c:v>
                </c:pt>
                <c:pt idx="70">
                  <c:v>1.7111791853618408</c:v>
                </c:pt>
                <c:pt idx="71">
                  <c:v>1.7226438441057828</c:v>
                </c:pt>
                <c:pt idx="72">
                  <c:v>1.7136081730737576</c:v>
                </c:pt>
                <c:pt idx="73">
                  <c:v>1.7293267893254893</c:v>
                </c:pt>
                <c:pt idx="74">
                  <c:v>1.7235406627350782</c:v>
                </c:pt>
                <c:pt idx="75">
                  <c:v>1.7171536128817664</c:v>
                </c:pt>
                <c:pt idx="76">
                  <c:v>1.7021808407947334</c:v>
                </c:pt>
                <c:pt idx="77">
                  <c:v>1.7095594751346457</c:v>
                </c:pt>
                <c:pt idx="78">
                  <c:v>1.7089747442500265</c:v>
                </c:pt>
                <c:pt idx="79">
                  <c:v>1.6857643913064224</c:v>
                </c:pt>
                <c:pt idx="80">
                  <c:v>1.6707143293636491</c:v>
                </c:pt>
                <c:pt idx="81">
                  <c:v>1.6761865651180838</c:v>
                </c:pt>
                <c:pt idx="82">
                  <c:v>1.6508856453753402</c:v>
                </c:pt>
                <c:pt idx="83">
                  <c:v>1.6771138061602562</c:v>
                </c:pt>
                <c:pt idx="84">
                  <c:v>1.6722774672530769</c:v>
                </c:pt>
                <c:pt idx="85">
                  <c:v>1.6772197930005417</c:v>
                </c:pt>
                <c:pt idx="86">
                  <c:v>1.7072955324011572</c:v>
                </c:pt>
                <c:pt idx="87">
                  <c:v>1.7029527263005133</c:v>
                </c:pt>
                <c:pt idx="88">
                  <c:v>1.6851809980266999</c:v>
                </c:pt>
                <c:pt idx="89">
                  <c:v>1.7186628711091982</c:v>
                </c:pt>
                <c:pt idx="90">
                  <c:v>1.6957683064320002</c:v>
                </c:pt>
                <c:pt idx="91">
                  <c:v>1.720920934854808</c:v>
                </c:pt>
                <c:pt idx="92">
                  <c:v>1.7009023489097879</c:v>
                </c:pt>
                <c:pt idx="93">
                  <c:v>1.7175504573321505</c:v>
                </c:pt>
                <c:pt idx="94">
                  <c:v>1.7244826294776177</c:v>
                </c:pt>
                <c:pt idx="95">
                  <c:v>1.7256158705717854</c:v>
                </c:pt>
                <c:pt idx="96">
                  <c:v>1.7173513930652082</c:v>
                </c:pt>
                <c:pt idx="97">
                  <c:v>1.7221720898958495</c:v>
                </c:pt>
                <c:pt idx="98">
                  <c:v>1.7158236841845222</c:v>
                </c:pt>
                <c:pt idx="99">
                  <c:v>1.7107164351622046</c:v>
                </c:pt>
                <c:pt idx="100">
                  <c:v>1.7205155309617477</c:v>
                </c:pt>
                <c:pt idx="101">
                  <c:v>1.7103457972777747</c:v>
                </c:pt>
                <c:pt idx="102">
                  <c:v>1.697503843971629</c:v>
                </c:pt>
                <c:pt idx="103">
                  <c:v>1.7124174962994165</c:v>
                </c:pt>
                <c:pt idx="104">
                  <c:v>1.7172332253414537</c:v>
                </c:pt>
                <c:pt idx="105">
                  <c:v>1.7060154244227381</c:v>
                </c:pt>
                <c:pt idx="106">
                  <c:v>1.7181155296594788</c:v>
                </c:pt>
                <c:pt idx="107">
                  <c:v>1.7332446210624921</c:v>
                </c:pt>
                <c:pt idx="108">
                  <c:v>1.7169658642502315</c:v>
                </c:pt>
                <c:pt idx="109">
                  <c:v>1.7304019861133422</c:v>
                </c:pt>
                <c:pt idx="110">
                  <c:v>1.7259770856340451</c:v>
                </c:pt>
                <c:pt idx="111">
                  <c:v>1.7412016219802235</c:v>
                </c:pt>
                <c:pt idx="112">
                  <c:v>1.7352650964062755</c:v>
                </c:pt>
                <c:pt idx="113">
                  <c:v>1.7300486658967513</c:v>
                </c:pt>
                <c:pt idx="114">
                  <c:v>1.7103993172655447</c:v>
                </c:pt>
                <c:pt idx="115">
                  <c:v>1.7365368909357417</c:v>
                </c:pt>
                <c:pt idx="116">
                  <c:v>1.7288664967387748</c:v>
                </c:pt>
                <c:pt idx="117">
                  <c:v>1.7276139495489282</c:v>
                </c:pt>
                <c:pt idx="118">
                  <c:v>1.7243379786389568</c:v>
                </c:pt>
                <c:pt idx="119">
                  <c:v>1.7206119669177098</c:v>
                </c:pt>
                <c:pt idx="120">
                  <c:v>1.7085733588572629</c:v>
                </c:pt>
                <c:pt idx="121">
                  <c:v>1.7059149040594312</c:v>
                </c:pt>
                <c:pt idx="122">
                  <c:v>1.6833134456826468</c:v>
                </c:pt>
                <c:pt idx="123">
                  <c:v>1.6926729118791219</c:v>
                </c:pt>
                <c:pt idx="124">
                  <c:v>1.6963346548953924</c:v>
                </c:pt>
                <c:pt idx="125">
                  <c:v>1.6899932742190549</c:v>
                </c:pt>
                <c:pt idx="126">
                  <c:v>1.6924924344185239</c:v>
                </c:pt>
                <c:pt idx="127">
                  <c:v>1.7014370524421478</c:v>
                </c:pt>
                <c:pt idx="128">
                  <c:v>1.6791697725102734</c:v>
                </c:pt>
                <c:pt idx="129">
                  <c:v>1.6940539806569999</c:v>
                </c:pt>
                <c:pt idx="130">
                  <c:v>1.688811294628044</c:v>
                </c:pt>
                <c:pt idx="131">
                  <c:v>1.7035781873870861</c:v>
                </c:pt>
                <c:pt idx="132">
                  <c:v>1.685658472932698</c:v>
                </c:pt>
                <c:pt idx="133">
                  <c:v>1.6896754465696748</c:v>
                </c:pt>
                <c:pt idx="134">
                  <c:v>1.7088011587172152</c:v>
                </c:pt>
                <c:pt idx="135">
                  <c:v>1.6956854808249995</c:v>
                </c:pt>
                <c:pt idx="136">
                  <c:v>1.7000975043408484</c:v>
                </c:pt>
                <c:pt idx="137">
                  <c:v>1.6842636993933722</c:v>
                </c:pt>
                <c:pt idx="138">
                  <c:v>1.7007276843434926</c:v>
                </c:pt>
                <c:pt idx="139">
                  <c:v>1.6937513706657532</c:v>
                </c:pt>
                <c:pt idx="140">
                  <c:v>1.6987069035214324</c:v>
                </c:pt>
                <c:pt idx="141">
                  <c:v>1.7053057466156092</c:v>
                </c:pt>
                <c:pt idx="142">
                  <c:v>1.7115982289738838</c:v>
                </c:pt>
                <c:pt idx="143">
                  <c:v>1.6999475137951199</c:v>
                </c:pt>
                <c:pt idx="144">
                  <c:v>1.7133393997013835</c:v>
                </c:pt>
                <c:pt idx="145">
                  <c:v>1.6990214428199304</c:v>
                </c:pt>
                <c:pt idx="146">
                  <c:v>1.712088963725177</c:v>
                </c:pt>
                <c:pt idx="147">
                  <c:v>1.7313182426138392</c:v>
                </c:pt>
                <c:pt idx="148">
                  <c:v>1.7082933678689616</c:v>
                </c:pt>
                <c:pt idx="149">
                  <c:v>1.7212215749133484</c:v>
                </c:pt>
                <c:pt idx="150">
                  <c:v>1.7385611102656997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35552"/>
        <c:axId val="1340307616"/>
      </c:scatterChart>
      <c:valAx>
        <c:axId val="134073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307616"/>
        <c:crossesAt val="0"/>
        <c:crossBetween val="midCat"/>
        <c:majorUnit val="10"/>
      </c:valAx>
      <c:valAx>
        <c:axId val="1340307616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355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'6615'!$A$2:$A$141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'6615'!$L$2:$L$141</c:f>
              <c:numCache>
                <c:formatCode>0.00</c:formatCode>
                <c:ptCount val="140"/>
                <c:pt idx="0">
                  <c:v>1.571783125887261</c:v>
                </c:pt>
                <c:pt idx="1">
                  <c:v>1.5741828609593176</c:v>
                </c:pt>
                <c:pt idx="2">
                  <c:v>1.5858162864213408</c:v>
                </c:pt>
                <c:pt idx="3">
                  <c:v>1.5815624394631129</c:v>
                </c:pt>
                <c:pt idx="4">
                  <c:v>1.56369183637597</c:v>
                </c:pt>
                <c:pt idx="5">
                  <c:v>1.565886407017872</c:v>
                </c:pt>
                <c:pt idx="6">
                  <c:v>1.5281298495872193</c:v>
                </c:pt>
                <c:pt idx="7">
                  <c:v>1.5439957018015495</c:v>
                </c:pt>
                <c:pt idx="8">
                  <c:v>1.5251527308555741</c:v>
                </c:pt>
                <c:pt idx="9">
                  <c:v>1.5445176567068113</c:v>
                </c:pt>
                <c:pt idx="10">
                  <c:v>1.5463291882215435</c:v>
                </c:pt>
                <c:pt idx="11">
                  <c:v>1.5208995110292152</c:v>
                </c:pt>
                <c:pt idx="12">
                  <c:v>1.5246265051726131</c:v>
                </c:pt>
                <c:pt idx="13">
                  <c:v>1.5300450303579738</c:v>
                </c:pt>
                <c:pt idx="14">
                  <c:v>1.5293451510255964</c:v>
                </c:pt>
                <c:pt idx="15">
                  <c:v>1.5239954963315903</c:v>
                </c:pt>
                <c:pt idx="16">
                  <c:v>1.4980182717442661</c:v>
                </c:pt>
                <c:pt idx="17">
                  <c:v>1.4665708558773509</c:v>
                </c:pt>
                <c:pt idx="18">
                  <c:v>1.4864697988733357</c:v>
                </c:pt>
                <c:pt idx="19">
                  <c:v>1.4742967326854242</c:v>
                </c:pt>
                <c:pt idx="20">
                  <c:v>1.4715467075100506</c:v>
                </c:pt>
                <c:pt idx="21">
                  <c:v>1.4510909378893773</c:v>
                </c:pt>
                <c:pt idx="22">
                  <c:v>1.4573507121593241</c:v>
                </c:pt>
                <c:pt idx="23">
                  <c:v>1.4427459878802789</c:v>
                </c:pt>
                <c:pt idx="24">
                  <c:v>1.4284503675104188</c:v>
                </c:pt>
                <c:pt idx="25">
                  <c:v>1.4212173181698089</c:v>
                </c:pt>
                <c:pt idx="26">
                  <c:v>1.4106757842761837</c:v>
                </c:pt>
                <c:pt idx="27">
                  <c:v>1.4257762477585085</c:v>
                </c:pt>
                <c:pt idx="28">
                  <c:v>1.4124439891168454</c:v>
                </c:pt>
                <c:pt idx="29">
                  <c:v>1.4002791108899513</c:v>
                </c:pt>
                <c:pt idx="30">
                  <c:v>1.3857949567175878</c:v>
                </c:pt>
                <c:pt idx="31">
                  <c:v>1.4070617503202267</c:v>
                </c:pt>
                <c:pt idx="32">
                  <c:v>1.3929528401778564</c:v>
                </c:pt>
                <c:pt idx="33">
                  <c:v>1.382554794777491</c:v>
                </c:pt>
                <c:pt idx="34">
                  <c:v>1.3731147285036103</c:v>
                </c:pt>
                <c:pt idx="35">
                  <c:v>1.3697328899618082</c:v>
                </c:pt>
                <c:pt idx="36">
                  <c:v>1.3549813916265996</c:v>
                </c:pt>
                <c:pt idx="37">
                  <c:v>1.3582687945301082</c:v>
                </c:pt>
                <c:pt idx="38">
                  <c:v>1.3476813795438789</c:v>
                </c:pt>
                <c:pt idx="39">
                  <c:v>1.3587896586915649</c:v>
                </c:pt>
                <c:pt idx="40">
                  <c:v>1.3393160488635347</c:v>
                </c:pt>
                <c:pt idx="41">
                  <c:v>1.3295678376624229</c:v>
                </c:pt>
                <c:pt idx="42">
                  <c:v>1.3398784258022229</c:v>
                </c:pt>
                <c:pt idx="43">
                  <c:v>1.3394874803806029</c:v>
                </c:pt>
                <c:pt idx="44">
                  <c:v>1.3228351053427279</c:v>
                </c:pt>
                <c:pt idx="45">
                  <c:v>1.3314781977134795</c:v>
                </c:pt>
                <c:pt idx="46">
                  <c:v>1.3120769833775914</c:v>
                </c:pt>
                <c:pt idx="47">
                  <c:v>1.3114714254641049</c:v>
                </c:pt>
                <c:pt idx="48">
                  <c:v>1.3166765159306411</c:v>
                </c:pt>
                <c:pt idx="49">
                  <c:v>1.3007909862719909</c:v>
                </c:pt>
                <c:pt idx="50">
                  <c:v>1.3179740149048498</c:v>
                </c:pt>
                <c:pt idx="51">
                  <c:v>1.2898861714308809</c:v>
                </c:pt>
                <c:pt idx="52">
                  <c:v>1.2802949843423936</c:v>
                </c:pt>
                <c:pt idx="53">
                  <c:v>1.3116857614950228</c:v>
                </c:pt>
                <c:pt idx="54">
                  <c:v>1.2840040297897315</c:v>
                </c:pt>
                <c:pt idx="55">
                  <c:v>1.2694752364358288</c:v>
                </c:pt>
                <c:pt idx="56">
                  <c:v>1.2733457887831896</c:v>
                </c:pt>
                <c:pt idx="57">
                  <c:v>1.2501952968820123</c:v>
                </c:pt>
                <c:pt idx="58">
                  <c:v>1.2787599759042705</c:v>
                </c:pt>
                <c:pt idx="59">
                  <c:v>1.2595002912740239</c:v>
                </c:pt>
                <c:pt idx="60">
                  <c:v>1.25490271629155</c:v>
                </c:pt>
                <c:pt idx="61">
                  <c:v>1.2424267680696051</c:v>
                </c:pt>
                <c:pt idx="62">
                  <c:v>1.2298797874887162</c:v>
                </c:pt>
                <c:pt idx="63">
                  <c:v>1.2225913645158253</c:v>
                </c:pt>
                <c:pt idx="64">
                  <c:v>1.2185465439336765</c:v>
                </c:pt>
                <c:pt idx="65">
                  <c:v>1.2011717337745595</c:v>
                </c:pt>
                <c:pt idx="66">
                  <c:v>1.2056327762221277</c:v>
                </c:pt>
                <c:pt idx="67">
                  <c:v>1.1983838414328185</c:v>
                </c:pt>
                <c:pt idx="68">
                  <c:v>1.2086531986113269</c:v>
                </c:pt>
                <c:pt idx="69">
                  <c:v>1.2179862333186957</c:v>
                </c:pt>
                <c:pt idx="70">
                  <c:v>1.2123153565344282</c:v>
                </c:pt>
                <c:pt idx="71">
                  <c:v>1.1863634584781866</c:v>
                </c:pt>
                <c:pt idx="72">
                  <c:v>1.1932383057908795</c:v>
                </c:pt>
                <c:pt idx="73">
                  <c:v>1.1913195222151922</c:v>
                </c:pt>
                <c:pt idx="74">
                  <c:v>1.1688901157198415</c:v>
                </c:pt>
                <c:pt idx="75">
                  <c:v>1.1743122548799168</c:v>
                </c:pt>
                <c:pt idx="76">
                  <c:v>1.1610128230179504</c:v>
                </c:pt>
                <c:pt idx="77">
                  <c:v>1.1555070182299447</c:v>
                </c:pt>
                <c:pt idx="78">
                  <c:v>1.1534888613322392</c:v>
                </c:pt>
                <c:pt idx="79">
                  <c:v>1.1585899905634967</c:v>
                </c:pt>
                <c:pt idx="80">
                  <c:v>1.1351078325999551</c:v>
                </c:pt>
                <c:pt idx="81">
                  <c:v>1.1376040503528386</c:v>
                </c:pt>
                <c:pt idx="82">
                  <c:v>1.1443262351431842</c:v>
                </c:pt>
                <c:pt idx="83">
                  <c:v>1.1286938259863202</c:v>
                </c:pt>
                <c:pt idx="84">
                  <c:v>1.145986918330985</c:v>
                </c:pt>
                <c:pt idx="85">
                  <c:v>1.1324077472607157</c:v>
                </c:pt>
                <c:pt idx="86">
                  <c:v>1.1329047130658469</c:v>
                </c:pt>
                <c:pt idx="87">
                  <c:v>1.1440071807803986</c:v>
                </c:pt>
                <c:pt idx="88">
                  <c:v>1.1199103313968857</c:v>
                </c:pt>
                <c:pt idx="89">
                  <c:v>1.1365792887615156</c:v>
                </c:pt>
                <c:pt idx="90">
                  <c:v>1.1338178535531422</c:v>
                </c:pt>
                <c:pt idx="91">
                  <c:v>1.1272846094858366</c:v>
                </c:pt>
                <c:pt idx="92">
                  <c:v>1.1332965525938374</c:v>
                </c:pt>
                <c:pt idx="93">
                  <c:v>1.1036351857683799</c:v>
                </c:pt>
                <c:pt idx="94">
                  <c:v>1.1194824232049556</c:v>
                </c:pt>
                <c:pt idx="95">
                  <c:v>1.115556386333139</c:v>
                </c:pt>
                <c:pt idx="96">
                  <c:v>1.112203453485002</c:v>
                </c:pt>
                <c:pt idx="97">
                  <c:v>1.1056115214974083</c:v>
                </c:pt>
                <c:pt idx="98">
                  <c:v>1.1023322847372259</c:v>
                </c:pt>
                <c:pt idx="99">
                  <c:v>1.1078405950390606</c:v>
                </c:pt>
                <c:pt idx="100">
                  <c:v>1.0765677440466763</c:v>
                </c:pt>
                <c:pt idx="101">
                  <c:v>1.0796545219139377</c:v>
                </c:pt>
                <c:pt idx="102">
                  <c:v>1.07405839479772</c:v>
                </c:pt>
                <c:pt idx="103">
                  <c:v>1.0731511549512673</c:v>
                </c:pt>
                <c:pt idx="104">
                  <c:v>1.0700651652969171</c:v>
                </c:pt>
                <c:pt idx="105">
                  <c:v>1.0586965982236656</c:v>
                </c:pt>
                <c:pt idx="106">
                  <c:v>1.0567603306854565</c:v>
                </c:pt>
                <c:pt idx="107">
                  <c:v>1.0503370373232128</c:v>
                </c:pt>
                <c:pt idx="108">
                  <c:v>1.05565737242647</c:v>
                </c:pt>
                <c:pt idx="109">
                  <c:v>1.0555413313423789</c:v>
                </c:pt>
                <c:pt idx="110">
                  <c:v>1.0545428586392538</c:v>
                </c:pt>
                <c:pt idx="111">
                  <c:v>1.0511395433206101</c:v>
                </c:pt>
                <c:pt idx="112">
                  <c:v>1.0478254953103991</c:v>
                </c:pt>
                <c:pt idx="113">
                  <c:v>1.0360890541076107</c:v>
                </c:pt>
                <c:pt idx="114">
                  <c:v>1.0225320283477675</c:v>
                </c:pt>
                <c:pt idx="115">
                  <c:v>1.0353053838842834</c:v>
                </c:pt>
                <c:pt idx="116">
                  <c:v>1.0260096059881787</c:v>
                </c:pt>
                <c:pt idx="117">
                  <c:v>1.0245118953204806</c:v>
                </c:pt>
                <c:pt idx="118">
                  <c:v>1.0153036530520065</c:v>
                </c:pt>
                <c:pt idx="119">
                  <c:v>1.02141561482743</c:v>
                </c:pt>
                <c:pt idx="120">
                  <c:v>1.0186788627274757</c:v>
                </c:pt>
                <c:pt idx="121">
                  <c:v>0.98562311688009818</c:v>
                </c:pt>
                <c:pt idx="122">
                  <c:v>1.0030025049640332</c:v>
                </c:pt>
                <c:pt idx="123">
                  <c:v>0.99845563991804698</c:v>
                </c:pt>
                <c:pt idx="124">
                  <c:v>1.0029858993633063</c:v>
                </c:pt>
                <c:pt idx="125">
                  <c:v>0.98134996072874536</c:v>
                </c:pt>
                <c:pt idx="126">
                  <c:v>0.98243674972074113</c:v>
                </c:pt>
                <c:pt idx="127">
                  <c:v>0.97090492725857847</c:v>
                </c:pt>
                <c:pt idx="128">
                  <c:v>0.99282716942214955</c:v>
                </c:pt>
                <c:pt idx="129">
                  <c:v>0.97650112847104431</c:v>
                </c:pt>
                <c:pt idx="130">
                  <c:v>0.97317421188178221</c:v>
                </c:pt>
                <c:pt idx="131">
                  <c:v>0.95978525527460679</c:v>
                </c:pt>
                <c:pt idx="132">
                  <c:v>0.96886018164229759</c:v>
                </c:pt>
                <c:pt idx="133">
                  <c:v>0.95130944794408068</c:v>
                </c:pt>
                <c:pt idx="134">
                  <c:v>0.9606987151559151</c:v>
                </c:pt>
                <c:pt idx="135">
                  <c:v>0.95652340588829843</c:v>
                </c:pt>
                <c:pt idx="136">
                  <c:v>0.96053809505685706</c:v>
                </c:pt>
                <c:pt idx="137">
                  <c:v>0.95447060776922588</c:v>
                </c:pt>
                <c:pt idx="138">
                  <c:v>0.93754723931753481</c:v>
                </c:pt>
                <c:pt idx="139">
                  <c:v>0.93311521256659213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3-4B68-B60F-895E35F9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342848"/>
        <c:axId val="961804288"/>
      </c:scatterChart>
      <c:valAx>
        <c:axId val="134034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1804288"/>
        <c:crossesAt val="0"/>
        <c:crossBetween val="midCat"/>
        <c:majorUnit val="10"/>
      </c:valAx>
      <c:valAx>
        <c:axId val="9618042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3428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'6615'!$A$2:$A$179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'6615'!$P$2:$P$177</c:f>
              <c:numCache>
                <c:formatCode>General</c:formatCode>
                <c:ptCount val="176"/>
                <c:pt idx="4">
                  <c:v>4.7094482948553154</c:v>
                </c:pt>
                <c:pt idx="5">
                  <c:v>5.1271186274403044</c:v>
                </c:pt>
                <c:pt idx="6">
                  <c:v>2.9043700439587989</c:v>
                </c:pt>
                <c:pt idx="7">
                  <c:v>4.2255920961636555</c:v>
                </c:pt>
                <c:pt idx="8">
                  <c:v>3.2528655754911506</c:v>
                </c:pt>
                <c:pt idx="9">
                  <c:v>4.8053456838595379</c:v>
                </c:pt>
                <c:pt idx="10">
                  <c:v>5.197700492058436</c:v>
                </c:pt>
                <c:pt idx="11">
                  <c:v>3.7896504997718266</c:v>
                </c:pt>
                <c:pt idx="12">
                  <c:v>4.3086005757829966</c:v>
                </c:pt>
                <c:pt idx="13">
                  <c:v>4.9393460071643771</c:v>
                </c:pt>
                <c:pt idx="14">
                  <c:v>5.1657186009266765</c:v>
                </c:pt>
                <c:pt idx="15">
                  <c:v>5.084781854186553</c:v>
                </c:pt>
                <c:pt idx="16">
                  <c:v>3.6405437848933486</c:v>
                </c:pt>
                <c:pt idx="17">
                  <c:v>1.8347740836797011</c:v>
                </c:pt>
                <c:pt idx="18">
                  <c:v>3.4225480382677689</c:v>
                </c:pt>
                <c:pt idx="19">
                  <c:v>2.890643680603278</c:v>
                </c:pt>
                <c:pt idx="20">
                  <c:v>2.9815196281955019</c:v>
                </c:pt>
                <c:pt idx="21">
                  <c:v>1.9022012705979898</c:v>
                </c:pt>
                <c:pt idx="22">
                  <c:v>2.5885458828593433</c:v>
                </c:pt>
                <c:pt idx="23">
                  <c:v>1.8959302679413617</c:v>
                </c:pt>
                <c:pt idx="24">
                  <c:v>1.2237437084272815</c:v>
                </c:pt>
                <c:pt idx="25">
                  <c:v>1.0183311060297142</c:v>
                </c:pt>
                <c:pt idx="26">
                  <c:v>0.59425671312074935</c:v>
                </c:pt>
                <c:pt idx="27">
                  <c:v>1.8648932879278119</c:v>
                </c:pt>
                <c:pt idx="28">
                  <c:v>1.256376483258359</c:v>
                </c:pt>
                <c:pt idx="29">
                  <c:v>0.72501327795169768</c:v>
                </c:pt>
                <c:pt idx="30">
                  <c:v>4.0366288846132012E-2</c:v>
                </c:pt>
                <c:pt idx="31">
                  <c:v>1.7185431629613639</c:v>
                </c:pt>
                <c:pt idx="32">
                  <c:v>1.0586965107357995</c:v>
                </c:pt>
                <c:pt idx="33">
                  <c:v>0.64410544783827062</c:v>
                </c:pt>
                <c:pt idx="34">
                  <c:v>0.29282839705507319</c:v>
                </c:pt>
                <c:pt idx="35">
                  <c:v>0.34194702652821141</c:v>
                </c:pt>
                <c:pt idx="36">
                  <c:v>-0.36036906527186835</c:v>
                </c:pt>
                <c:pt idx="37">
                  <c:v>0.12952788805818385</c:v>
                </c:pt>
                <c:pt idx="38">
                  <c:v>-0.29757884237530741</c:v>
                </c:pt>
                <c:pt idx="39">
                  <c:v>0.70920938716195459</c:v>
                </c:pt>
                <c:pt idx="40">
                  <c:v>-0.30519682852092</c:v>
                </c:pt>
                <c:pt idx="41">
                  <c:v>-0.67683955441780264</c:v>
                </c:pt>
                <c:pt idx="42">
                  <c:v>0.27722830080180449</c:v>
                </c:pt>
                <c:pt idx="43">
                  <c:v>0.52401871456398463</c:v>
                </c:pt>
                <c:pt idx="44">
                  <c:v>-0.30392864335993364</c:v>
                </c:pt>
                <c:pt idx="45">
                  <c:v>0.53993237707242836</c:v>
                </c:pt>
                <c:pt idx="46">
                  <c:v>-0.46968913199233714</c:v>
                </c:pt>
                <c:pt idx="47">
                  <c:v>-0.23708272029685099</c:v>
                </c:pt>
                <c:pt idx="48">
                  <c:v>0.3795565494786271</c:v>
                </c:pt>
                <c:pt idx="49">
                  <c:v>-0.39770905945122526</c:v>
                </c:pt>
                <c:pt idx="50">
                  <c:v>1.0105667932111373</c:v>
                </c:pt>
                <c:pt idx="51">
                  <c:v>-0.57316465966768981</c:v>
                </c:pt>
                <c:pt idx="52">
                  <c:v>-0.93442946991474674</c:v>
                </c:pt>
                <c:pt idx="53">
                  <c:v>1.4128538590368256</c:v>
                </c:pt>
                <c:pt idx="54">
                  <c:v>-0.14403717035994032</c:v>
                </c:pt>
                <c:pt idx="55">
                  <c:v>-0.83163441756883538</c:v>
                </c:pt>
                <c:pt idx="56">
                  <c:v>-0.30319640428061062</c:v>
                </c:pt>
                <c:pt idx="57">
                  <c:v>-1.5606122531446254</c:v>
                </c:pt>
                <c:pt idx="58">
                  <c:v>0.59989079394508782</c:v>
                </c:pt>
                <c:pt idx="59">
                  <c:v>-0.40037684377760901</c:v>
                </c:pt>
                <c:pt idx="60">
                  <c:v>-0.43160772256042562</c:v>
                </c:pt>
                <c:pt idx="61">
                  <c:v>-0.98352992429044817</c:v>
                </c:pt>
                <c:pt idx="62">
                  <c:v>-1.5401467414983536</c:v>
                </c:pt>
                <c:pt idx="63">
                  <c:v>-1.7492190549774356</c:v>
                </c:pt>
                <c:pt idx="64">
                  <c:v>-1.7439177194030882</c:v>
                </c:pt>
                <c:pt idx="65">
                  <c:v>-2.6196116980555484</c:v>
                </c:pt>
                <c:pt idx="66">
                  <c:v>-2.0521474718527477</c:v>
                </c:pt>
                <c:pt idx="67">
                  <c:v>-2.2586099629833489</c:v>
                </c:pt>
                <c:pt idx="68">
                  <c:v>-1.3072671124225401</c:v>
                </c:pt>
                <c:pt idx="69">
                  <c:v>-0.41780695913739513</c:v>
                </c:pt>
                <c:pt idx="70">
                  <c:v>-0.51997366668973988</c:v>
                </c:pt>
                <c:pt idx="71">
                  <c:v>-1.9625378745683868</c:v>
                </c:pt>
                <c:pt idx="72">
                  <c:v>-1.2355423326541837</c:v>
                </c:pt>
                <c:pt idx="73">
                  <c:v>-1.0897286110985553</c:v>
                </c:pt>
                <c:pt idx="74">
                  <c:v>-2.2994870435765575</c:v>
                </c:pt>
                <c:pt idx="75">
                  <c:v>-1.6685027601862603</c:v>
                </c:pt>
                <c:pt idx="76">
                  <c:v>-2.2748500028371685</c:v>
                </c:pt>
                <c:pt idx="77">
                  <c:v>-2.3661069002672313</c:v>
                </c:pt>
                <c:pt idx="78">
                  <c:v>-2.2268608831011476</c:v>
                </c:pt>
                <c:pt idx="79">
                  <c:v>-1.6170925385137875</c:v>
                </c:pt>
                <c:pt idx="80">
                  <c:v>-2.8964286030796669</c:v>
                </c:pt>
                <c:pt idx="81">
                  <c:v>-2.4588220440039992</c:v>
                </c:pt>
                <c:pt idx="82">
                  <c:v>-1.7419161549038271</c:v>
                </c:pt>
                <c:pt idx="83">
                  <c:v>-2.5024527202946025</c:v>
                </c:pt>
                <c:pt idx="84">
                  <c:v>-1.086902622306877</c:v>
                </c:pt>
                <c:pt idx="85">
                  <c:v>-1.7117381713662185</c:v>
                </c:pt>
                <c:pt idx="86">
                  <c:v>-1.4062646186787977</c:v>
                </c:pt>
                <c:pt idx="87">
                  <c:v>-0.3998604738649692</c:v>
                </c:pt>
                <c:pt idx="88">
                  <c:v>-1.7198222461677781</c:v>
                </c:pt>
                <c:pt idx="89">
                  <c:v>-0.3455219923514119</c:v>
                </c:pt>
                <c:pt idx="90">
                  <c:v>-0.25540014779504711</c:v>
                </c:pt>
                <c:pt idx="91">
                  <c:v>-0.41456176379143073</c:v>
                </c:pt>
                <c:pt idx="92">
                  <c:v>0.25540338386995787</c:v>
                </c:pt>
                <c:pt idx="93">
                  <c:v>-1.4323241517877472</c:v>
                </c:pt>
                <c:pt idx="94">
                  <c:v>-0.11233237301125708</c:v>
                </c:pt>
                <c:pt idx="95">
                  <c:v>-9.9180476744049201E-2</c:v>
                </c:pt>
                <c:pt idx="96">
                  <c:v>-4.8151434623820613E-2</c:v>
                </c:pt>
                <c:pt idx="97">
                  <c:v>-0.21119180704959736</c:v>
                </c:pt>
                <c:pt idx="98">
                  <c:v>-0.15529210034331192</c:v>
                </c:pt>
                <c:pt idx="99">
                  <c:v>0.48138733919644233</c:v>
                </c:pt>
                <c:pt idx="100">
                  <c:v>-1.3128451559599721</c:v>
                </c:pt>
                <c:pt idx="101">
                  <c:v>-0.83620775664755742</c:v>
                </c:pt>
                <c:pt idx="102">
                  <c:v>-0.93343416721680184</c:v>
                </c:pt>
                <c:pt idx="103">
                  <c:v>-0.72076628343954707</c:v>
                </c:pt>
                <c:pt idx="104">
                  <c:v>-0.65209463916024513</c:v>
                </c:pt>
                <c:pt idx="105">
                  <c:v>-1.1308286664038065</c:v>
                </c:pt>
                <c:pt idx="106">
                  <c:v>-0.9861704813147939</c:v>
                </c:pt>
                <c:pt idx="107">
                  <c:v>-1.1380653207397202</c:v>
                </c:pt>
                <c:pt idx="108">
                  <c:v>-0.51380939197477282</c:v>
                </c:pt>
                <c:pt idx="109">
                  <c:v>-0.24885021432682725</c:v>
                </c:pt>
                <c:pt idx="110">
                  <c:v>-4.2212021628313494E-2</c:v>
                </c:pt>
                <c:pt idx="111">
                  <c:v>5.4871813964611832E-3</c:v>
                </c:pt>
                <c:pt idx="112">
                  <c:v>5.9086170012873224E-2</c:v>
                </c:pt>
                <c:pt idx="113">
                  <c:v>-0.44396110837585995</c:v>
                </c:pt>
                <c:pt idx="114">
                  <c:v>-1.0673330467845819</c:v>
                </c:pt>
                <c:pt idx="115">
                  <c:v>4.950211774231221E-2</c:v>
                </c:pt>
                <c:pt idx="116">
                  <c:v>-0.29223873768348579</c:v>
                </c:pt>
                <c:pt idx="117">
                  <c:v>-0.11859579265064563</c:v>
                </c:pt>
                <c:pt idx="118">
                  <c:v>-0.45455131138694238</c:v>
                </c:pt>
                <c:pt idx="119">
                  <c:v>0.22202419233105294</c:v>
                </c:pt>
                <c:pt idx="120">
                  <c:v>0.31377737371120895</c:v>
                </c:pt>
                <c:pt idx="121">
                  <c:v>-1.5982888229600214</c:v>
                </c:pt>
                <c:pt idx="122">
                  <c:v>-0.17703533402095159</c:v>
                </c:pt>
                <c:pt idx="123">
                  <c:v>-0.20491473108112682</c:v>
                </c:pt>
                <c:pt idx="124">
                  <c:v>0.36712413115411335</c:v>
                </c:pt>
                <c:pt idx="125">
                  <c:v>-0.79019303996286583</c:v>
                </c:pt>
                <c:pt idx="126">
                  <c:v>-0.4457373514793383</c:v>
                </c:pt>
                <c:pt idx="127">
                  <c:v>-0.93526112704358944</c:v>
                </c:pt>
                <c:pt idx="128">
                  <c:v>0.7862351441022104</c:v>
                </c:pt>
                <c:pt idx="129">
                  <c:v>-2.0144394908084912E-2</c:v>
                </c:pt>
                <c:pt idx="130">
                  <c:v>3.2604093580067633E-2</c:v>
                </c:pt>
                <c:pt idx="131">
                  <c:v>-0.57965994897386675</c:v>
                </c:pt>
                <c:pt idx="132">
                  <c:v>0.29274150846562946</c:v>
                </c:pt>
                <c:pt idx="133">
                  <c:v>-0.59457947204714723</c:v>
                </c:pt>
                <c:pt idx="134">
                  <c:v>0.29859715623261851</c:v>
                </c:pt>
                <c:pt idx="135">
                  <c:v>0.29527433499177885</c:v>
                </c:pt>
                <c:pt idx="136">
                  <c:v>0.83323852707777712</c:v>
                </c:pt>
                <c:pt idx="137">
                  <c:v>0.70485934628837277</c:v>
                </c:pt>
                <c:pt idx="138">
                  <c:v>-0.14099829778991813</c:v>
                </c:pt>
                <c:pt idx="139">
                  <c:v>-0.16128789147904138</c:v>
                </c:pt>
                <c:pt idx="140">
                  <c:v>1.1329911792538401</c:v>
                </c:pt>
                <c:pt idx="141">
                  <c:v>0.42129595350577254</c:v>
                </c:pt>
                <c:pt idx="142">
                  <c:v>0.45622023878305501</c:v>
                </c:pt>
                <c:pt idx="143">
                  <c:v>1.2904708067815429</c:v>
                </c:pt>
                <c:pt idx="144">
                  <c:v>0.23214507453516178</c:v>
                </c:pt>
                <c:pt idx="145">
                  <c:v>0.8443878851157417</c:v>
                </c:pt>
                <c:pt idx="146">
                  <c:v>1.5646460969654628</c:v>
                </c:pt>
                <c:pt idx="147">
                  <c:v>1.2063875143865583</c:v>
                </c:pt>
                <c:pt idx="148">
                  <c:v>0.98132513509329689</c:v>
                </c:pt>
                <c:pt idx="149">
                  <c:v>1.9715752413653798</c:v>
                </c:pt>
                <c:pt idx="150">
                  <c:v>1.4515955007192332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D-4B1C-87E4-C563F7972E82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D-4B1C-87E4-C563F797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18096"/>
        <c:axId val="1340708960"/>
      </c:scatterChart>
      <c:valAx>
        <c:axId val="9394180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08960"/>
        <c:crossesAt val="0"/>
        <c:crossBetween val="midCat"/>
        <c:majorUnit val="10"/>
      </c:valAx>
      <c:valAx>
        <c:axId val="13407089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180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'6615'!$L$1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'6615'!$A$2:$A$141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'6615'!$M$2:$M$177</c:f>
              <c:numCache>
                <c:formatCode>0.00</c:formatCode>
                <c:ptCount val="176"/>
                <c:pt idx="4">
                  <c:v>1.5843170012833494</c:v>
                </c:pt>
                <c:pt idx="5">
                  <c:v>1.5906366049067273</c:v>
                </c:pt>
                <c:pt idx="6">
                  <c:v>1.5570050804575506</c:v>
                </c:pt>
                <c:pt idx="7">
                  <c:v>1.5769959656533565</c:v>
                </c:pt>
                <c:pt idx="8">
                  <c:v>1.562278027688857</c:v>
                </c:pt>
                <c:pt idx="9">
                  <c:v>1.5857679865215701</c:v>
                </c:pt>
                <c:pt idx="10">
                  <c:v>1.5917045510177783</c:v>
                </c:pt>
                <c:pt idx="11">
                  <c:v>1.5703999068069256</c:v>
                </c:pt>
                <c:pt idx="12">
                  <c:v>1.5782519339317995</c:v>
                </c:pt>
                <c:pt idx="13">
                  <c:v>1.5877954920986361</c:v>
                </c:pt>
                <c:pt idx="14">
                  <c:v>1.5912206457477347</c:v>
                </c:pt>
                <c:pt idx="15">
                  <c:v>1.5899960240352045</c:v>
                </c:pt>
                <c:pt idx="16">
                  <c:v>1.568143832429356</c:v>
                </c:pt>
                <c:pt idx="17">
                  <c:v>1.5408214495439168</c:v>
                </c:pt>
                <c:pt idx="18">
                  <c:v>1.5648454255213775</c:v>
                </c:pt>
                <c:pt idx="19">
                  <c:v>1.5567973923149419</c:v>
                </c:pt>
                <c:pt idx="20">
                  <c:v>1.5581724001210442</c:v>
                </c:pt>
                <c:pt idx="21">
                  <c:v>1.5418416634818466</c:v>
                </c:pt>
                <c:pt idx="22">
                  <c:v>1.5522264707332694</c:v>
                </c:pt>
                <c:pt idx="23">
                  <c:v>1.5417467794357</c:v>
                </c:pt>
                <c:pt idx="24">
                  <c:v>1.5315761920473159</c:v>
                </c:pt>
                <c:pt idx="25">
                  <c:v>1.5284681756881817</c:v>
                </c:pt>
                <c:pt idx="26">
                  <c:v>1.5220516747760324</c:v>
                </c:pt>
                <c:pt idx="27">
                  <c:v>1.5412771712398332</c:v>
                </c:pt>
                <c:pt idx="28">
                  <c:v>1.532069945579646</c:v>
                </c:pt>
                <c:pt idx="29">
                  <c:v>1.5240301003342278</c:v>
                </c:pt>
                <c:pt idx="30">
                  <c:v>1.51367097914334</c:v>
                </c:pt>
                <c:pt idx="31">
                  <c:v>1.5390628057274549</c:v>
                </c:pt>
                <c:pt idx="32">
                  <c:v>1.5290789285665605</c:v>
                </c:pt>
                <c:pt idx="33">
                  <c:v>1.522805916147671</c:v>
                </c:pt>
                <c:pt idx="34">
                  <c:v>1.5174908828552662</c:v>
                </c:pt>
                <c:pt idx="35">
                  <c:v>1.5182340772949399</c:v>
                </c:pt>
                <c:pt idx="36">
                  <c:v>1.5076076119412072</c:v>
                </c:pt>
                <c:pt idx="37">
                  <c:v>1.5150200478261917</c:v>
                </c:pt>
                <c:pt idx="38">
                  <c:v>1.5085576658214384</c:v>
                </c:pt>
                <c:pt idx="39">
                  <c:v>1.5237909779506</c:v>
                </c:pt>
                <c:pt idx="40">
                  <c:v>1.5084424011040458</c:v>
                </c:pt>
                <c:pt idx="41">
                  <c:v>1.5028192228844099</c:v>
                </c:pt>
                <c:pt idx="42">
                  <c:v>1.5172548440056859</c:v>
                </c:pt>
                <c:pt idx="43">
                  <c:v>1.5209889315655416</c:v>
                </c:pt>
                <c:pt idx="44">
                  <c:v>1.5084615895091424</c:v>
                </c:pt>
                <c:pt idx="45">
                  <c:v>1.52122971486137</c:v>
                </c:pt>
                <c:pt idx="46">
                  <c:v>1.5059535335069578</c:v>
                </c:pt>
                <c:pt idx="47">
                  <c:v>1.5094730085749473</c:v>
                </c:pt>
                <c:pt idx="48">
                  <c:v>1.5188031320229594</c:v>
                </c:pt>
                <c:pt idx="49">
                  <c:v>1.5070426353457849</c:v>
                </c:pt>
                <c:pt idx="50">
                  <c:v>1.5283506969601197</c:v>
                </c:pt>
                <c:pt idx="51">
                  <c:v>1.5043878864676268</c:v>
                </c:pt>
                <c:pt idx="52">
                  <c:v>1.4989217323606154</c:v>
                </c:pt>
                <c:pt idx="53">
                  <c:v>1.5344375424947203</c:v>
                </c:pt>
                <c:pt idx="54">
                  <c:v>1.5108808437709049</c:v>
                </c:pt>
                <c:pt idx="55">
                  <c:v>1.5004770833984782</c:v>
                </c:pt>
                <c:pt idx="56">
                  <c:v>1.5084726687273149</c:v>
                </c:pt>
                <c:pt idx="57">
                  <c:v>1.4894472098076132</c:v>
                </c:pt>
                <c:pt idx="58">
                  <c:v>1.5221369218113474</c:v>
                </c:pt>
                <c:pt idx="59">
                  <c:v>1.5070022701625767</c:v>
                </c:pt>
                <c:pt idx="60">
                  <c:v>1.5065297281615788</c:v>
                </c:pt>
                <c:pt idx="61">
                  <c:v>1.4981788129211098</c:v>
                </c:pt>
                <c:pt idx="62">
                  <c:v>1.4897568653216968</c:v>
                </c:pt>
                <c:pt idx="63">
                  <c:v>1.4865934753302816</c:v>
                </c:pt>
                <c:pt idx="64">
                  <c:v>1.4866736877296087</c:v>
                </c:pt>
                <c:pt idx="65">
                  <c:v>1.4734239105519678</c:v>
                </c:pt>
                <c:pt idx="66">
                  <c:v>1.4820099859810116</c:v>
                </c:pt>
                <c:pt idx="67">
                  <c:v>1.4788860841731784</c:v>
                </c:pt>
                <c:pt idx="68">
                  <c:v>1.4932804743331627</c:v>
                </c:pt>
                <c:pt idx="69">
                  <c:v>1.5067385420220074</c:v>
                </c:pt>
                <c:pt idx="70">
                  <c:v>1.5051926982192159</c:v>
                </c:pt>
                <c:pt idx="71">
                  <c:v>1.4833658331444499</c:v>
                </c:pt>
                <c:pt idx="72">
                  <c:v>1.4943657134386188</c:v>
                </c:pt>
                <c:pt idx="73">
                  <c:v>1.4965719628444074</c:v>
                </c:pt>
                <c:pt idx="74">
                  <c:v>1.4782675893305326</c:v>
                </c:pt>
                <c:pt idx="75">
                  <c:v>1.4878147614720838</c:v>
                </c:pt>
                <c:pt idx="76">
                  <c:v>1.4786403625915931</c:v>
                </c:pt>
                <c:pt idx="77">
                  <c:v>1.4772595907850634</c:v>
                </c:pt>
                <c:pt idx="78">
                  <c:v>1.4793664668688338</c:v>
                </c:pt>
                <c:pt idx="79">
                  <c:v>1.4885926290815672</c:v>
                </c:pt>
                <c:pt idx="80">
                  <c:v>1.4692355040995015</c:v>
                </c:pt>
                <c:pt idx="81">
                  <c:v>1.475856754833861</c:v>
                </c:pt>
                <c:pt idx="82">
                  <c:v>1.4867039726056823</c:v>
                </c:pt>
                <c:pt idx="83">
                  <c:v>1.4751965964302942</c:v>
                </c:pt>
                <c:pt idx="84">
                  <c:v>1.496614721756435</c:v>
                </c:pt>
                <c:pt idx="85">
                  <c:v>1.4871605836676416</c:v>
                </c:pt>
                <c:pt idx="86">
                  <c:v>1.4917825824542486</c:v>
                </c:pt>
                <c:pt idx="87">
                  <c:v>1.5070100831502762</c:v>
                </c:pt>
                <c:pt idx="88">
                  <c:v>1.4870382667482391</c:v>
                </c:pt>
                <c:pt idx="89">
                  <c:v>1.507832257094345</c:v>
                </c:pt>
                <c:pt idx="90">
                  <c:v>1.5091958548674476</c:v>
                </c:pt>
                <c:pt idx="91">
                  <c:v>1.5067876437816177</c:v>
                </c:pt>
                <c:pt idx="92">
                  <c:v>1.5169246198710944</c:v>
                </c:pt>
                <c:pt idx="93">
                  <c:v>1.4913882860271128</c:v>
                </c:pt>
                <c:pt idx="94">
                  <c:v>1.5113605564451644</c:v>
                </c:pt>
                <c:pt idx="95">
                  <c:v>1.5115595525548238</c:v>
                </c:pt>
                <c:pt idx="96">
                  <c:v>1.5123316526881625</c:v>
                </c:pt>
                <c:pt idx="97">
                  <c:v>1.5098647536820446</c:v>
                </c:pt>
                <c:pt idx="98">
                  <c:v>1.5107105499033382</c:v>
                </c:pt>
                <c:pt idx="99">
                  <c:v>1.5203438931866486</c:v>
                </c:pt>
                <c:pt idx="100">
                  <c:v>1.4931960751757403</c:v>
                </c:pt>
                <c:pt idx="101">
                  <c:v>1.5004078860244776</c:v>
                </c:pt>
                <c:pt idx="102">
                  <c:v>1.4989367918897358</c:v>
                </c:pt>
                <c:pt idx="103">
                  <c:v>1.5021545850247591</c:v>
                </c:pt>
                <c:pt idx="104">
                  <c:v>1.5031936283518847</c:v>
                </c:pt>
                <c:pt idx="105">
                  <c:v>1.4959500942601089</c:v>
                </c:pt>
                <c:pt idx="106">
                  <c:v>1.4981388597033758</c:v>
                </c:pt>
                <c:pt idx="107">
                  <c:v>1.495840599322608</c:v>
                </c:pt>
                <c:pt idx="108">
                  <c:v>1.5052859674073411</c:v>
                </c:pt>
                <c:pt idx="109">
                  <c:v>1.5092949593047258</c:v>
                </c:pt>
                <c:pt idx="110">
                  <c:v>1.5124215195830766</c:v>
                </c:pt>
                <c:pt idx="111">
                  <c:v>1.5131432372459088</c:v>
                </c:pt>
                <c:pt idx="112">
                  <c:v>1.5139542222171738</c:v>
                </c:pt>
                <c:pt idx="113">
                  <c:v>1.506342813995861</c:v>
                </c:pt>
                <c:pt idx="114">
                  <c:v>1.4969108212174937</c:v>
                </c:pt>
                <c:pt idx="115">
                  <c:v>1.5138092097354856</c:v>
                </c:pt>
                <c:pt idx="116">
                  <c:v>1.5086384648208568</c:v>
                </c:pt>
                <c:pt idx="117">
                  <c:v>1.5112657871346347</c:v>
                </c:pt>
                <c:pt idx="118">
                  <c:v>1.5061825778476363</c:v>
                </c:pt>
                <c:pt idx="119">
                  <c:v>1.5164195726045357</c:v>
                </c:pt>
                <c:pt idx="120">
                  <c:v>1.5178078534860573</c:v>
                </c:pt>
                <c:pt idx="121">
                  <c:v>1.4888771406201557</c:v>
                </c:pt>
                <c:pt idx="122">
                  <c:v>1.5103815616855667</c:v>
                </c:pt>
                <c:pt idx="123">
                  <c:v>1.5099597296210563</c:v>
                </c:pt>
                <c:pt idx="124">
                  <c:v>1.5186150220477914</c:v>
                </c:pt>
                <c:pt idx="125">
                  <c:v>1.5011041163947065</c:v>
                </c:pt>
                <c:pt idx="126">
                  <c:v>1.5063159383681781</c:v>
                </c:pt>
                <c:pt idx="127">
                  <c:v>1.4989091488874913</c:v>
                </c:pt>
                <c:pt idx="128">
                  <c:v>1.5249564240325384</c:v>
                </c:pt>
                <c:pt idx="129">
                  <c:v>1.5127554160629089</c:v>
                </c:pt>
                <c:pt idx="130">
                  <c:v>1.5135535324551226</c:v>
                </c:pt>
                <c:pt idx="131">
                  <c:v>1.5042896088294231</c:v>
                </c:pt>
                <c:pt idx="132">
                  <c:v>1.5174895681785898</c:v>
                </c:pt>
                <c:pt idx="133">
                  <c:v>1.5040638674618487</c:v>
                </c:pt>
                <c:pt idx="134">
                  <c:v>1.517578167655159</c:v>
                </c:pt>
                <c:pt idx="135">
                  <c:v>1.5175278913690184</c:v>
                </c:pt>
                <c:pt idx="136">
                  <c:v>1.5256676135190528</c:v>
                </c:pt>
                <c:pt idx="137">
                  <c:v>1.5237251592128975</c:v>
                </c:pt>
                <c:pt idx="138">
                  <c:v>1.5109268237426823</c:v>
                </c:pt>
                <c:pt idx="139">
                  <c:v>1.5106198299732156</c:v>
                </c:pt>
                <c:pt idx="140">
                  <c:v>1.5302030516362035</c:v>
                </c:pt>
                <c:pt idx="141">
                  <c:v>1.5194346743383904</c:v>
                </c:pt>
                <c:pt idx="142">
                  <c:v>1.5199630998035563</c:v>
                </c:pt>
                <c:pt idx="143">
                  <c:v>1.5325858132237284</c:v>
                </c:pt>
                <c:pt idx="144">
                  <c:v>1.5165727076463593</c:v>
                </c:pt>
                <c:pt idx="145">
                  <c:v>1.5258363100195176</c:v>
                </c:pt>
                <c:pt idx="146">
                  <c:v>1.5367342504530699</c:v>
                </c:pt>
                <c:pt idx="147">
                  <c:v>1.5313135823808142</c:v>
                </c:pt>
                <c:pt idx="148">
                  <c:v>1.5279082530655501</c:v>
                </c:pt>
                <c:pt idx="149">
                  <c:v>1.5428913334316281</c:v>
                </c:pt>
                <c:pt idx="150">
                  <c:v>1.5350237268608362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6-42B9-B5DD-5D4DCFF9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313040"/>
        <c:axId val="935180160"/>
      </c:scatterChart>
      <c:valAx>
        <c:axId val="72931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180160"/>
        <c:crossesAt val="0"/>
        <c:crossBetween val="midCat"/>
        <c:majorUnit val="10"/>
      </c:valAx>
      <c:valAx>
        <c:axId val="93518016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313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'x9'!$L$2:$L$141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4-4ADB-A67D-C83C3867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01840"/>
        <c:axId val="939511888"/>
      </c:scatterChart>
      <c:valAx>
        <c:axId val="93940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11888"/>
        <c:crossesAt val="0"/>
        <c:crossBetween val="midCat"/>
        <c:majorUnit val="10"/>
      </c:valAx>
      <c:valAx>
        <c:axId val="939511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4018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</c:numCache>
            </c:numRef>
          </c:xVal>
          <c:yVal>
            <c:numRef>
              <c:f>'x9'!$P$2:$P$177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F-4A91-A29F-21A6B767471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F-4A91-A29F-21A6B767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62352"/>
        <c:axId val="938679616"/>
      </c:scatterChart>
      <c:valAx>
        <c:axId val="939262352"/>
        <c:scaling>
          <c:orientation val="minMax"/>
          <c:max val="9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679616"/>
        <c:crossesAt val="0"/>
        <c:crossBetween val="midCat"/>
        <c:majorUnit val="10"/>
      </c:valAx>
      <c:valAx>
        <c:axId val="93867961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26235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'x9'!$M$2:$M$177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1-4031-A141-94EA6565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706768"/>
        <c:axId val="1336592592"/>
      </c:scatterChart>
      <c:valAx>
        <c:axId val="133670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592592"/>
        <c:crossesAt val="0"/>
        <c:crossBetween val="midCat"/>
        <c:majorUnit val="10"/>
      </c:valAx>
      <c:valAx>
        <c:axId val="13365925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70676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'6161'!$L$2:$L$141</c:f>
              <c:numCache>
                <c:formatCode>0.00</c:formatCode>
                <c:ptCount val="140"/>
                <c:pt idx="0">
                  <c:v>1.8134073041749983</c:v>
                </c:pt>
                <c:pt idx="1">
                  <c:v>1.7766694220663788</c:v>
                </c:pt>
                <c:pt idx="2">
                  <c:v>1.4722398744227783</c:v>
                </c:pt>
                <c:pt idx="3">
                  <c:v>1.429685782594897</c:v>
                </c:pt>
                <c:pt idx="4">
                  <c:v>1.4521370175447794</c:v>
                </c:pt>
                <c:pt idx="5">
                  <c:v>1.4387761285888134</c:v>
                </c:pt>
                <c:pt idx="6">
                  <c:v>1.4688565267255642</c:v>
                </c:pt>
                <c:pt idx="7">
                  <c:v>1.508818050904114</c:v>
                </c:pt>
                <c:pt idx="8">
                  <c:v>1.4433228207970619</c:v>
                </c:pt>
                <c:pt idx="9">
                  <c:v>1.4502596987366874</c:v>
                </c:pt>
                <c:pt idx="10">
                  <c:v>1.5555978886057571</c:v>
                </c:pt>
                <c:pt idx="11">
                  <c:v>1.5718369630207931</c:v>
                </c:pt>
                <c:pt idx="12">
                  <c:v>1.586408383553632</c:v>
                </c:pt>
                <c:pt idx="13">
                  <c:v>1.5717726338451024</c:v>
                </c:pt>
                <c:pt idx="14">
                  <c:v>1.5071169901703316</c:v>
                </c:pt>
                <c:pt idx="15">
                  <c:v>1.5426046080586375</c:v>
                </c:pt>
                <c:pt idx="16">
                  <c:v>1.5484592027731949</c:v>
                </c:pt>
                <c:pt idx="17">
                  <c:v>1.5225334678248728</c:v>
                </c:pt>
                <c:pt idx="18">
                  <c:v>1.493107539927796</c:v>
                </c:pt>
                <c:pt idx="19">
                  <c:v>1.5039130982800737</c:v>
                </c:pt>
                <c:pt idx="20">
                  <c:v>1.5284411212087401</c:v>
                </c:pt>
                <c:pt idx="21">
                  <c:v>1.4860585858977959</c:v>
                </c:pt>
                <c:pt idx="22">
                  <c:v>1.4854502291085006</c:v>
                </c:pt>
                <c:pt idx="23">
                  <c:v>1.5022813332709921</c:v>
                </c:pt>
                <c:pt idx="24">
                  <c:v>1.462611754444151</c:v>
                </c:pt>
                <c:pt idx="25">
                  <c:v>1.489742463991498</c:v>
                </c:pt>
                <c:pt idx="26">
                  <c:v>1.4695792983099403</c:v>
                </c:pt>
                <c:pt idx="27">
                  <c:v>1.4511677762009647</c:v>
                </c:pt>
                <c:pt idx="28">
                  <c:v>1.4747342990223626</c:v>
                </c:pt>
                <c:pt idx="29">
                  <c:v>1.4431403723041745</c:v>
                </c:pt>
                <c:pt idx="30">
                  <c:v>1.4230661958589141</c:v>
                </c:pt>
                <c:pt idx="31">
                  <c:v>1.4189624272913064</c:v>
                </c:pt>
                <c:pt idx="32">
                  <c:v>1.4368129205223741</c:v>
                </c:pt>
                <c:pt idx="33">
                  <c:v>1.4056591123354856</c:v>
                </c:pt>
                <c:pt idx="34">
                  <c:v>1.4080913097761021</c:v>
                </c:pt>
                <c:pt idx="35">
                  <c:v>1.4326689902189749</c:v>
                </c:pt>
                <c:pt idx="36">
                  <c:v>1.3809064616847979</c:v>
                </c:pt>
                <c:pt idx="37">
                  <c:v>1.3728924967482938</c:v>
                </c:pt>
                <c:pt idx="38">
                  <c:v>1.4040085871423402</c:v>
                </c:pt>
                <c:pt idx="39">
                  <c:v>1.3540643278255273</c:v>
                </c:pt>
                <c:pt idx="40">
                  <c:v>1.3982357804258496</c:v>
                </c:pt>
                <c:pt idx="41">
                  <c:v>1.3618382076723212</c:v>
                </c:pt>
                <c:pt idx="42">
                  <c:v>1.3990073010445314</c:v>
                </c:pt>
                <c:pt idx="43">
                  <c:v>1.3707688060319467</c:v>
                </c:pt>
                <c:pt idx="44">
                  <c:v>1.3666744920463434</c:v>
                </c:pt>
                <c:pt idx="45">
                  <c:v>1.3661689217560931</c:v>
                </c:pt>
                <c:pt idx="46">
                  <c:v>1.3330611876727076</c:v>
                </c:pt>
                <c:pt idx="47">
                  <c:v>1.3706489092663641</c:v>
                </c:pt>
                <c:pt idx="48">
                  <c:v>1.3403335555577958</c:v>
                </c:pt>
                <c:pt idx="49">
                  <c:v>1.3495497148368729</c:v>
                </c:pt>
                <c:pt idx="50">
                  <c:v>1.3448032359542441</c:v>
                </c:pt>
                <c:pt idx="51">
                  <c:v>1.3093681474996559</c:v>
                </c:pt>
                <c:pt idx="52">
                  <c:v>1.3022094075285744</c:v>
                </c:pt>
                <c:pt idx="53">
                  <c:v>1.3015163525573701</c:v>
                </c:pt>
                <c:pt idx="54">
                  <c:v>1.3083958541038958</c:v>
                </c:pt>
                <c:pt idx="55">
                  <c:v>1.2985636132361955</c:v>
                </c:pt>
                <c:pt idx="56">
                  <c:v>1.3024722640709001</c:v>
                </c:pt>
                <c:pt idx="57">
                  <c:v>1.2841398155896231</c:v>
                </c:pt>
                <c:pt idx="58">
                  <c:v>1.2638725852106687</c:v>
                </c:pt>
                <c:pt idx="59">
                  <c:v>1.2727068203561747</c:v>
                </c:pt>
                <c:pt idx="60">
                  <c:v>1.2385852238236108</c:v>
                </c:pt>
                <c:pt idx="61">
                  <c:v>1.2717544750380152</c:v>
                </c:pt>
                <c:pt idx="62">
                  <c:v>1.2308954589439212</c:v>
                </c:pt>
                <c:pt idx="63">
                  <c:v>1.2507438118379415</c:v>
                </c:pt>
                <c:pt idx="64">
                  <c:v>1.2222039792804631</c:v>
                </c:pt>
                <c:pt idx="65">
                  <c:v>1.2366674232913974</c:v>
                </c:pt>
                <c:pt idx="66">
                  <c:v>1.2527536266557719</c:v>
                </c:pt>
                <c:pt idx="67">
                  <c:v>1.2165033952613316</c:v>
                </c:pt>
                <c:pt idx="68">
                  <c:v>1.235197630813387</c:v>
                </c:pt>
                <c:pt idx="69">
                  <c:v>1.2307190427680585</c:v>
                </c:pt>
                <c:pt idx="70">
                  <c:v>1.2004456059408235</c:v>
                </c:pt>
                <c:pt idx="71">
                  <c:v>1.2196495395498672</c:v>
                </c:pt>
                <c:pt idx="72">
                  <c:v>1.1945087329018438</c:v>
                </c:pt>
                <c:pt idx="73">
                  <c:v>1.2162711314825025</c:v>
                </c:pt>
                <c:pt idx="74">
                  <c:v>1.1896017718969742</c:v>
                </c:pt>
                <c:pt idx="75">
                  <c:v>1.2150523376658791</c:v>
                </c:pt>
                <c:pt idx="76">
                  <c:v>1.166347139121944</c:v>
                </c:pt>
                <c:pt idx="77">
                  <c:v>1.2027074229204813</c:v>
                </c:pt>
                <c:pt idx="78">
                  <c:v>1.1798559506799691</c:v>
                </c:pt>
                <c:pt idx="79">
                  <c:v>1.205362529087024</c:v>
                </c:pt>
                <c:pt idx="80">
                  <c:v>1.1901341075156753</c:v>
                </c:pt>
                <c:pt idx="81">
                  <c:v>1.1716550433603417</c:v>
                </c:pt>
                <c:pt idx="82">
                  <c:v>1.1661917081393849</c:v>
                </c:pt>
                <c:pt idx="83">
                  <c:v>1.1652475052900666</c:v>
                </c:pt>
                <c:pt idx="84">
                  <c:v>1.1592135884023838</c:v>
                </c:pt>
                <c:pt idx="85">
                  <c:v>1.158240382097365</c:v>
                </c:pt>
                <c:pt idx="86">
                  <c:v>1.1805665389110627</c:v>
                </c:pt>
                <c:pt idx="87">
                  <c:v>1.1482188567623459</c:v>
                </c:pt>
                <c:pt idx="88">
                  <c:v>1.1530098443690584</c:v>
                </c:pt>
                <c:pt idx="89">
                  <c:v>1.1506239239942682</c:v>
                </c:pt>
                <c:pt idx="90">
                  <c:v>1.1637342845720064</c:v>
                </c:pt>
                <c:pt idx="91">
                  <c:v>1.1484926457777778</c:v>
                </c:pt>
                <c:pt idx="92">
                  <c:v>1.1462441659442839</c:v>
                </c:pt>
                <c:pt idx="93">
                  <c:v>1.128905081492672</c:v>
                </c:pt>
                <c:pt idx="94">
                  <c:v>1.1150275262926421</c:v>
                </c:pt>
                <c:pt idx="95">
                  <c:v>1.1016870275272632</c:v>
                </c:pt>
                <c:pt idx="96">
                  <c:v>1.1084772517078303</c:v>
                </c:pt>
                <c:pt idx="97">
                  <c:v>1.1280985686436624</c:v>
                </c:pt>
                <c:pt idx="98">
                  <c:v>1.1357925887551703</c:v>
                </c:pt>
                <c:pt idx="99">
                  <c:v>1.1224349722367579</c:v>
                </c:pt>
                <c:pt idx="100">
                  <c:v>1.1360591257902788</c:v>
                </c:pt>
                <c:pt idx="101">
                  <c:v>1.1114864701115095</c:v>
                </c:pt>
                <c:pt idx="102">
                  <c:v>1.0950800034330519</c:v>
                </c:pt>
                <c:pt idx="103">
                  <c:v>1.097508978716113</c:v>
                </c:pt>
                <c:pt idx="104">
                  <c:v>1.06454054527099</c:v>
                </c:pt>
                <c:pt idx="105">
                  <c:v>1.0740364528123336</c:v>
                </c:pt>
                <c:pt idx="106">
                  <c:v>1.0880694477587898</c:v>
                </c:pt>
                <c:pt idx="107">
                  <c:v>1.074122601139534</c:v>
                </c:pt>
                <c:pt idx="108">
                  <c:v>1.0836875287532655</c:v>
                </c:pt>
                <c:pt idx="109">
                  <c:v>1.0454978185161987</c:v>
                </c:pt>
                <c:pt idx="110">
                  <c:v>1.0777269065510888</c:v>
                </c:pt>
                <c:pt idx="111">
                  <c:v>1.0765466986071217</c:v>
                </c:pt>
                <c:pt idx="112">
                  <c:v>1.0524988239519841</c:v>
                </c:pt>
                <c:pt idx="113">
                  <c:v>1.0413518360960083</c:v>
                </c:pt>
                <c:pt idx="114">
                  <c:v>1.0344699979511474</c:v>
                </c:pt>
                <c:pt idx="115">
                  <c:v>1.0330539589188987</c:v>
                </c:pt>
                <c:pt idx="116">
                  <c:v>1.061159388294902</c:v>
                </c:pt>
                <c:pt idx="117">
                  <c:v>1.0504766451255543</c:v>
                </c:pt>
                <c:pt idx="118">
                  <c:v>1.0152033807908718</c:v>
                </c:pt>
                <c:pt idx="119">
                  <c:v>1.0206607510335926</c:v>
                </c:pt>
                <c:pt idx="120">
                  <c:v>1.0346651136001797</c:v>
                </c:pt>
                <c:pt idx="121">
                  <c:v>1.0375011337733293</c:v>
                </c:pt>
                <c:pt idx="122">
                  <c:v>1.0130544610153436</c:v>
                </c:pt>
                <c:pt idx="123">
                  <c:v>0.99880491403628013</c:v>
                </c:pt>
                <c:pt idx="124">
                  <c:v>0.98082874442271262</c:v>
                </c:pt>
                <c:pt idx="125">
                  <c:v>1.0045710553348364</c:v>
                </c:pt>
                <c:pt idx="126">
                  <c:v>0.99037650345954631</c:v>
                </c:pt>
                <c:pt idx="127">
                  <c:v>0.99213166549953091</c:v>
                </c:pt>
                <c:pt idx="128">
                  <c:v>0.98104035107898424</c:v>
                </c:pt>
                <c:pt idx="129">
                  <c:v>0.96372311004306865</c:v>
                </c:pt>
                <c:pt idx="130">
                  <c:v>0.97327511107972153</c:v>
                </c:pt>
                <c:pt idx="131">
                  <c:v>0.97448231229228544</c:v>
                </c:pt>
                <c:pt idx="132">
                  <c:v>0.96275870713218048</c:v>
                </c:pt>
                <c:pt idx="133">
                  <c:v>0.97287079914084718</c:v>
                </c:pt>
                <c:pt idx="134">
                  <c:v>0.99951504027317661</c:v>
                </c:pt>
                <c:pt idx="135">
                  <c:v>0.98237921808414497</c:v>
                </c:pt>
                <c:pt idx="136">
                  <c:v>0.96031890268519915</c:v>
                </c:pt>
                <c:pt idx="137">
                  <c:v>0.95608191521210439</c:v>
                </c:pt>
                <c:pt idx="138">
                  <c:v>0.97131296633926456</c:v>
                </c:pt>
                <c:pt idx="139">
                  <c:v>0.97220378593924428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92032"/>
        <c:axId val="786814000"/>
      </c:scatterChart>
      <c:valAx>
        <c:axId val="78739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814000"/>
        <c:crossesAt val="0"/>
        <c:crossBetween val="midCat"/>
        <c:majorUnit val="10"/>
      </c:valAx>
      <c:valAx>
        <c:axId val="7868140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3920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C-42F4-9649-B69F2473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93616"/>
        <c:axId val="763121712"/>
      </c:scatterChart>
      <c:valAx>
        <c:axId val="76299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121712"/>
        <c:crossesAt val="0"/>
        <c:crossBetween val="midCat"/>
        <c:majorUnit val="10"/>
      </c:valAx>
      <c:valAx>
        <c:axId val="7631217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99361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'x10'!$A$2:$A$179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'x10'!$P$2:$P$177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05B-8DC6-54F4715170E8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05B-8DC6-54F47151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680688"/>
        <c:axId val="1336488320"/>
      </c:scatterChart>
      <c:valAx>
        <c:axId val="13366806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488320"/>
        <c:crossesAt val="0"/>
        <c:crossBetween val="midCat"/>
        <c:majorUnit val="10"/>
      </c:valAx>
      <c:valAx>
        <c:axId val="133648832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6806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E-4DAA-814F-8570D94F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35488"/>
        <c:axId val="763308464"/>
      </c:scatterChart>
      <c:valAx>
        <c:axId val="76273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308464"/>
        <c:crossesAt val="0"/>
        <c:crossBetween val="midCat"/>
        <c:majorUnit val="10"/>
      </c:valAx>
      <c:valAx>
        <c:axId val="7633084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27354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Graph title</a:t>
            </a:r>
          </a:p>
        </c:rich>
      </c:tx>
      <c:layout>
        <c:manualLayout>
          <c:xMode val="edge"/>
          <c:yMode val="edge"/>
          <c:x val="0.20694866717670499"/>
          <c:y val="5.6766328724656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-3.3027129382910338E-2</c:v>
                </c:pt>
                <c:pt idx="1">
                  <c:v>-1.9621511536220875</c:v>
                </c:pt>
                <c:pt idx="2">
                  <c:v>-1.0836128892350851</c:v>
                </c:pt>
                <c:pt idx="3">
                  <c:v>-0.86667138036275393</c:v>
                </c:pt>
                <c:pt idx="4">
                  <c:v>-1.9264373202173262E-2</c:v>
                </c:pt>
                <c:pt idx="5">
                  <c:v>-0.94487880165183891</c:v>
                </c:pt>
                <c:pt idx="6">
                  <c:v>-1.5573823607755855</c:v>
                </c:pt>
                <c:pt idx="7">
                  <c:v>-2.506069594508753</c:v>
                </c:pt>
                <c:pt idx="8">
                  <c:v>-0.42655077814512232</c:v>
                </c:pt>
                <c:pt idx="9">
                  <c:v>-0.46718124021277818</c:v>
                </c:pt>
                <c:pt idx="10">
                  <c:v>0.31433888540710148</c:v>
                </c:pt>
                <c:pt idx="11">
                  <c:v>-0.87089808215084463</c:v>
                </c:pt>
                <c:pt idx="12">
                  <c:v>0.18108458110294715</c:v>
                </c:pt>
                <c:pt idx="13">
                  <c:v>-0.19805679346466243</c:v>
                </c:pt>
                <c:pt idx="14">
                  <c:v>-0.87009921880374164</c:v>
                </c:pt>
                <c:pt idx="15">
                  <c:v>-0.4675568675014703</c:v>
                </c:pt>
                <c:pt idx="16">
                  <c:v>-0.70711997192309517</c:v>
                </c:pt>
                <c:pt idx="17">
                  <c:v>-0.28535412829243528</c:v>
                </c:pt>
                <c:pt idx="18">
                  <c:v>1.2114669811577627</c:v>
                </c:pt>
                <c:pt idx="19">
                  <c:v>1.1356354177246812</c:v>
                </c:pt>
                <c:pt idx="20">
                  <c:v>2.547281966646322</c:v>
                </c:pt>
                <c:pt idx="21">
                  <c:v>0.23897002385110711</c:v>
                </c:pt>
                <c:pt idx="22">
                  <c:v>-2.1540025569439272</c:v>
                </c:pt>
                <c:pt idx="23">
                  <c:v>-0.95776897837162989</c:v>
                </c:pt>
                <c:pt idx="24">
                  <c:v>-1.4770619147139303</c:v>
                </c:pt>
                <c:pt idx="25">
                  <c:v>-2.0173069098342813</c:v>
                </c:pt>
                <c:pt idx="26">
                  <c:v>-3.0564414157675559</c:v>
                </c:pt>
                <c:pt idx="27">
                  <c:v>-1.6819330380727946</c:v>
                </c:pt>
                <c:pt idx="28">
                  <c:v>-0.61437879546757379</c:v>
                </c:pt>
                <c:pt idx="29">
                  <c:v>-2.1435307601242459</c:v>
                </c:pt>
                <c:pt idx="30">
                  <c:v>-2.8576271596295277</c:v>
                </c:pt>
                <c:pt idx="31">
                  <c:v>-2.2117088248263514</c:v>
                </c:pt>
                <c:pt idx="32">
                  <c:v>-1.2739894724566037</c:v>
                </c:pt>
                <c:pt idx="33">
                  <c:v>-1.1685426884555277</c:v>
                </c:pt>
                <c:pt idx="34">
                  <c:v>-2.4376360384368088</c:v>
                </c:pt>
                <c:pt idx="35">
                  <c:v>-2.6610779046770903</c:v>
                </c:pt>
                <c:pt idx="36">
                  <c:v>-0.49177528761129941</c:v>
                </c:pt>
                <c:pt idx="37">
                  <c:v>1.7481410184609092</c:v>
                </c:pt>
                <c:pt idx="38">
                  <c:v>3.263278584265882</c:v>
                </c:pt>
                <c:pt idx="39">
                  <c:v>2.4074305206206419</c:v>
                </c:pt>
                <c:pt idx="40">
                  <c:v>4.7129913420326144</c:v>
                </c:pt>
                <c:pt idx="41">
                  <c:v>2.3019886905343316</c:v>
                </c:pt>
                <c:pt idx="42">
                  <c:v>2.0013517019850444</c:v>
                </c:pt>
                <c:pt idx="43">
                  <c:v>3.392640304010456</c:v>
                </c:pt>
                <c:pt idx="44">
                  <c:v>3.5073068793225683</c:v>
                </c:pt>
                <c:pt idx="45">
                  <c:v>2.785665661669634</c:v>
                </c:pt>
                <c:pt idx="46">
                  <c:v>0.81375338324541724</c:v>
                </c:pt>
                <c:pt idx="47">
                  <c:v>-0.46513691446869254</c:v>
                </c:pt>
                <c:pt idx="48">
                  <c:v>-3.1907922205684018</c:v>
                </c:pt>
                <c:pt idx="49">
                  <c:v>-2.0652103748431032</c:v>
                </c:pt>
                <c:pt idx="50">
                  <c:v>-2.1373624573678254</c:v>
                </c:pt>
                <c:pt idx="51">
                  <c:v>-0.22405524831476722</c:v>
                </c:pt>
                <c:pt idx="52">
                  <c:v>-0.95237470066297636</c:v>
                </c:pt>
                <c:pt idx="53">
                  <c:v>-2.1272564412642256</c:v>
                </c:pt>
                <c:pt idx="54">
                  <c:v>-1.0168346475639716</c:v>
                </c:pt>
                <c:pt idx="55">
                  <c:v>-1.4156879877976551</c:v>
                </c:pt>
                <c:pt idx="56">
                  <c:v>-2.9039058515849807</c:v>
                </c:pt>
                <c:pt idx="57">
                  <c:v>-1.2458277519106047</c:v>
                </c:pt>
                <c:pt idx="58">
                  <c:v>6.3751238339569319E-2</c:v>
                </c:pt>
                <c:pt idx="59">
                  <c:v>1.5263470321069885</c:v>
                </c:pt>
                <c:pt idx="60">
                  <c:v>0.12517954052708868</c:v>
                </c:pt>
                <c:pt idx="61">
                  <c:v>0.89809747706037124</c:v>
                </c:pt>
                <c:pt idx="62">
                  <c:v>2.2309455571699588</c:v>
                </c:pt>
                <c:pt idx="63">
                  <c:v>0.99580279672662786</c:v>
                </c:pt>
                <c:pt idx="64">
                  <c:v>0.88862930314531852</c:v>
                </c:pt>
                <c:pt idx="65">
                  <c:v>2.8659789288305322</c:v>
                </c:pt>
                <c:pt idx="66">
                  <c:v>1.2860002136665249</c:v>
                </c:pt>
                <c:pt idx="67">
                  <c:v>2.4788117741666769</c:v>
                </c:pt>
                <c:pt idx="68">
                  <c:v>-0.6487637779548503</c:v>
                </c:pt>
                <c:pt idx="69">
                  <c:v>-7.4936408571805738E-2</c:v>
                </c:pt>
                <c:pt idx="70">
                  <c:v>-1.2972564269522133</c:v>
                </c:pt>
                <c:pt idx="71">
                  <c:v>-1.1386084651771449</c:v>
                </c:pt>
                <c:pt idx="72">
                  <c:v>-1.0108548184816923</c:v>
                </c:pt>
                <c:pt idx="73">
                  <c:v>-0.76071760242380126</c:v>
                </c:pt>
                <c:pt idx="74">
                  <c:v>-0.42578376989923722</c:v>
                </c:pt>
                <c:pt idx="75">
                  <c:v>-1.219814256169609</c:v>
                </c:pt>
                <c:pt idx="76">
                  <c:v>0.31991244612674852</c:v>
                </c:pt>
                <c:pt idx="77">
                  <c:v>-1.9196402784537481</c:v>
                </c:pt>
                <c:pt idx="78">
                  <c:v>-1.0498583746137391</c:v>
                </c:pt>
                <c:pt idx="79">
                  <c:v>-0.70696359715830781</c:v>
                </c:pt>
                <c:pt idx="80">
                  <c:v>0.73804537546755489</c:v>
                </c:pt>
                <c:pt idx="81">
                  <c:v>-0.6335820744416234</c:v>
                </c:pt>
                <c:pt idx="82">
                  <c:v>-1.4236207968319436</c:v>
                </c:pt>
                <c:pt idx="83">
                  <c:v>-0.98496069591099555</c:v>
                </c:pt>
                <c:pt idx="84">
                  <c:v>-1.9182963335273269</c:v>
                </c:pt>
                <c:pt idx="85">
                  <c:v>-0.20575447995953758</c:v>
                </c:pt>
                <c:pt idx="86">
                  <c:v>1.1918302693390368</c:v>
                </c:pt>
                <c:pt idx="87">
                  <c:v>-1.6801775714645621</c:v>
                </c:pt>
                <c:pt idx="88">
                  <c:v>-1.0152825191364017</c:v>
                </c:pt>
                <c:pt idx="89">
                  <c:v>0.69392562338182717</c:v>
                </c:pt>
                <c:pt idx="90">
                  <c:v>1.1194585040135956</c:v>
                </c:pt>
                <c:pt idx="91">
                  <c:v>1.429795323908623</c:v>
                </c:pt>
                <c:pt idx="92">
                  <c:v>3.4240322323947989</c:v>
                </c:pt>
                <c:pt idx="93">
                  <c:v>1.0078117559232602</c:v>
                </c:pt>
                <c:pt idx="94">
                  <c:v>0.50402125690244914</c:v>
                </c:pt>
                <c:pt idx="95">
                  <c:v>1.4442700343484483</c:v>
                </c:pt>
                <c:pt idx="96">
                  <c:v>1.1598729299780985</c:v>
                </c:pt>
                <c:pt idx="97">
                  <c:v>1.4574015605251611</c:v>
                </c:pt>
                <c:pt idx="98">
                  <c:v>1.896970171404732</c:v>
                </c:pt>
                <c:pt idx="99">
                  <c:v>1.59836656188948</c:v>
                </c:pt>
                <c:pt idx="100">
                  <c:v>0.58735108685911563</c:v>
                </c:pt>
                <c:pt idx="101">
                  <c:v>2.4486064222824648</c:v>
                </c:pt>
                <c:pt idx="102">
                  <c:v>2.9029652752744313</c:v>
                </c:pt>
                <c:pt idx="103">
                  <c:v>0.1513869698956917</c:v>
                </c:pt>
                <c:pt idx="104">
                  <c:v>0.86782958542797761</c:v>
                </c:pt>
                <c:pt idx="105">
                  <c:v>0.72256751450469892</c:v>
                </c:pt>
                <c:pt idx="106">
                  <c:v>-0.32374506860799623</c:v>
                </c:pt>
                <c:pt idx="107">
                  <c:v>0.26832741210885858</c:v>
                </c:pt>
                <c:pt idx="108">
                  <c:v>0.66178285327744657</c:v>
                </c:pt>
                <c:pt idx="109">
                  <c:v>-0.13735915935172524</c:v>
                </c:pt>
                <c:pt idx="110">
                  <c:v>-0.84459473670463869</c:v>
                </c:pt>
                <c:pt idx="111">
                  <c:v>1.0251560655594669</c:v>
                </c:pt>
                <c:pt idx="112">
                  <c:v>-1.2134669135586098</c:v>
                </c:pt>
                <c:pt idx="113">
                  <c:v>-1.0435924147096833</c:v>
                </c:pt>
                <c:pt idx="114">
                  <c:v>-2.4213652336859068</c:v>
                </c:pt>
                <c:pt idx="115">
                  <c:v>-0.64987841499333443</c:v>
                </c:pt>
                <c:pt idx="116">
                  <c:v>-0.85789814435225131</c:v>
                </c:pt>
                <c:pt idx="117">
                  <c:v>-1.0781193521957595</c:v>
                </c:pt>
                <c:pt idx="118">
                  <c:v>-1.5877768423423704</c:v>
                </c:pt>
                <c:pt idx="119">
                  <c:v>-0.50727910689229005</c:v>
                </c:pt>
                <c:pt idx="120">
                  <c:v>-0.12573401060940145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0.94200602457340832</c:v>
                </c:pt>
                <c:pt idx="1">
                  <c:v>2.9649074005580034</c:v>
                </c:pt>
                <c:pt idx="2">
                  <c:v>1.9506625007889098</c:v>
                </c:pt>
                <c:pt idx="3">
                  <c:v>1.0489056922825035</c:v>
                </c:pt>
                <c:pt idx="4">
                  <c:v>2.84292000015494</c:v>
                </c:pt>
                <c:pt idx="5">
                  <c:v>1.0946076731893679</c:v>
                </c:pt>
                <c:pt idx="6">
                  <c:v>8.6077537251630948E-2</c:v>
                </c:pt>
                <c:pt idx="7">
                  <c:v>0.10314457585533544</c:v>
                </c:pt>
                <c:pt idx="8">
                  <c:v>1.530083487635892</c:v>
                </c:pt>
                <c:pt idx="9">
                  <c:v>-0.18996504509082932</c:v>
                </c:pt>
                <c:pt idx="10">
                  <c:v>0.24683255532985732</c:v>
                </c:pt>
                <c:pt idx="11">
                  <c:v>2.1057819861838292</c:v>
                </c:pt>
                <c:pt idx="12">
                  <c:v>-0.93772963659145336</c:v>
                </c:pt>
                <c:pt idx="13">
                  <c:v>-1.1717699196394322</c:v>
                </c:pt>
                <c:pt idx="14">
                  <c:v>1.1070670196169061</c:v>
                </c:pt>
                <c:pt idx="15">
                  <c:v>-1.8196779065172772</c:v>
                </c:pt>
                <c:pt idx="16">
                  <c:v>1.2975560664245747</c:v>
                </c:pt>
                <c:pt idx="17">
                  <c:v>-0.75923966554129851</c:v>
                </c:pt>
                <c:pt idx="18">
                  <c:v>1.9083126277281648</c:v>
                </c:pt>
                <c:pt idx="19">
                  <c:v>0.37548141451983019</c:v>
                </c:pt>
                <c:pt idx="20">
                  <c:v>0.39315561310745473</c:v>
                </c:pt>
                <c:pt idx="21">
                  <c:v>0.6412938939091285</c:v>
                </c:pt>
                <c:pt idx="22">
                  <c:v>-1.2042330169568696</c:v>
                </c:pt>
                <c:pt idx="23">
                  <c:v>1.4902029930208778</c:v>
                </c:pt>
                <c:pt idx="24">
                  <c:v>-0.17600117013591518</c:v>
                </c:pt>
                <c:pt idx="25">
                  <c:v>0.69645293618140502</c:v>
                </c:pt>
                <c:pt idx="26">
                  <c:v>0.67224602059533567</c:v>
                </c:pt>
                <c:pt idx="27">
                  <c:v>-1.3227403208342543</c:v>
                </c:pt>
                <c:pt idx="28">
                  <c:v>-1.5018592571731235</c:v>
                </c:pt>
                <c:pt idx="29">
                  <c:v>-1.2657609793901119</c:v>
                </c:pt>
                <c:pt idx="30">
                  <c:v>-0.54336375244206014</c:v>
                </c:pt>
                <c:pt idx="31">
                  <c:v>-0.89417116328400004</c:v>
                </c:pt>
                <c:pt idx="32">
                  <c:v>-0.36255779854975784</c:v>
                </c:pt>
                <c:pt idx="33">
                  <c:v>-1.259236609689417</c:v>
                </c:pt>
                <c:pt idx="34">
                  <c:v>-2.2801643982386461</c:v>
                </c:pt>
                <c:pt idx="35">
                  <c:v>-1.4322369236316954</c:v>
                </c:pt>
                <c:pt idx="36">
                  <c:v>-3.3428726577173133</c:v>
                </c:pt>
                <c:pt idx="37">
                  <c:v>-0.93218461281794929</c:v>
                </c:pt>
                <c:pt idx="38">
                  <c:v>-3.2754879731120607</c:v>
                </c:pt>
                <c:pt idx="39">
                  <c:v>-1.7202493183849445</c:v>
                </c:pt>
                <c:pt idx="40">
                  <c:v>-3.2724320057067811</c:v>
                </c:pt>
                <c:pt idx="41">
                  <c:v>-2.0630046400816693</c:v>
                </c:pt>
                <c:pt idx="42">
                  <c:v>-0.74936594681866064</c:v>
                </c:pt>
                <c:pt idx="43">
                  <c:v>-2.7966996235426653</c:v>
                </c:pt>
                <c:pt idx="44">
                  <c:v>-1.3155767643591656</c:v>
                </c:pt>
                <c:pt idx="45">
                  <c:v>-1.3225801064407006</c:v>
                </c:pt>
                <c:pt idx="46">
                  <c:v>-2.9860924263214597</c:v>
                </c:pt>
                <c:pt idx="47">
                  <c:v>-1.4722374734355999</c:v>
                </c:pt>
                <c:pt idx="48">
                  <c:v>-2.8061394884266821</c:v>
                </c:pt>
                <c:pt idx="49">
                  <c:v>-1.1279835066533037</c:v>
                </c:pt>
                <c:pt idx="50">
                  <c:v>-2.5600470454984934</c:v>
                </c:pt>
                <c:pt idx="51">
                  <c:v>-0.64504214436879959</c:v>
                </c:pt>
                <c:pt idx="52">
                  <c:v>-3.4922163270702598</c:v>
                </c:pt>
                <c:pt idx="53">
                  <c:v>-0.87660464920996883</c:v>
                </c:pt>
                <c:pt idx="54">
                  <c:v>-2.0634888223330758</c:v>
                </c:pt>
                <c:pt idx="55">
                  <c:v>-0.14488686821226862</c:v>
                </c:pt>
                <c:pt idx="56">
                  <c:v>-0.84222942864930983</c:v>
                </c:pt>
                <c:pt idx="57">
                  <c:v>-1.7483236925568568</c:v>
                </c:pt>
                <c:pt idx="58">
                  <c:v>-1.8185661158628048</c:v>
                </c:pt>
                <c:pt idx="59">
                  <c:v>-1.5985962022492644</c:v>
                </c:pt>
                <c:pt idx="60">
                  <c:v>-1.7054805792061434</c:v>
                </c:pt>
                <c:pt idx="61">
                  <c:v>-1.4873732268024478</c:v>
                </c:pt>
                <c:pt idx="62">
                  <c:v>0.22698651728926461</c:v>
                </c:pt>
                <c:pt idx="63">
                  <c:v>-1.569730925298126</c:v>
                </c:pt>
                <c:pt idx="64">
                  <c:v>-0.98145513169556464</c:v>
                </c:pt>
                <c:pt idx="65">
                  <c:v>-0.85407029367548815</c:v>
                </c:pt>
                <c:pt idx="66">
                  <c:v>0.26846395333700801</c:v>
                </c:pt>
                <c:pt idx="67">
                  <c:v>-0.42972739859896086</c:v>
                </c:pt>
                <c:pt idx="68">
                  <c:v>-0.29351632195673288</c:v>
                </c:pt>
                <c:pt idx="69">
                  <c:v>-1.1264026896021344</c:v>
                </c:pt>
                <c:pt idx="70">
                  <c:v>-1.7369945080279736</c:v>
                </c:pt>
                <c:pt idx="71">
                  <c:v>-2.3130973161438231</c:v>
                </c:pt>
                <c:pt idx="72">
                  <c:v>-1.5964333563094946</c:v>
                </c:pt>
                <c:pt idx="73">
                  <c:v>-5.5774632102669454E-2</c:v>
                </c:pt>
                <c:pt idx="74">
                  <c:v>0.71892983366211627</c:v>
                </c:pt>
                <c:pt idx="75">
                  <c:v>0.14172774747648295</c:v>
                </c:pt>
                <c:pt idx="76">
                  <c:v>1.2972570581278344</c:v>
                </c:pt>
                <c:pt idx="77">
                  <c:v>-1.5909919173754869E-4</c:v>
                </c:pt>
                <c:pt idx="78">
                  <c:v>-0.77315406266000197</c:v>
                </c:pt>
                <c:pt idx="79">
                  <c:v>-0.33656338467422575</c:v>
                </c:pt>
                <c:pt idx="80">
                  <c:v>-2.17314460410216</c:v>
                </c:pt>
                <c:pt idx="81">
                  <c:v>-1.2827254570944822</c:v>
                </c:pt>
                <c:pt idx="82">
                  <c:v>-0.10094092612299196</c:v>
                </c:pt>
                <c:pt idx="83">
                  <c:v>-0.71598254221979585</c:v>
                </c:pt>
                <c:pt idx="84">
                  <c:v>0.17886897694580772</c:v>
                </c:pt>
                <c:pt idx="85">
                  <c:v>-1.9930153083987738</c:v>
                </c:pt>
                <c:pt idx="86">
                  <c:v>0.35729677691930761</c:v>
                </c:pt>
                <c:pt idx="87">
                  <c:v>0.56211077465997183</c:v>
                </c:pt>
                <c:pt idx="88">
                  <c:v>-0.70160468201294979</c:v>
                </c:pt>
                <c:pt idx="89">
                  <c:v>-1.1368432987916688</c:v>
                </c:pt>
                <c:pt idx="90">
                  <c:v>-1.2981799885672078</c:v>
                </c:pt>
                <c:pt idx="91">
                  <c:v>-1.108510732254768</c:v>
                </c:pt>
                <c:pt idx="92">
                  <c:v>0.9769857828081614</c:v>
                </c:pt>
                <c:pt idx="93">
                  <c:v>0.57156030809503211</c:v>
                </c:pt>
                <c:pt idx="94">
                  <c:v>-1.4130339155239677</c:v>
                </c:pt>
                <c:pt idx="95">
                  <c:v>-0.78196396450919048</c:v>
                </c:pt>
                <c:pt idx="96">
                  <c:v>0.39798183522141395</c:v>
                </c:pt>
                <c:pt idx="97">
                  <c:v>0.8607123646364413</c:v>
                </c:pt>
                <c:pt idx="98">
                  <c:v>-0.4286133463660442</c:v>
                </c:pt>
                <c:pt idx="99">
                  <c:v>-1.0630939546369722</c:v>
                </c:pt>
                <c:pt idx="100">
                  <c:v>-1.9368930370389166</c:v>
                </c:pt>
                <c:pt idx="101">
                  <c:v>-0.13158986475252157</c:v>
                </c:pt>
                <c:pt idx="102">
                  <c:v>-0.76253876466160364</c:v>
                </c:pt>
                <c:pt idx="103">
                  <c:v>-0.36921942724283646</c:v>
                </c:pt>
                <c:pt idx="104">
                  <c:v>-0.800882774153025</c:v>
                </c:pt>
                <c:pt idx="105">
                  <c:v>-1.6323663883063284</c:v>
                </c:pt>
                <c:pt idx="106">
                  <c:v>-0.73834499577429535</c:v>
                </c:pt>
                <c:pt idx="107">
                  <c:v>-0.38021493346155505</c:v>
                </c:pt>
                <c:pt idx="108">
                  <c:v>-0.85248310405235816</c:v>
                </c:pt>
                <c:pt idx="109">
                  <c:v>7.7506544443089576E-2</c:v>
                </c:pt>
                <c:pt idx="110">
                  <c:v>2.0691676017227447</c:v>
                </c:pt>
                <c:pt idx="111">
                  <c:v>1.2493344512393896</c:v>
                </c:pt>
                <c:pt idx="112">
                  <c:v>0.11325725985062174</c:v>
                </c:pt>
                <c:pt idx="113">
                  <c:v>0.1217691673574935</c:v>
                </c:pt>
                <c:pt idx="114">
                  <c:v>1.3804911844148076</c:v>
                </c:pt>
                <c:pt idx="115">
                  <c:v>1.7183036637059366</c:v>
                </c:pt>
                <c:pt idx="116">
                  <c:v>4.0496513613447166E-2</c:v>
                </c:pt>
                <c:pt idx="117">
                  <c:v>1.6054402197179245</c:v>
                </c:pt>
                <c:pt idx="118">
                  <c:v>0.26248254231139134</c:v>
                </c:pt>
                <c:pt idx="119">
                  <c:v>1.4823495234173567</c:v>
                </c:pt>
                <c:pt idx="120">
                  <c:v>1.4230717423543242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2.7033731499405018</c:v>
                </c:pt>
                <c:pt idx="1">
                  <c:v>3.3745810445927384</c:v>
                </c:pt>
                <c:pt idx="2">
                  <c:v>0.24538349741034809</c:v>
                </c:pt>
                <c:pt idx="3">
                  <c:v>1.9868102536698957</c:v>
                </c:pt>
                <c:pt idx="4">
                  <c:v>1.1809049228457724</c:v>
                </c:pt>
                <c:pt idx="5">
                  <c:v>2.0828774320381425</c:v>
                </c:pt>
                <c:pt idx="6">
                  <c:v>0.89103636689813681</c:v>
                </c:pt>
                <c:pt idx="7">
                  <c:v>2.5857309925191583</c:v>
                </c:pt>
                <c:pt idx="8">
                  <c:v>1.2117480100768907</c:v>
                </c:pt>
                <c:pt idx="9">
                  <c:v>0.73177701690977526</c:v>
                </c:pt>
                <c:pt idx="10">
                  <c:v>0.56329218184638541</c:v>
                </c:pt>
                <c:pt idx="11">
                  <c:v>-0.89026253691464574</c:v>
                </c:pt>
                <c:pt idx="12">
                  <c:v>-0.71173123303980534</c:v>
                </c:pt>
                <c:pt idx="13">
                  <c:v>-0.8299357194364414</c:v>
                </c:pt>
                <c:pt idx="14">
                  <c:v>0.66063489190186342</c:v>
                </c:pt>
                <c:pt idx="15">
                  <c:v>1.0041845826326696</c:v>
                </c:pt>
                <c:pt idx="16">
                  <c:v>-0.27474629162255965</c:v>
                </c:pt>
                <c:pt idx="17">
                  <c:v>-0.50578756355793331</c:v>
                </c:pt>
                <c:pt idx="18">
                  <c:v>1.0540746829396324</c:v>
                </c:pt>
                <c:pt idx="19">
                  <c:v>-0.39669334981745602</c:v>
                </c:pt>
                <c:pt idx="20">
                  <c:v>2.0153119070322365</c:v>
                </c:pt>
                <c:pt idx="21">
                  <c:v>1.0280878663774786</c:v>
                </c:pt>
                <c:pt idx="22">
                  <c:v>0.90968754610890112</c:v>
                </c:pt>
                <c:pt idx="23">
                  <c:v>-0.56756983510160364</c:v>
                </c:pt>
                <c:pt idx="24">
                  <c:v>-0.49153284148741977</c:v>
                </c:pt>
                <c:pt idx="25">
                  <c:v>-1.3717580688708784</c:v>
                </c:pt>
                <c:pt idx="26">
                  <c:v>-0.1101117237349393</c:v>
                </c:pt>
                <c:pt idx="27">
                  <c:v>-1.3532478895868805</c:v>
                </c:pt>
                <c:pt idx="28">
                  <c:v>-0.54326086413224794</c:v>
                </c:pt>
                <c:pt idx="29">
                  <c:v>-3.0201302085522164</c:v>
                </c:pt>
                <c:pt idx="30">
                  <c:v>-1.149819534367716</c:v>
                </c:pt>
                <c:pt idx="31">
                  <c:v>-1.1571348448375911</c:v>
                </c:pt>
                <c:pt idx="32">
                  <c:v>-1.8905991838082403</c:v>
                </c:pt>
                <c:pt idx="33">
                  <c:v>-1.018101884047786</c:v>
                </c:pt>
                <c:pt idx="34">
                  <c:v>-2.4585213510096802</c:v>
                </c:pt>
                <c:pt idx="35">
                  <c:v>-1.6967784105400976</c:v>
                </c:pt>
                <c:pt idx="36">
                  <c:v>-1.5643740420804026</c:v>
                </c:pt>
                <c:pt idx="37">
                  <c:v>-2.1438390911751206</c:v>
                </c:pt>
                <c:pt idx="38">
                  <c:v>-1.5786821438447316</c:v>
                </c:pt>
                <c:pt idx="39">
                  <c:v>-1.9307571792631484</c:v>
                </c:pt>
                <c:pt idx="40">
                  <c:v>-1.2189889514231085</c:v>
                </c:pt>
                <c:pt idx="41">
                  <c:v>-2.2476540332641575</c:v>
                </c:pt>
                <c:pt idx="42">
                  <c:v>-0.57831599292622571</c:v>
                </c:pt>
                <c:pt idx="43">
                  <c:v>-9.6799205641957486E-2</c:v>
                </c:pt>
                <c:pt idx="44">
                  <c:v>-1.1489881602178917</c:v>
                </c:pt>
                <c:pt idx="45">
                  <c:v>-0.26434437609796063</c:v>
                </c:pt>
                <c:pt idx="46">
                  <c:v>-2.6351438845420385</c:v>
                </c:pt>
                <c:pt idx="47">
                  <c:v>0.49326312862695887</c:v>
                </c:pt>
                <c:pt idx="48">
                  <c:v>-0.23941517663185219</c:v>
                </c:pt>
                <c:pt idx="49">
                  <c:v>0.81717795727402276</c:v>
                </c:pt>
                <c:pt idx="50">
                  <c:v>0.15043486662217706</c:v>
                </c:pt>
                <c:pt idx="51">
                  <c:v>-0.26684647144560997</c:v>
                </c:pt>
                <c:pt idx="52">
                  <c:v>-0.40852279162037297</c:v>
                </c:pt>
                <c:pt idx="53">
                  <c:v>-2.174990241127277</c:v>
                </c:pt>
                <c:pt idx="54">
                  <c:v>-1.1098956143949901</c:v>
                </c:pt>
                <c:pt idx="55">
                  <c:v>-3.0183776805250866</c:v>
                </c:pt>
                <c:pt idx="56">
                  <c:v>-1.6026739651491066</c:v>
                </c:pt>
                <c:pt idx="57">
                  <c:v>-2.1287071079513864</c:v>
                </c:pt>
                <c:pt idx="58">
                  <c:v>-1.8920546861761547</c:v>
                </c:pt>
                <c:pt idx="59">
                  <c:v>-1.5615801780850991</c:v>
                </c:pt>
                <c:pt idx="60">
                  <c:v>-1.5034020226147233</c:v>
                </c:pt>
                <c:pt idx="61">
                  <c:v>-1.3064110650336569</c:v>
                </c:pt>
                <c:pt idx="62">
                  <c:v>-2.5002199287659739</c:v>
                </c:pt>
                <c:pt idx="63">
                  <c:v>-0.80680160580310634</c:v>
                </c:pt>
                <c:pt idx="64">
                  <c:v>-0.14547211210137342</c:v>
                </c:pt>
                <c:pt idx="65">
                  <c:v>0.11953252108450654</c:v>
                </c:pt>
                <c:pt idx="66">
                  <c:v>-3.0070647684523055E-2</c:v>
                </c:pt>
                <c:pt idx="67">
                  <c:v>0.15393515358160323</c:v>
                </c:pt>
                <c:pt idx="68">
                  <c:v>-1.3103672561684656</c:v>
                </c:pt>
                <c:pt idx="69">
                  <c:v>0.77455816747999651</c:v>
                </c:pt>
                <c:pt idx="70">
                  <c:v>-0.26122515384678369</c:v>
                </c:pt>
                <c:pt idx="71">
                  <c:v>0.70288563862287912</c:v>
                </c:pt>
                <c:pt idx="72">
                  <c:v>-0.81300488623996059</c:v>
                </c:pt>
                <c:pt idx="73">
                  <c:v>-1.2228692449978102</c:v>
                </c:pt>
                <c:pt idx="74">
                  <c:v>-1.2574106155450642</c:v>
                </c:pt>
                <c:pt idx="75">
                  <c:v>-0.43787025875729885</c:v>
                </c:pt>
                <c:pt idx="76">
                  <c:v>-1.6270607108632176</c:v>
                </c:pt>
                <c:pt idx="77">
                  <c:v>-9.6759368108082958E-2</c:v>
                </c:pt>
                <c:pt idx="78">
                  <c:v>-1.4847569452813918</c:v>
                </c:pt>
                <c:pt idx="79">
                  <c:v>-1.1099641651601533</c:v>
                </c:pt>
                <c:pt idx="80">
                  <c:v>0.51968225774921539</c:v>
                </c:pt>
                <c:pt idx="81">
                  <c:v>-0.35711284568733187</c:v>
                </c:pt>
                <c:pt idx="82">
                  <c:v>-0.53725925132416075</c:v>
                </c:pt>
                <c:pt idx="83">
                  <c:v>-1.3484007727818084</c:v>
                </c:pt>
                <c:pt idx="84">
                  <c:v>0.49681651938532928</c:v>
                </c:pt>
                <c:pt idx="85">
                  <c:v>-0.11959855059226134</c:v>
                </c:pt>
                <c:pt idx="86">
                  <c:v>1.1462108278357559</c:v>
                </c:pt>
                <c:pt idx="87">
                  <c:v>2.0812762667477169E-2</c:v>
                </c:pt>
                <c:pt idx="88">
                  <c:v>1.4503818275711784</c:v>
                </c:pt>
                <c:pt idx="89">
                  <c:v>1.3722736984149841</c:v>
                </c:pt>
                <c:pt idx="90">
                  <c:v>1.1205392654761017</c:v>
                </c:pt>
                <c:pt idx="91">
                  <c:v>0.38306393558880986</c:v>
                </c:pt>
                <c:pt idx="92">
                  <c:v>8.8951007130363552E-2</c:v>
                </c:pt>
                <c:pt idx="93">
                  <c:v>-0.45573292809061611</c:v>
                </c:pt>
                <c:pt idx="94">
                  <c:v>0.82705708096412689</c:v>
                </c:pt>
                <c:pt idx="95">
                  <c:v>-0.33148854189605104</c:v>
                </c:pt>
                <c:pt idx="96">
                  <c:v>1.0081650146518124</c:v>
                </c:pt>
                <c:pt idx="97">
                  <c:v>2.401351121364566</c:v>
                </c:pt>
                <c:pt idx="98">
                  <c:v>0.74427593416647675</c:v>
                </c:pt>
                <c:pt idx="99">
                  <c:v>0.7415637290881153</c:v>
                </c:pt>
                <c:pt idx="100">
                  <c:v>0.20972766800767167</c:v>
                </c:pt>
                <c:pt idx="101">
                  <c:v>0.41177244995046342</c:v>
                </c:pt>
                <c:pt idx="102">
                  <c:v>0.66298274735082474</c:v>
                </c:pt>
                <c:pt idx="103">
                  <c:v>0.61843934200382134</c:v>
                </c:pt>
                <c:pt idx="104">
                  <c:v>0.58850185968559199</c:v>
                </c:pt>
                <c:pt idx="105">
                  <c:v>0.94536093164445489</c:v>
                </c:pt>
                <c:pt idx="106">
                  <c:v>0.37483854898335245</c:v>
                </c:pt>
                <c:pt idx="107">
                  <c:v>0.11731868826608406</c:v>
                </c:pt>
                <c:pt idx="108">
                  <c:v>1.2961233078291932</c:v>
                </c:pt>
                <c:pt idx="109">
                  <c:v>3.8086039162656619E-2</c:v>
                </c:pt>
                <c:pt idx="110">
                  <c:v>0.46120146124245265</c:v>
                </c:pt>
                <c:pt idx="111">
                  <c:v>1.5554370778000088</c:v>
                </c:pt>
                <c:pt idx="112">
                  <c:v>1.1683908884025045</c:v>
                </c:pt>
                <c:pt idx="113">
                  <c:v>0.74170763552267593</c:v>
                </c:pt>
                <c:pt idx="114">
                  <c:v>2.3339240935799372</c:v>
                </c:pt>
                <c:pt idx="115">
                  <c:v>1.7471160031114246</c:v>
                </c:pt>
                <c:pt idx="116">
                  <c:v>1.0048032761803325</c:v>
                </c:pt>
                <c:pt idx="117">
                  <c:v>0.8976324219329338</c:v>
                </c:pt>
                <c:pt idx="118">
                  <c:v>0.56561473771767978</c:v>
                </c:pt>
                <c:pt idx="119">
                  <c:v>0.70468757944464078</c:v>
                </c:pt>
                <c:pt idx="120">
                  <c:v>0.72742200660645662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1.4112844515285456</c:v>
                </c:pt>
                <c:pt idx="1">
                  <c:v>-0.27559306790582039</c:v>
                </c:pt>
                <c:pt idx="2">
                  <c:v>2.785957483533875</c:v>
                </c:pt>
                <c:pt idx="3">
                  <c:v>2.9993881436679177</c:v>
                </c:pt>
                <c:pt idx="4">
                  <c:v>-0.3997574932891137</c:v>
                </c:pt>
                <c:pt idx="5">
                  <c:v>-8.5704755288065083E-3</c:v>
                </c:pt>
                <c:pt idx="6">
                  <c:v>0.93928700952254585</c:v>
                </c:pt>
                <c:pt idx="7">
                  <c:v>2.342401028048005</c:v>
                </c:pt>
                <c:pt idx="8">
                  <c:v>0.65418688353388299</c:v>
                </c:pt>
                <c:pt idx="9">
                  <c:v>0.79427956791629084</c:v>
                </c:pt>
                <c:pt idx="10">
                  <c:v>2.3877675721925695</c:v>
                </c:pt>
                <c:pt idx="11">
                  <c:v>0.8352073015839564</c:v>
                </c:pt>
                <c:pt idx="12">
                  <c:v>-0.28413811318137788</c:v>
                </c:pt>
                <c:pt idx="13">
                  <c:v>-0.28299164173809876</c:v>
                </c:pt>
                <c:pt idx="14">
                  <c:v>4.9006657023078833E-2</c:v>
                </c:pt>
                <c:pt idx="15">
                  <c:v>-1.1154621536154503</c:v>
                </c:pt>
                <c:pt idx="16">
                  <c:v>-1.2710526624856644</c:v>
                </c:pt>
                <c:pt idx="17">
                  <c:v>0.11523218034707339</c:v>
                </c:pt>
                <c:pt idx="18">
                  <c:v>0.60528752491182702</c:v>
                </c:pt>
                <c:pt idx="19">
                  <c:v>2.1841182087386124</c:v>
                </c:pt>
                <c:pt idx="20">
                  <c:v>-1.2113482896690515</c:v>
                </c:pt>
                <c:pt idx="21">
                  <c:v>0.28220216120940822</c:v>
                </c:pt>
                <c:pt idx="22">
                  <c:v>4.0506738536996858</c:v>
                </c:pt>
                <c:pt idx="23">
                  <c:v>1.4484519888054554</c:v>
                </c:pt>
                <c:pt idx="24">
                  <c:v>1.1666724654118217</c:v>
                </c:pt>
                <c:pt idx="25">
                  <c:v>4.9170031168566952</c:v>
                </c:pt>
                <c:pt idx="26">
                  <c:v>4.6789300530955611</c:v>
                </c:pt>
                <c:pt idx="27">
                  <c:v>3.6704128863869472</c:v>
                </c:pt>
                <c:pt idx="28">
                  <c:v>1.3668774507744579</c:v>
                </c:pt>
                <c:pt idx="29">
                  <c:v>7.8731253944085117E-2</c:v>
                </c:pt>
                <c:pt idx="30">
                  <c:v>0.7925366670309183</c:v>
                </c:pt>
                <c:pt idx="31">
                  <c:v>1.6146447443522429</c:v>
                </c:pt>
                <c:pt idx="32">
                  <c:v>0.1652361050415061</c:v>
                </c:pt>
                <c:pt idx="33">
                  <c:v>-1.5078190295807778</c:v>
                </c:pt>
                <c:pt idx="34">
                  <c:v>6.7261699728756929E-3</c:v>
                </c:pt>
                <c:pt idx="35">
                  <c:v>1.4727053877008189</c:v>
                </c:pt>
                <c:pt idx="36">
                  <c:v>-0.43444859920656853</c:v>
                </c:pt>
                <c:pt idx="37">
                  <c:v>-1.7178901777558728</c:v>
                </c:pt>
                <c:pt idx="38">
                  <c:v>-0.40952361563615386</c:v>
                </c:pt>
                <c:pt idx="39">
                  <c:v>1.2024244021384038</c:v>
                </c:pt>
                <c:pt idx="40">
                  <c:v>-1.1145533558862193</c:v>
                </c:pt>
                <c:pt idx="41">
                  <c:v>-2.5783298829617709</c:v>
                </c:pt>
                <c:pt idx="42">
                  <c:v>-0.38658642777671964</c:v>
                </c:pt>
                <c:pt idx="43">
                  <c:v>1.2673161898536323</c:v>
                </c:pt>
                <c:pt idx="44">
                  <c:v>-1.4451272635402972</c:v>
                </c:pt>
                <c:pt idx="45">
                  <c:v>-0.92259430566376688</c:v>
                </c:pt>
                <c:pt idx="46">
                  <c:v>1.4484759633972804</c:v>
                </c:pt>
                <c:pt idx="47">
                  <c:v>-0.97891993023837487</c:v>
                </c:pt>
                <c:pt idx="48">
                  <c:v>-0.46014759710803599</c:v>
                </c:pt>
                <c:pt idx="49">
                  <c:v>4.3267614189396363E-2</c:v>
                </c:pt>
                <c:pt idx="50">
                  <c:v>-0.71713845226837192</c:v>
                </c:pt>
                <c:pt idx="51">
                  <c:v>-0.59555580526376661</c:v>
                </c:pt>
                <c:pt idx="52">
                  <c:v>1.8232183517171665</c:v>
                </c:pt>
                <c:pt idx="53">
                  <c:v>1.8811143521481488</c:v>
                </c:pt>
                <c:pt idx="54">
                  <c:v>-1.5051068023189917</c:v>
                </c:pt>
                <c:pt idx="55">
                  <c:v>4.0164143485897572</c:v>
                </c:pt>
                <c:pt idx="56">
                  <c:v>2.111257090257753</c:v>
                </c:pt>
                <c:pt idx="57">
                  <c:v>0.50967307665851835</c:v>
                </c:pt>
                <c:pt idx="58">
                  <c:v>1.4790994457339823</c:v>
                </c:pt>
                <c:pt idx="59">
                  <c:v>0.32934725192872699</c:v>
                </c:pt>
                <c:pt idx="60">
                  <c:v>-0.84409160269698824</c:v>
                </c:pt>
                <c:pt idx="61">
                  <c:v>0.71001719131238594</c:v>
                </c:pt>
                <c:pt idx="62">
                  <c:v>-2.2075774902140388</c:v>
                </c:pt>
                <c:pt idx="63">
                  <c:v>-1.1002759166340681</c:v>
                </c:pt>
                <c:pt idx="64">
                  <c:v>0.16994661074728679</c:v>
                </c:pt>
                <c:pt idx="65">
                  <c:v>-0.29901190313473697</c:v>
                </c:pt>
                <c:pt idx="66">
                  <c:v>-1.6135408874120909</c:v>
                </c:pt>
                <c:pt idx="67">
                  <c:v>0.74896613015201485</c:v>
                </c:pt>
                <c:pt idx="68">
                  <c:v>0.24497101355875112</c:v>
                </c:pt>
                <c:pt idx="69">
                  <c:v>-1.9191648636147922</c:v>
                </c:pt>
                <c:pt idx="70">
                  <c:v>0.58537822589759347</c:v>
                </c:pt>
                <c:pt idx="71">
                  <c:v>0.57734405731733174</c:v>
                </c:pt>
                <c:pt idx="72">
                  <c:v>1.9942058224329178</c:v>
                </c:pt>
                <c:pt idx="73">
                  <c:v>-2.038804552656726</c:v>
                </c:pt>
                <c:pt idx="74">
                  <c:v>0.65417599301391816</c:v>
                </c:pt>
                <c:pt idx="75">
                  <c:v>-1.1311578990736828</c:v>
                </c:pt>
                <c:pt idx="76">
                  <c:v>-1.762247899981326</c:v>
                </c:pt>
                <c:pt idx="77">
                  <c:v>-0.42832842175177394</c:v>
                </c:pt>
                <c:pt idx="78">
                  <c:v>-1.126553652491064</c:v>
                </c:pt>
                <c:pt idx="79">
                  <c:v>0.78620951302244246</c:v>
                </c:pt>
                <c:pt idx="80">
                  <c:v>-2.5342194004417369</c:v>
                </c:pt>
                <c:pt idx="81">
                  <c:v>-1.8559563742452247</c:v>
                </c:pt>
                <c:pt idx="82">
                  <c:v>8.9623973841771176E-2</c:v>
                </c:pt>
                <c:pt idx="83">
                  <c:v>-0.62336193250462191</c:v>
                </c:pt>
                <c:pt idx="84">
                  <c:v>-1.0525276345015129</c:v>
                </c:pt>
                <c:pt idx="85">
                  <c:v>-0.70326495405495637</c:v>
                </c:pt>
                <c:pt idx="86">
                  <c:v>-0.48881616597836852</c:v>
                </c:pt>
                <c:pt idx="87">
                  <c:v>-0.65243274319642786</c:v>
                </c:pt>
                <c:pt idx="88">
                  <c:v>1.0893495913564868</c:v>
                </c:pt>
                <c:pt idx="89">
                  <c:v>-1.8605311531575606</c:v>
                </c:pt>
                <c:pt idx="90">
                  <c:v>0.34413187902162573</c:v>
                </c:pt>
                <c:pt idx="91">
                  <c:v>-2.0618441792030393</c:v>
                </c:pt>
                <c:pt idx="92">
                  <c:v>1.6946996401987706</c:v>
                </c:pt>
                <c:pt idx="93">
                  <c:v>-0.70394581414687007</c:v>
                </c:pt>
                <c:pt idx="94">
                  <c:v>0.41285774045964885</c:v>
                </c:pt>
                <c:pt idx="95">
                  <c:v>0.12570814548980058</c:v>
                </c:pt>
                <c:pt idx="96">
                  <c:v>-2.6291966549849044</c:v>
                </c:pt>
                <c:pt idx="97">
                  <c:v>-0.82262693876270676</c:v>
                </c:pt>
                <c:pt idx="98">
                  <c:v>-1.1170580706072679</c:v>
                </c:pt>
                <c:pt idx="99">
                  <c:v>-1.0570688941746451</c:v>
                </c:pt>
                <c:pt idx="100">
                  <c:v>0.44646995564591313</c:v>
                </c:pt>
                <c:pt idx="101">
                  <c:v>-0.50813534368416757</c:v>
                </c:pt>
                <c:pt idx="102">
                  <c:v>-2.2161946501995078</c:v>
                </c:pt>
                <c:pt idx="103">
                  <c:v>-0.63534771547216073</c:v>
                </c:pt>
                <c:pt idx="104">
                  <c:v>-0.44126200990443837</c:v>
                </c:pt>
                <c:pt idx="105">
                  <c:v>-1.1690425623106515</c:v>
                </c:pt>
                <c:pt idx="106">
                  <c:v>-0.63253733433579262</c:v>
                </c:pt>
                <c:pt idx="107">
                  <c:v>-3.4347987003893868E-2</c:v>
                </c:pt>
                <c:pt idx="108">
                  <c:v>-0.76937019321229028</c:v>
                </c:pt>
                <c:pt idx="109">
                  <c:v>1.0228388159266355</c:v>
                </c:pt>
                <c:pt idx="110">
                  <c:v>1.895802915288173</c:v>
                </c:pt>
                <c:pt idx="111">
                  <c:v>-0.3411427215613041</c:v>
                </c:pt>
                <c:pt idx="112">
                  <c:v>1.7377597617580163</c:v>
                </c:pt>
                <c:pt idx="113">
                  <c:v>-0.30878983171907709</c:v>
                </c:pt>
                <c:pt idx="114">
                  <c:v>0.41468481385074596</c:v>
                </c:pt>
                <c:pt idx="115">
                  <c:v>0.9570844343424294</c:v>
                </c:pt>
                <c:pt idx="116">
                  <c:v>-0.35932519182555023</c:v>
                </c:pt>
                <c:pt idx="117">
                  <c:v>0.34312743630242587</c:v>
                </c:pt>
                <c:pt idx="118">
                  <c:v>-0.62649509786772195</c:v>
                </c:pt>
                <c:pt idx="119">
                  <c:v>1.8081680532702851</c:v>
                </c:pt>
                <c:pt idx="120">
                  <c:v>1.6235410058216697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2.5277403076684752</c:v>
                </c:pt>
                <c:pt idx="1">
                  <c:v>3.0238114536905485</c:v>
                </c:pt>
                <c:pt idx="2">
                  <c:v>-0.41293115799606056</c:v>
                </c:pt>
                <c:pt idx="3">
                  <c:v>-0.85186348071185458</c:v>
                </c:pt>
                <c:pt idx="4">
                  <c:v>-0.37323413132624972</c:v>
                </c:pt>
                <c:pt idx="5">
                  <c:v>1.4080646180678189</c:v>
                </c:pt>
                <c:pt idx="6">
                  <c:v>1.7640629150314799</c:v>
                </c:pt>
                <c:pt idx="7">
                  <c:v>2.7410164543390012</c:v>
                </c:pt>
                <c:pt idx="8">
                  <c:v>0.22940844344970021</c:v>
                </c:pt>
                <c:pt idx="9">
                  <c:v>0.16978621283173864</c:v>
                </c:pt>
                <c:pt idx="10">
                  <c:v>2.2912086384922248E-2</c:v>
                </c:pt>
                <c:pt idx="11">
                  <c:v>-3.4013638582694039</c:v>
                </c:pt>
                <c:pt idx="12">
                  <c:v>-0.11777993276329916</c:v>
                </c:pt>
                <c:pt idx="13">
                  <c:v>0.73985923990497005</c:v>
                </c:pt>
                <c:pt idx="14">
                  <c:v>1.927949032868699</c:v>
                </c:pt>
                <c:pt idx="15">
                  <c:v>2.4193803282826316</c:v>
                </c:pt>
                <c:pt idx="16">
                  <c:v>-0.13455876117656135</c:v>
                </c:pt>
                <c:pt idx="17">
                  <c:v>-1.8148720332218264</c:v>
                </c:pt>
                <c:pt idx="18">
                  <c:v>-1.9510052867593859</c:v>
                </c:pt>
                <c:pt idx="19">
                  <c:v>-1.0689725871352413</c:v>
                </c:pt>
                <c:pt idx="20">
                  <c:v>0.89565029660875795</c:v>
                </c:pt>
                <c:pt idx="21">
                  <c:v>0.19883078955996</c:v>
                </c:pt>
                <c:pt idx="22">
                  <c:v>0.81041725055937208</c:v>
                </c:pt>
                <c:pt idx="23">
                  <c:v>0.70540178558483835</c:v>
                </c:pt>
                <c:pt idx="24">
                  <c:v>-9.8063729161389349E-2</c:v>
                </c:pt>
                <c:pt idx="25">
                  <c:v>-0.48558442292411963</c:v>
                </c:pt>
                <c:pt idx="26">
                  <c:v>-0.59934691024840558</c:v>
                </c:pt>
                <c:pt idx="27">
                  <c:v>-0.95387950627619977</c:v>
                </c:pt>
                <c:pt idx="28">
                  <c:v>-1.6233194903620032</c:v>
                </c:pt>
                <c:pt idx="29">
                  <c:v>-0.62375294717495167</c:v>
                </c:pt>
                <c:pt idx="30">
                  <c:v>-0.66633744315414867</c:v>
                </c:pt>
                <c:pt idx="31">
                  <c:v>9.8802678717078721E-2</c:v>
                </c:pt>
                <c:pt idx="32">
                  <c:v>-0.5647708690208445</c:v>
                </c:pt>
                <c:pt idx="33">
                  <c:v>-0.69015093867428112</c:v>
                </c:pt>
                <c:pt idx="34">
                  <c:v>-0.97131830528672647</c:v>
                </c:pt>
                <c:pt idx="35">
                  <c:v>-0.20003368824540502</c:v>
                </c:pt>
                <c:pt idx="36">
                  <c:v>-2.342175748993542</c:v>
                </c:pt>
                <c:pt idx="37">
                  <c:v>-2.204521466746554</c:v>
                </c:pt>
                <c:pt idx="38">
                  <c:v>-0.4432147758312967</c:v>
                </c:pt>
                <c:pt idx="39">
                  <c:v>-1.4412454098731391</c:v>
                </c:pt>
                <c:pt idx="40">
                  <c:v>-1.3667223060164015</c:v>
                </c:pt>
                <c:pt idx="41">
                  <c:v>-0.20630180938035203</c:v>
                </c:pt>
                <c:pt idx="42">
                  <c:v>0.5279350236852135</c:v>
                </c:pt>
                <c:pt idx="43">
                  <c:v>-0.84441326534582195</c:v>
                </c:pt>
                <c:pt idx="44">
                  <c:v>-1.8920131350348159</c:v>
                </c:pt>
                <c:pt idx="45">
                  <c:v>-1.6625994536728719</c:v>
                </c:pt>
                <c:pt idx="46">
                  <c:v>-0.55878847781699559</c:v>
                </c:pt>
                <c:pt idx="47">
                  <c:v>0.19358139866243884</c:v>
                </c:pt>
                <c:pt idx="48">
                  <c:v>-0.25843888070406673</c:v>
                </c:pt>
                <c:pt idx="49">
                  <c:v>-1.9204498099931717</c:v>
                </c:pt>
                <c:pt idx="50">
                  <c:v>-1.0957182136229926</c:v>
                </c:pt>
                <c:pt idx="51">
                  <c:v>-1.6340865926775532</c:v>
                </c:pt>
                <c:pt idx="52">
                  <c:v>-1.6032340274018171</c:v>
                </c:pt>
                <c:pt idx="53">
                  <c:v>-1.7203229561204021</c:v>
                </c:pt>
                <c:pt idx="54">
                  <c:v>-0.81941858428416681</c:v>
                </c:pt>
                <c:pt idx="55">
                  <c:v>-0.61725102447435554</c:v>
                </c:pt>
                <c:pt idx="56">
                  <c:v>-0.11811450075899577</c:v>
                </c:pt>
                <c:pt idx="57">
                  <c:v>0.18067931340916774</c:v>
                </c:pt>
                <c:pt idx="58">
                  <c:v>0.16320138900646136</c:v>
                </c:pt>
                <c:pt idx="59">
                  <c:v>-0.81161199288706642</c:v>
                </c:pt>
                <c:pt idx="60">
                  <c:v>-0.83895159366893479</c:v>
                </c:pt>
                <c:pt idx="61">
                  <c:v>-1.2435271068506573</c:v>
                </c:pt>
                <c:pt idx="62">
                  <c:v>-2.2618835144070015</c:v>
                </c:pt>
                <c:pt idx="63">
                  <c:v>-3.5497856575352058</c:v>
                </c:pt>
                <c:pt idx="64">
                  <c:v>-3.0528446507841838</c:v>
                </c:pt>
                <c:pt idx="65">
                  <c:v>-2.1690714581973989</c:v>
                </c:pt>
                <c:pt idx="66">
                  <c:v>-2.7878761788935962</c:v>
                </c:pt>
                <c:pt idx="67">
                  <c:v>-1.0294550935375482</c:v>
                </c:pt>
                <c:pt idx="68">
                  <c:v>-1.5200681025679592</c:v>
                </c:pt>
                <c:pt idx="69">
                  <c:v>-1.9221277044597724</c:v>
                </c:pt>
                <c:pt idx="70">
                  <c:v>0.37458242166971589</c:v>
                </c:pt>
                <c:pt idx="71">
                  <c:v>-1.5369694244468017</c:v>
                </c:pt>
                <c:pt idx="72">
                  <c:v>-2.0147290992733935</c:v>
                </c:pt>
                <c:pt idx="73">
                  <c:v>-2.2431034323900123</c:v>
                </c:pt>
                <c:pt idx="74">
                  <c:v>-2.8836894289603423</c:v>
                </c:pt>
                <c:pt idx="75">
                  <c:v>-2.9720368024403094</c:v>
                </c:pt>
                <c:pt idx="76">
                  <c:v>-1.4562973633897573</c:v>
                </c:pt>
                <c:pt idx="77">
                  <c:v>-0.85459248849352287</c:v>
                </c:pt>
                <c:pt idx="78">
                  <c:v>-0.97733600443220481</c:v>
                </c:pt>
                <c:pt idx="79">
                  <c:v>-1.1007056881663972</c:v>
                </c:pt>
                <c:pt idx="80">
                  <c:v>-2.2249293330295643</c:v>
                </c:pt>
                <c:pt idx="81">
                  <c:v>-2.3383288449447504</c:v>
                </c:pt>
                <c:pt idx="82">
                  <c:v>-2.2825899793570015</c:v>
                </c:pt>
                <c:pt idx="83">
                  <c:v>-2.172015753383123</c:v>
                </c:pt>
                <c:pt idx="84">
                  <c:v>-3.0649581428018142</c:v>
                </c:pt>
                <c:pt idx="85">
                  <c:v>-3.005628594841061</c:v>
                </c:pt>
                <c:pt idx="86">
                  <c:v>-1.8760629705884653</c:v>
                </c:pt>
                <c:pt idx="87">
                  <c:v>-2.1497534107908836</c:v>
                </c:pt>
                <c:pt idx="88">
                  <c:v>-1.1429188079117387</c:v>
                </c:pt>
                <c:pt idx="89">
                  <c:v>-1.975248965064857</c:v>
                </c:pt>
                <c:pt idx="90">
                  <c:v>-0.97806866432453032</c:v>
                </c:pt>
                <c:pt idx="91">
                  <c:v>2.0511675515395188E-2</c:v>
                </c:pt>
                <c:pt idx="92">
                  <c:v>5.6094238968368258E-2</c:v>
                </c:pt>
                <c:pt idx="93">
                  <c:v>-0.41423000732369275</c:v>
                </c:pt>
                <c:pt idx="94">
                  <c:v>-0.18147981004707039</c:v>
                </c:pt>
                <c:pt idx="95">
                  <c:v>-0.12188745111442237</c:v>
                </c:pt>
                <c:pt idx="96">
                  <c:v>-5.6097253804400046E-2</c:v>
                </c:pt>
                <c:pt idx="97">
                  <c:v>0.75706302487810695</c:v>
                </c:pt>
                <c:pt idx="98">
                  <c:v>0.39770151996915876</c:v>
                </c:pt>
                <c:pt idx="99">
                  <c:v>1.6165899059758837</c:v>
                </c:pt>
                <c:pt idx="100">
                  <c:v>1.667400918366992</c:v>
                </c:pt>
                <c:pt idx="101">
                  <c:v>0.37698009047934089</c:v>
                </c:pt>
                <c:pt idx="102">
                  <c:v>0.33657771308891055</c:v>
                </c:pt>
                <c:pt idx="103">
                  <c:v>-0.29240751586054592</c:v>
                </c:pt>
                <c:pt idx="104">
                  <c:v>-0.72130424964871531</c:v>
                </c:pt>
                <c:pt idx="105">
                  <c:v>-0.72165163864332871</c:v>
                </c:pt>
                <c:pt idx="106">
                  <c:v>-1.9047467045247588</c:v>
                </c:pt>
                <c:pt idx="107">
                  <c:v>-0.35126584546870415</c:v>
                </c:pt>
                <c:pt idx="108">
                  <c:v>-0.42802802549373853</c:v>
                </c:pt>
                <c:pt idx="109">
                  <c:v>0.43310181772245021</c:v>
                </c:pt>
                <c:pt idx="110">
                  <c:v>0.61679244616684215</c:v>
                </c:pt>
                <c:pt idx="111">
                  <c:v>1.5425124948429305</c:v>
                </c:pt>
                <c:pt idx="112">
                  <c:v>2.0271200431351524</c:v>
                </c:pt>
                <c:pt idx="113">
                  <c:v>1.0273404407828302</c:v>
                </c:pt>
                <c:pt idx="114">
                  <c:v>-0.21601312017315893</c:v>
                </c:pt>
                <c:pt idx="115">
                  <c:v>-0.24276756691059098</c:v>
                </c:pt>
                <c:pt idx="116">
                  <c:v>0.30128164983041106</c:v>
                </c:pt>
                <c:pt idx="117">
                  <c:v>-0.31222375371839817</c:v>
                </c:pt>
                <c:pt idx="118">
                  <c:v>1.0584788431588157</c:v>
                </c:pt>
                <c:pt idx="119">
                  <c:v>1.6646589270389534</c:v>
                </c:pt>
                <c:pt idx="120">
                  <c:v>1.3807120485841791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summary!$L$26:$L$146</c:f>
              <c:numCache>
                <c:formatCode>General</c:formatCode>
                <c:ptCount val="121"/>
                <c:pt idx="0">
                  <c:v>2.8324787122039217</c:v>
                </c:pt>
                <c:pt idx="1">
                  <c:v>8.1850651702747523E-2</c:v>
                </c:pt>
                <c:pt idx="2">
                  <c:v>0.84751835008481502</c:v>
                </c:pt>
                <c:pt idx="3">
                  <c:v>1.3066423633395012</c:v>
                </c:pt>
                <c:pt idx="4">
                  <c:v>1.0157891167103483</c:v>
                </c:pt>
                <c:pt idx="5">
                  <c:v>1.7557678880423815</c:v>
                </c:pt>
                <c:pt idx="6">
                  <c:v>0.97473992709708868</c:v>
                </c:pt>
                <c:pt idx="7">
                  <c:v>3.1034887830014006</c:v>
                </c:pt>
                <c:pt idx="8">
                  <c:v>3.9077565252822661</c:v>
                </c:pt>
                <c:pt idx="9">
                  <c:v>1.416210985276507</c:v>
                </c:pt>
                <c:pt idx="10">
                  <c:v>2.0352201771997311</c:v>
                </c:pt>
                <c:pt idx="11">
                  <c:v>2.0330851445578606</c:v>
                </c:pt>
                <c:pt idx="12">
                  <c:v>-0.70427382673410632</c:v>
                </c:pt>
                <c:pt idx="13">
                  <c:v>-6.2439384346224036E-2</c:v>
                </c:pt>
                <c:pt idx="14">
                  <c:v>-0.17419709351657603</c:v>
                </c:pt>
                <c:pt idx="15">
                  <c:v>0.46936854030707065</c:v>
                </c:pt>
                <c:pt idx="16">
                  <c:v>0.4092546018557992</c:v>
                </c:pt>
                <c:pt idx="17">
                  <c:v>1.968204888940418</c:v>
                </c:pt>
                <c:pt idx="18">
                  <c:v>0.34854187605555248</c:v>
                </c:pt>
                <c:pt idx="19">
                  <c:v>-2.2544596025618597</c:v>
                </c:pt>
                <c:pt idx="20">
                  <c:v>0.91160153482831763</c:v>
                </c:pt>
                <c:pt idx="21">
                  <c:v>0.66587623710822119</c:v>
                </c:pt>
                <c:pt idx="22">
                  <c:v>0.85450319598051538</c:v>
                </c:pt>
                <c:pt idx="23">
                  <c:v>-1.0949133496587833</c:v>
                </c:pt>
                <c:pt idx="24">
                  <c:v>0.68274560098231962</c:v>
                </c:pt>
                <c:pt idx="25">
                  <c:v>0.64984137030049027</c:v>
                </c:pt>
                <c:pt idx="26">
                  <c:v>-0.59628974029943604</c:v>
                </c:pt>
                <c:pt idx="27">
                  <c:v>1.2588416848431685</c:v>
                </c:pt>
                <c:pt idx="28">
                  <c:v>0.63348594552439097</c:v>
                </c:pt>
                <c:pt idx="29">
                  <c:v>-1.8849878945848795</c:v>
                </c:pt>
                <c:pt idx="30">
                  <c:v>-0.61729846174219227</c:v>
                </c:pt>
                <c:pt idx="31">
                  <c:v>0.70207106862383017</c:v>
                </c:pt>
                <c:pt idx="32">
                  <c:v>-2.3093166718949636</c:v>
                </c:pt>
                <c:pt idx="33">
                  <c:v>1.0414780077339503</c:v>
                </c:pt>
                <c:pt idx="34">
                  <c:v>0.67062698591762593</c:v>
                </c:pt>
                <c:pt idx="35">
                  <c:v>1.2265070945503023</c:v>
                </c:pt>
                <c:pt idx="36">
                  <c:v>0.18632702378978383</c:v>
                </c:pt>
                <c:pt idx="37">
                  <c:v>0.47483704101896906</c:v>
                </c:pt>
                <c:pt idx="38">
                  <c:v>-0.77589453557024979</c:v>
                </c:pt>
                <c:pt idx="39">
                  <c:v>-0.26066378053052708</c:v>
                </c:pt>
                <c:pt idx="40">
                  <c:v>0.17992132080896883</c:v>
                </c:pt>
                <c:pt idx="41">
                  <c:v>0.96727605388551197</c:v>
                </c:pt>
                <c:pt idx="42">
                  <c:v>0.80649147844744662</c:v>
                </c:pt>
                <c:pt idx="43">
                  <c:v>0.69472873663132328</c:v>
                </c:pt>
                <c:pt idx="44">
                  <c:v>-0.53252378916240406</c:v>
                </c:pt>
                <c:pt idx="45">
                  <c:v>-0.12344434815322845</c:v>
                </c:pt>
                <c:pt idx="46">
                  <c:v>-0.11239038141043231</c:v>
                </c:pt>
                <c:pt idx="47">
                  <c:v>2.1064163098092979E-2</c:v>
                </c:pt>
                <c:pt idx="48">
                  <c:v>0.70857114390950893</c:v>
                </c:pt>
                <c:pt idx="49">
                  <c:v>-0.31782180167443858</c:v>
                </c:pt>
                <c:pt idx="50">
                  <c:v>1.9915464076810847</c:v>
                </c:pt>
                <c:pt idx="51">
                  <c:v>2.1116391756074298</c:v>
                </c:pt>
                <c:pt idx="52">
                  <c:v>2.8299984382675949</c:v>
                </c:pt>
                <c:pt idx="53">
                  <c:v>1.0776101870570325</c:v>
                </c:pt>
                <c:pt idx="54">
                  <c:v>2.7100743385006654</c:v>
                </c:pt>
                <c:pt idx="55">
                  <c:v>-2.0365950901649179</c:v>
                </c:pt>
                <c:pt idx="56">
                  <c:v>0.62657260982764451</c:v>
                </c:pt>
                <c:pt idx="57">
                  <c:v>0.72904545481727556</c:v>
                </c:pt>
                <c:pt idx="58">
                  <c:v>-0.95832123068482233</c:v>
                </c:pt>
                <c:pt idx="59">
                  <c:v>-0.11520272028153029</c:v>
                </c:pt>
                <c:pt idx="60">
                  <c:v>0.58710151020022805</c:v>
                </c:pt>
                <c:pt idx="61">
                  <c:v>-0.58123441635368511</c:v>
                </c:pt>
                <c:pt idx="62">
                  <c:v>-1.0280507987526959</c:v>
                </c:pt>
                <c:pt idx="63">
                  <c:v>1.6947662581474894</c:v>
                </c:pt>
                <c:pt idx="64">
                  <c:v>0.47233368086092176</c:v>
                </c:pt>
                <c:pt idx="65">
                  <c:v>0.2559289299784937</c:v>
                </c:pt>
                <c:pt idx="66">
                  <c:v>-0.97764889839526503</c:v>
                </c:pt>
                <c:pt idx="67">
                  <c:v>-0.23304192146797195</c:v>
                </c:pt>
                <c:pt idx="68">
                  <c:v>1.0190124689143869</c:v>
                </c:pt>
                <c:pt idx="69">
                  <c:v>-0.93335261923236224</c:v>
                </c:pt>
                <c:pt idx="70">
                  <c:v>0.63492806887180331</c:v>
                </c:pt>
                <c:pt idx="71">
                  <c:v>-0.16696424501059917</c:v>
                </c:pt>
                <c:pt idx="72">
                  <c:v>1.483497010337812</c:v>
                </c:pt>
                <c:pt idx="73">
                  <c:v>-0.26066975790556379</c:v>
                </c:pt>
                <c:pt idx="74">
                  <c:v>-3.7883628100602806E-2</c:v>
                </c:pt>
                <c:pt idx="75">
                  <c:v>1.4448675401897455</c:v>
                </c:pt>
                <c:pt idx="76">
                  <c:v>-0.7483118081977177</c:v>
                </c:pt>
                <c:pt idx="77">
                  <c:v>-0.5514629096805318</c:v>
                </c:pt>
                <c:pt idx="78">
                  <c:v>0.4855898573755662</c:v>
                </c:pt>
                <c:pt idx="79">
                  <c:v>-1.5000084919947951</c:v>
                </c:pt>
                <c:pt idx="80">
                  <c:v>0.12511052061777678</c:v>
                </c:pt>
                <c:pt idx="81">
                  <c:v>7.74162603919262E-2</c:v>
                </c:pt>
                <c:pt idx="82">
                  <c:v>-1.721967483866476</c:v>
                </c:pt>
                <c:pt idx="83">
                  <c:v>-0.1378196330804978</c:v>
                </c:pt>
                <c:pt idx="84">
                  <c:v>0.43393314314376974</c:v>
                </c:pt>
                <c:pt idx="85">
                  <c:v>0.94879431610341314</c:v>
                </c:pt>
                <c:pt idx="86">
                  <c:v>-0.78547614375591412</c:v>
                </c:pt>
                <c:pt idx="87">
                  <c:v>0.29777826247747013</c:v>
                </c:pt>
                <c:pt idx="88">
                  <c:v>0.29174069924622398</c:v>
                </c:pt>
                <c:pt idx="89">
                  <c:v>0.15834482248539666</c:v>
                </c:pt>
                <c:pt idx="90">
                  <c:v>0.58414268498100785</c:v>
                </c:pt>
                <c:pt idx="91">
                  <c:v>-0.63976542811607129</c:v>
                </c:pt>
                <c:pt idx="92">
                  <c:v>0.8133282797309429</c:v>
                </c:pt>
                <c:pt idx="93">
                  <c:v>2.7366798800888461E-2</c:v>
                </c:pt>
                <c:pt idx="94">
                  <c:v>-0.1904369406213694</c:v>
                </c:pt>
                <c:pt idx="95">
                  <c:v>0.78890554941353808</c:v>
                </c:pt>
                <c:pt idx="96">
                  <c:v>1.3326617100858302</c:v>
                </c:pt>
                <c:pt idx="97">
                  <c:v>0.17705866605923559</c:v>
                </c:pt>
                <c:pt idx="98">
                  <c:v>-0.76848834182517267</c:v>
                </c:pt>
                <c:pt idx="99">
                  <c:v>0.20752124505480241</c:v>
                </c:pt>
                <c:pt idx="100">
                  <c:v>-0.33287873230332021</c:v>
                </c:pt>
                <c:pt idx="101">
                  <c:v>1.0152749307894315</c:v>
                </c:pt>
                <c:pt idx="102">
                  <c:v>0.70444006897790401</c:v>
                </c:pt>
                <c:pt idx="103">
                  <c:v>1.0302785268028489</c:v>
                </c:pt>
                <c:pt idx="104">
                  <c:v>1.0089918361152574</c:v>
                </c:pt>
                <c:pt idx="105">
                  <c:v>-0.48424405145631161</c:v>
                </c:pt>
                <c:pt idx="106">
                  <c:v>-1.2514965806675282</c:v>
                </c:pt>
                <c:pt idx="107">
                  <c:v>-0.36124989020049358</c:v>
                </c:pt>
                <c:pt idx="108">
                  <c:v>0.94150822130617606</c:v>
                </c:pt>
                <c:pt idx="109">
                  <c:v>1.6045142110290078</c:v>
                </c:pt>
                <c:pt idx="110">
                  <c:v>1.6047496693393084</c:v>
                </c:pt>
                <c:pt idx="111">
                  <c:v>0.80691886567369997</c:v>
                </c:pt>
                <c:pt idx="112">
                  <c:v>3.5566438599776697</c:v>
                </c:pt>
                <c:pt idx="113">
                  <c:v>0.59023946610296985</c:v>
                </c:pt>
                <c:pt idx="114">
                  <c:v>1.9404065394532992</c:v>
                </c:pt>
                <c:pt idx="115">
                  <c:v>0.3044835716776001</c:v>
                </c:pt>
                <c:pt idx="116">
                  <c:v>0.17041950717873411</c:v>
                </c:pt>
                <c:pt idx="117">
                  <c:v>0.82301455192129358</c:v>
                </c:pt>
                <c:pt idx="118">
                  <c:v>2.6759156689348655</c:v>
                </c:pt>
                <c:pt idx="119">
                  <c:v>0.92953031119145524</c:v>
                </c:pt>
                <c:pt idx="120">
                  <c:v>2.2143989424829527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1.4698436454183788</c:v>
                </c:pt>
                <c:pt idx="1">
                  <c:v>-0.3595314335846348</c:v>
                </c:pt>
                <c:pt idx="2">
                  <c:v>-0.32441554457802418</c:v>
                </c:pt>
                <c:pt idx="3">
                  <c:v>0.41356230787738762</c:v>
                </c:pt>
                <c:pt idx="4">
                  <c:v>-0.7768187030362258</c:v>
                </c:pt>
                <c:pt idx="5">
                  <c:v>0.33734380992367163</c:v>
                </c:pt>
                <c:pt idx="6">
                  <c:v>1.5916853976725216</c:v>
                </c:pt>
                <c:pt idx="7">
                  <c:v>2.8916642318597828E-2</c:v>
                </c:pt>
                <c:pt idx="8">
                  <c:v>0.63063006193851445</c:v>
                </c:pt>
                <c:pt idx="9">
                  <c:v>0.48492471221019717</c:v>
                </c:pt>
                <c:pt idx="10">
                  <c:v>2.0395326605099897</c:v>
                </c:pt>
                <c:pt idx="11">
                  <c:v>1.0637747325137525</c:v>
                </c:pt>
                <c:pt idx="12">
                  <c:v>1.3947651610110186</c:v>
                </c:pt>
                <c:pt idx="13">
                  <c:v>1.2638170526813648</c:v>
                </c:pt>
                <c:pt idx="14">
                  <c:v>1.0047025322938163</c:v>
                </c:pt>
                <c:pt idx="15">
                  <c:v>-0.66137409134794711</c:v>
                </c:pt>
                <c:pt idx="16">
                  <c:v>-0.77926451633902227</c:v>
                </c:pt>
                <c:pt idx="17">
                  <c:v>-1.2683554984421268</c:v>
                </c:pt>
                <c:pt idx="18">
                  <c:v>0.41741016484178606</c:v>
                </c:pt>
                <c:pt idx="19">
                  <c:v>-1.3717008046988739</c:v>
                </c:pt>
                <c:pt idx="20">
                  <c:v>0.80540012201845856</c:v>
                </c:pt>
                <c:pt idx="21">
                  <c:v>-0.83916029010081805</c:v>
                </c:pt>
                <c:pt idx="22">
                  <c:v>-1.082248988722639</c:v>
                </c:pt>
                <c:pt idx="23">
                  <c:v>-1.3537117948505257</c:v>
                </c:pt>
                <c:pt idx="24">
                  <c:v>-1.1492220536081217</c:v>
                </c:pt>
                <c:pt idx="25">
                  <c:v>-0.7318684317871621</c:v>
                </c:pt>
                <c:pt idx="26">
                  <c:v>0.82605133471685599</c:v>
                </c:pt>
                <c:pt idx="27">
                  <c:v>-7.7384486023878646E-3</c:v>
                </c:pt>
                <c:pt idx="28">
                  <c:v>-0.20103691185198669</c:v>
                </c:pt>
                <c:pt idx="29">
                  <c:v>0.20876365277186837</c:v>
                </c:pt>
                <c:pt idx="30">
                  <c:v>-0.11296349103395477</c:v>
                </c:pt>
                <c:pt idx="31">
                  <c:v>-1.5313384698177075</c:v>
                </c:pt>
                <c:pt idx="32">
                  <c:v>-0.97459093210649583</c:v>
                </c:pt>
                <c:pt idx="33">
                  <c:v>-1.2785787260313224</c:v>
                </c:pt>
                <c:pt idx="34">
                  <c:v>-0.46888214027663133</c:v>
                </c:pt>
                <c:pt idx="35">
                  <c:v>-5.6203539873516339E-2</c:v>
                </c:pt>
                <c:pt idx="36">
                  <c:v>-1.1274674474242119</c:v>
                </c:pt>
                <c:pt idx="37">
                  <c:v>-1.3068741281209246</c:v>
                </c:pt>
                <c:pt idx="38">
                  <c:v>-0.99798927956009298</c:v>
                </c:pt>
                <c:pt idx="39">
                  <c:v>-0.2501610524703024</c:v>
                </c:pt>
                <c:pt idx="40">
                  <c:v>0.11369958449493446</c:v>
                </c:pt>
                <c:pt idx="41">
                  <c:v>-5.8903820550440286E-2</c:v>
                </c:pt>
                <c:pt idx="42">
                  <c:v>1.189917862633787</c:v>
                </c:pt>
                <c:pt idx="43">
                  <c:v>-0.97490238754414094</c:v>
                </c:pt>
                <c:pt idx="44">
                  <c:v>-1.5628643506010085</c:v>
                </c:pt>
                <c:pt idx="45">
                  <c:v>-1.5235216456466423</c:v>
                </c:pt>
                <c:pt idx="46">
                  <c:v>-1.1946977312869926</c:v>
                </c:pt>
                <c:pt idx="47">
                  <c:v>-1.7903178430045912</c:v>
                </c:pt>
                <c:pt idx="48">
                  <c:v>-2.9582049068402587</c:v>
                </c:pt>
                <c:pt idx="49">
                  <c:v>-1.2612515436163863</c:v>
                </c:pt>
                <c:pt idx="50">
                  <c:v>-0.95483406933226811</c:v>
                </c:pt>
                <c:pt idx="51">
                  <c:v>-1.8900327977872875</c:v>
                </c:pt>
                <c:pt idx="52">
                  <c:v>-2.0367535590421593</c:v>
                </c:pt>
                <c:pt idx="53">
                  <c:v>-1.8660647987932908</c:v>
                </c:pt>
                <c:pt idx="54">
                  <c:v>-2.4914865586790453</c:v>
                </c:pt>
                <c:pt idx="55">
                  <c:v>-1.590483320289577</c:v>
                </c:pt>
                <c:pt idx="56">
                  <c:v>-1.2919775496236503</c:v>
                </c:pt>
                <c:pt idx="57">
                  <c:v>-1.1314063226934326</c:v>
                </c:pt>
                <c:pt idx="58">
                  <c:v>-0.64430102320918459</c:v>
                </c:pt>
                <c:pt idx="59">
                  <c:v>0.61447623019589959</c:v>
                </c:pt>
                <c:pt idx="60">
                  <c:v>-0.45227955721666108</c:v>
                </c:pt>
                <c:pt idx="61">
                  <c:v>-0.38267130671805549</c:v>
                </c:pt>
                <c:pt idx="62">
                  <c:v>-0.13862816455883295</c:v>
                </c:pt>
                <c:pt idx="63">
                  <c:v>1.22981396026801</c:v>
                </c:pt>
                <c:pt idx="64">
                  <c:v>0.70565930232754182</c:v>
                </c:pt>
                <c:pt idx="65">
                  <c:v>-1.332257009312374</c:v>
                </c:pt>
                <c:pt idx="66">
                  <c:v>-0.9086267120603958</c:v>
                </c:pt>
                <c:pt idx="67">
                  <c:v>-1.7969362057789107</c:v>
                </c:pt>
                <c:pt idx="68">
                  <c:v>-1.7025934845122253</c:v>
                </c:pt>
                <c:pt idx="69">
                  <c:v>-3.5184858886840158</c:v>
                </c:pt>
                <c:pt idx="70">
                  <c:v>-1.5188048312085909</c:v>
                </c:pt>
                <c:pt idx="71">
                  <c:v>-0.8831508183534601</c:v>
                </c:pt>
                <c:pt idx="72">
                  <c:v>-0.58141402423055066</c:v>
                </c:pt>
                <c:pt idx="73">
                  <c:v>-2.8298234761956658</c:v>
                </c:pt>
                <c:pt idx="74">
                  <c:v>-2.7289949241152485</c:v>
                </c:pt>
                <c:pt idx="75">
                  <c:v>-1.2307899477270656</c:v>
                </c:pt>
                <c:pt idx="76">
                  <c:v>-1.6924006118105157</c:v>
                </c:pt>
                <c:pt idx="77">
                  <c:v>-0.75280526954009297</c:v>
                </c:pt>
                <c:pt idx="78">
                  <c:v>-1.4501963055897082</c:v>
                </c:pt>
                <c:pt idx="79">
                  <c:v>-1.9657020417923807</c:v>
                </c:pt>
                <c:pt idx="80">
                  <c:v>-1.38535659721799</c:v>
                </c:pt>
                <c:pt idx="81">
                  <c:v>-1.3403275087234672</c:v>
                </c:pt>
                <c:pt idx="82">
                  <c:v>-0.22995699194200045</c:v>
                </c:pt>
                <c:pt idx="83">
                  <c:v>-0.61720866175458788</c:v>
                </c:pt>
                <c:pt idx="84">
                  <c:v>-1.6196084931925765</c:v>
                </c:pt>
                <c:pt idx="85">
                  <c:v>-1.7128390907642534</c:v>
                </c:pt>
                <c:pt idx="86">
                  <c:v>-1.7656636010296969</c:v>
                </c:pt>
                <c:pt idx="87">
                  <c:v>-0.20315287819145764</c:v>
                </c:pt>
                <c:pt idx="88">
                  <c:v>-1.4307405040255121</c:v>
                </c:pt>
                <c:pt idx="89">
                  <c:v>-1.1649686322311714</c:v>
                </c:pt>
                <c:pt idx="90">
                  <c:v>-1.498805025575034</c:v>
                </c:pt>
                <c:pt idx="91">
                  <c:v>-1.1108004945446943</c:v>
                </c:pt>
                <c:pt idx="92">
                  <c:v>-0.28031580265228445</c:v>
                </c:pt>
                <c:pt idx="93">
                  <c:v>-1.3190445918276801</c:v>
                </c:pt>
                <c:pt idx="94">
                  <c:v>-1.0706401471008689</c:v>
                </c:pt>
                <c:pt idx="95">
                  <c:v>-0.693767005794652</c:v>
                </c:pt>
                <c:pt idx="96">
                  <c:v>-0.54971966994867383</c:v>
                </c:pt>
                <c:pt idx="97">
                  <c:v>-0.28941259210382636</c:v>
                </c:pt>
                <c:pt idx="98">
                  <c:v>-0.27121473600067258</c:v>
                </c:pt>
                <c:pt idx="99">
                  <c:v>-0.42415383664142164</c:v>
                </c:pt>
                <c:pt idx="100">
                  <c:v>-8.1236611159397482E-2</c:v>
                </c:pt>
                <c:pt idx="101">
                  <c:v>-7.7044485137984384E-2</c:v>
                </c:pt>
                <c:pt idx="102">
                  <c:v>1.1805692921666247</c:v>
                </c:pt>
                <c:pt idx="103">
                  <c:v>0.71430667441608975</c:v>
                </c:pt>
                <c:pt idx="104">
                  <c:v>-8.7206009207824758E-2</c:v>
                </c:pt>
                <c:pt idx="105">
                  <c:v>4.5436199268471048E-2</c:v>
                </c:pt>
                <c:pt idx="106">
                  <c:v>1.3758189125923814</c:v>
                </c:pt>
                <c:pt idx="107">
                  <c:v>-0.18759340330703447</c:v>
                </c:pt>
                <c:pt idx="108">
                  <c:v>1.1119172763726319</c:v>
                </c:pt>
                <c:pt idx="109">
                  <c:v>1.2816503279727123</c:v>
                </c:pt>
                <c:pt idx="110">
                  <c:v>0.34471957636283107</c:v>
                </c:pt>
                <c:pt idx="111">
                  <c:v>0.68226239985364101</c:v>
                </c:pt>
                <c:pt idx="112">
                  <c:v>-0.66958733754987254</c:v>
                </c:pt>
                <c:pt idx="113">
                  <c:v>-4.244349042163887E-2</c:v>
                </c:pt>
                <c:pt idx="114">
                  <c:v>6.2491351855062494E-2</c:v>
                </c:pt>
                <c:pt idx="115">
                  <c:v>-0.60464718522882754</c:v>
                </c:pt>
                <c:pt idx="116">
                  <c:v>0.9570553544021162</c:v>
                </c:pt>
                <c:pt idx="117">
                  <c:v>-0.57398085883796979</c:v>
                </c:pt>
                <c:pt idx="118">
                  <c:v>-0.5523147812971454</c:v>
                </c:pt>
                <c:pt idx="119">
                  <c:v>0.82920064204519417</c:v>
                </c:pt>
                <c:pt idx="120">
                  <c:v>0.40826270294816758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1.4983175298807023</c:v>
                </c:pt>
                <c:pt idx="1">
                  <c:v>2.5975902668754163</c:v>
                </c:pt>
                <c:pt idx="2">
                  <c:v>2.3565882115302235</c:v>
                </c:pt>
                <c:pt idx="3">
                  <c:v>2.1217112159502816</c:v>
                </c:pt>
                <c:pt idx="4">
                  <c:v>3.2498186782203358</c:v>
                </c:pt>
                <c:pt idx="5">
                  <c:v>2.1972872890584036</c:v>
                </c:pt>
                <c:pt idx="6">
                  <c:v>1.4798883288950599</c:v>
                </c:pt>
                <c:pt idx="7">
                  <c:v>2.1070464330268823</c:v>
                </c:pt>
                <c:pt idx="8">
                  <c:v>0.43081435495233944</c:v>
                </c:pt>
                <c:pt idx="9">
                  <c:v>1.7636527082604097</c:v>
                </c:pt>
                <c:pt idx="10">
                  <c:v>1.3340090125962716</c:v>
                </c:pt>
                <c:pt idx="11">
                  <c:v>1.3732791127985571</c:v>
                </c:pt>
                <c:pt idx="12">
                  <c:v>3.0404333688565698E-3</c:v>
                </c:pt>
                <c:pt idx="13">
                  <c:v>-1.8010611088455535</c:v>
                </c:pt>
                <c:pt idx="14">
                  <c:v>0.5589950825735156</c:v>
                </c:pt>
                <c:pt idx="15">
                  <c:v>0.31405055192703352</c:v>
                </c:pt>
                <c:pt idx="16">
                  <c:v>-0.28356757305705438</c:v>
                </c:pt>
                <c:pt idx="17">
                  <c:v>1.4678905618538936E-2</c:v>
                </c:pt>
                <c:pt idx="18">
                  <c:v>0.62577315795753274</c:v>
                </c:pt>
                <c:pt idx="19">
                  <c:v>0.56809055045714407</c:v>
                </c:pt>
                <c:pt idx="20">
                  <c:v>1.1951415735190662</c:v>
                </c:pt>
                <c:pt idx="21">
                  <c:v>2.2064681075851236</c:v>
                </c:pt>
                <c:pt idx="22">
                  <c:v>2.5730956579693967</c:v>
                </c:pt>
                <c:pt idx="23">
                  <c:v>1.187769591326163</c:v>
                </c:pt>
                <c:pt idx="24">
                  <c:v>3.5936102435737527</c:v>
                </c:pt>
                <c:pt idx="25">
                  <c:v>1.1343540667179297</c:v>
                </c:pt>
                <c:pt idx="26">
                  <c:v>2.7368103902165362</c:v>
                </c:pt>
                <c:pt idx="27">
                  <c:v>1.2827886207608208</c:v>
                </c:pt>
                <c:pt idx="28">
                  <c:v>3.127715966801091</c:v>
                </c:pt>
                <c:pt idx="29">
                  <c:v>1.277082557982973</c:v>
                </c:pt>
                <c:pt idx="30">
                  <c:v>1.9352188052904462</c:v>
                </c:pt>
                <c:pt idx="31">
                  <c:v>2.7400522695449814</c:v>
                </c:pt>
                <c:pt idx="32">
                  <c:v>1.7259488473527225</c:v>
                </c:pt>
                <c:pt idx="33">
                  <c:v>1.0414574574410382</c:v>
                </c:pt>
                <c:pt idx="34">
                  <c:v>0.6959473023641386</c:v>
                </c:pt>
                <c:pt idx="35">
                  <c:v>1.1259520190428229</c:v>
                </c:pt>
                <c:pt idx="36">
                  <c:v>0.14629586845265932</c:v>
                </c:pt>
                <c:pt idx="37">
                  <c:v>-0.96434980665104708</c:v>
                </c:pt>
                <c:pt idx="38">
                  <c:v>1.2796456938286518</c:v>
                </c:pt>
                <c:pt idx="39">
                  <c:v>-0.81255692241631261</c:v>
                </c:pt>
                <c:pt idx="40">
                  <c:v>-0.33230143903106435</c:v>
                </c:pt>
                <c:pt idx="41">
                  <c:v>-0.63318418088186268</c:v>
                </c:pt>
                <c:pt idx="42">
                  <c:v>-7.9515457885039567E-2</c:v>
                </c:pt>
                <c:pt idx="43">
                  <c:v>-0.50023037933832948</c:v>
                </c:pt>
                <c:pt idx="44">
                  <c:v>-1.3835604961540791</c:v>
                </c:pt>
                <c:pt idx="45">
                  <c:v>-0.79529083293570169</c:v>
                </c:pt>
                <c:pt idx="46">
                  <c:v>-0.79632836446519328</c:v>
                </c:pt>
                <c:pt idx="47">
                  <c:v>-2.2482888905130101</c:v>
                </c:pt>
                <c:pt idx="48">
                  <c:v>-2.0264325002445682</c:v>
                </c:pt>
                <c:pt idx="49">
                  <c:v>-2.0211268323448985</c:v>
                </c:pt>
                <c:pt idx="50">
                  <c:v>-1.9088205969551182</c:v>
                </c:pt>
                <c:pt idx="51">
                  <c:v>-1.5958854206431223</c:v>
                </c:pt>
                <c:pt idx="52">
                  <c:v>-1.5740879861427057</c:v>
                </c:pt>
                <c:pt idx="53">
                  <c:v>-1.9126022088251358</c:v>
                </c:pt>
                <c:pt idx="54">
                  <c:v>-2.0217702666115089</c:v>
                </c:pt>
                <c:pt idx="55">
                  <c:v>-1.5851633548995607</c:v>
                </c:pt>
                <c:pt idx="56">
                  <c:v>-2.4986760657611207</c:v>
                </c:pt>
                <c:pt idx="57">
                  <c:v>-1.0342459680271456</c:v>
                </c:pt>
                <c:pt idx="58">
                  <c:v>-1.1302466406970948</c:v>
                </c:pt>
                <c:pt idx="59">
                  <c:v>-0.68093071598349197</c:v>
                </c:pt>
                <c:pt idx="60">
                  <c:v>-1.63794299921926</c:v>
                </c:pt>
                <c:pt idx="61">
                  <c:v>-0.13303504536097022</c:v>
                </c:pt>
                <c:pt idx="62">
                  <c:v>-1.0711879714143415</c:v>
                </c:pt>
                <c:pt idx="63">
                  <c:v>0.91508377077318337</c:v>
                </c:pt>
                <c:pt idx="64">
                  <c:v>0.14143766813306413</c:v>
                </c:pt>
                <c:pt idx="65">
                  <c:v>0.62718247564260399</c:v>
                </c:pt>
                <c:pt idx="66">
                  <c:v>0.87350906850364018</c:v>
                </c:pt>
                <c:pt idx="67">
                  <c:v>0.99176189218908983</c:v>
                </c:pt>
                <c:pt idx="68">
                  <c:v>0.10911794910216342</c:v>
                </c:pt>
                <c:pt idx="69">
                  <c:v>0.46491491838541843</c:v>
                </c:pt>
                <c:pt idx="70">
                  <c:v>6.6498618907677984E-2</c:v>
                </c:pt>
                <c:pt idx="71">
                  <c:v>-0.90694391627036652</c:v>
                </c:pt>
                <c:pt idx="72">
                  <c:v>0.51649092809194652</c:v>
                </c:pt>
                <c:pt idx="73">
                  <c:v>-0.76998242407868511</c:v>
                </c:pt>
                <c:pt idx="74">
                  <c:v>-1.157760103663261</c:v>
                </c:pt>
                <c:pt idx="75">
                  <c:v>-0.15206936040708388</c:v>
                </c:pt>
                <c:pt idx="76">
                  <c:v>-0.41514027873422982</c:v>
                </c:pt>
                <c:pt idx="77">
                  <c:v>-0.26868918033628553</c:v>
                </c:pt>
                <c:pt idx="78">
                  <c:v>-0.84015944462005943</c:v>
                </c:pt>
                <c:pt idx="79">
                  <c:v>0.68768364072169508</c:v>
                </c:pt>
                <c:pt idx="80">
                  <c:v>-0.88641944105990345</c:v>
                </c:pt>
                <c:pt idx="81">
                  <c:v>-1.0344217120090125</c:v>
                </c:pt>
                <c:pt idx="82">
                  <c:v>-0.45100753637558427</c:v>
                </c:pt>
                <c:pt idx="83">
                  <c:v>-0.73007217382547351</c:v>
                </c:pt>
                <c:pt idx="84">
                  <c:v>-0.88596849980165182</c:v>
                </c:pt>
                <c:pt idx="85">
                  <c:v>-0.34034769843506424</c:v>
                </c:pt>
                <c:pt idx="86">
                  <c:v>-1.4635056710048182</c:v>
                </c:pt>
                <c:pt idx="87">
                  <c:v>-0.37490950890238806</c:v>
                </c:pt>
                <c:pt idx="88">
                  <c:v>-0.10145624869390903</c:v>
                </c:pt>
                <c:pt idx="89">
                  <c:v>-1.4103569761025545</c:v>
                </c:pt>
                <c:pt idx="90">
                  <c:v>-0.73631687862031814</c:v>
                </c:pt>
                <c:pt idx="91">
                  <c:v>-0.79885991206103835</c:v>
                </c:pt>
                <c:pt idx="92">
                  <c:v>-0.97750365861573663</c:v>
                </c:pt>
                <c:pt idx="93">
                  <c:v>-0.37477491443227995</c:v>
                </c:pt>
                <c:pt idx="94">
                  <c:v>0.99321406410748514</c:v>
                </c:pt>
                <c:pt idx="95">
                  <c:v>0.59345569447365976</c:v>
                </c:pt>
                <c:pt idx="96">
                  <c:v>-1.2104562555906464</c:v>
                </c:pt>
                <c:pt idx="97">
                  <c:v>0.98083717451746477</c:v>
                </c:pt>
                <c:pt idx="98">
                  <c:v>0.45942949636510438</c:v>
                </c:pt>
                <c:pt idx="99">
                  <c:v>0.53459030332474244</c:v>
                </c:pt>
                <c:pt idx="100">
                  <c:v>1.1238070193365559</c:v>
                </c:pt>
                <c:pt idx="101">
                  <c:v>0.59383091336716143</c:v>
                </c:pt>
                <c:pt idx="102">
                  <c:v>1.490764059224277</c:v>
                </c:pt>
                <c:pt idx="103">
                  <c:v>0.23924912018102179</c:v>
                </c:pt>
                <c:pt idx="104">
                  <c:v>0.88529659618973167</c:v>
                </c:pt>
                <c:pt idx="105">
                  <c:v>0.43316741335499598</c:v>
                </c:pt>
                <c:pt idx="106">
                  <c:v>0.51453056647604212</c:v>
                </c:pt>
                <c:pt idx="107">
                  <c:v>0.42368350322795595</c:v>
                </c:pt>
                <c:pt idx="108">
                  <c:v>0.32134119753693263</c:v>
                </c:pt>
                <c:pt idx="109">
                  <c:v>3.2630776341846411E-3</c:v>
                </c:pt>
                <c:pt idx="110">
                  <c:v>1.6569362261365073</c:v>
                </c:pt>
                <c:pt idx="111">
                  <c:v>1.4806006301988595</c:v>
                </c:pt>
                <c:pt idx="112">
                  <c:v>0.69954276820191563</c:v>
                </c:pt>
                <c:pt idx="113">
                  <c:v>1.6039534348275961</c:v>
                </c:pt>
                <c:pt idx="114">
                  <c:v>0.77383378704502459</c:v>
                </c:pt>
                <c:pt idx="115">
                  <c:v>1.6873774383973188</c:v>
                </c:pt>
                <c:pt idx="116">
                  <c:v>1.4006702997759808</c:v>
                </c:pt>
                <c:pt idx="117">
                  <c:v>2.6917588621577759</c:v>
                </c:pt>
                <c:pt idx="118">
                  <c:v>2.322800743315633</c:v>
                </c:pt>
                <c:pt idx="119">
                  <c:v>0.57376955120373641</c:v>
                </c:pt>
                <c:pt idx="120">
                  <c:v>1.0447326080351098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-1.2479056837262872</c:v>
                </c:pt>
                <c:pt idx="1">
                  <c:v>0.47312479523589862</c:v>
                </c:pt>
                <c:pt idx="2">
                  <c:v>-1.248860099307282</c:v>
                </c:pt>
                <c:pt idx="3">
                  <c:v>-0.78622100813106355</c:v>
                </c:pt>
                <c:pt idx="4">
                  <c:v>0.25164642806390386</c:v>
                </c:pt>
                <c:pt idx="5">
                  <c:v>0.70520575746326064</c:v>
                </c:pt>
                <c:pt idx="6">
                  <c:v>2.9449938071773651</c:v>
                </c:pt>
                <c:pt idx="7">
                  <c:v>1.2743643820879906</c:v>
                </c:pt>
                <c:pt idx="8">
                  <c:v>3.4582857567519563</c:v>
                </c:pt>
                <c:pt idx="9">
                  <c:v>1.8035835696803968</c:v>
                </c:pt>
                <c:pt idx="10">
                  <c:v>2.1553821256244383</c:v>
                </c:pt>
                <c:pt idx="11">
                  <c:v>1.5629798475631052</c:v>
                </c:pt>
                <c:pt idx="12">
                  <c:v>1.0613852531676733</c:v>
                </c:pt>
                <c:pt idx="13">
                  <c:v>1.014206877197473</c:v>
                </c:pt>
                <c:pt idx="14">
                  <c:v>1.0103621516445167</c:v>
                </c:pt>
                <c:pt idx="15">
                  <c:v>-1.3395160661406087</c:v>
                </c:pt>
                <c:pt idx="16">
                  <c:v>0.14274066592458892</c:v>
                </c:pt>
                <c:pt idx="17">
                  <c:v>-0.9107995144761698</c:v>
                </c:pt>
                <c:pt idx="18">
                  <c:v>9.3135065858457489E-2</c:v>
                </c:pt>
                <c:pt idx="19">
                  <c:v>-1.0715144331759441</c:v>
                </c:pt>
                <c:pt idx="20">
                  <c:v>-0.42761413879675719</c:v>
                </c:pt>
                <c:pt idx="21">
                  <c:v>-0.24779876617022734</c:v>
                </c:pt>
                <c:pt idx="22">
                  <c:v>1.2197152594214264E-2</c:v>
                </c:pt>
                <c:pt idx="23">
                  <c:v>-0.17600060203508011</c:v>
                </c:pt>
                <c:pt idx="24">
                  <c:v>5.2080732466491753E-2</c:v>
                </c:pt>
                <c:pt idx="25">
                  <c:v>-0.85709579760090449</c:v>
                </c:pt>
                <c:pt idx="26">
                  <c:v>-0.67868617573006129</c:v>
                </c:pt>
                <c:pt idx="27">
                  <c:v>0.71526314302739369</c:v>
                </c:pt>
                <c:pt idx="28">
                  <c:v>-0.29075337386756156</c:v>
                </c:pt>
                <c:pt idx="29">
                  <c:v>0.47631716379964761</c:v>
                </c:pt>
                <c:pt idx="30">
                  <c:v>-0.89525995834045002</c:v>
                </c:pt>
                <c:pt idx="31">
                  <c:v>0.32965729491939799</c:v>
                </c:pt>
                <c:pt idx="32">
                  <c:v>1.2581508700961506</c:v>
                </c:pt>
                <c:pt idx="33">
                  <c:v>1.5643422892481111</c:v>
                </c:pt>
                <c:pt idx="34">
                  <c:v>2.0854193660949938</c:v>
                </c:pt>
                <c:pt idx="35">
                  <c:v>2.3650829085995655</c:v>
                </c:pt>
                <c:pt idx="36">
                  <c:v>1.5559353843968584</c:v>
                </c:pt>
                <c:pt idx="37">
                  <c:v>1.2569755470631498</c:v>
                </c:pt>
                <c:pt idx="38">
                  <c:v>0.70235155331437571</c:v>
                </c:pt>
                <c:pt idx="39">
                  <c:v>-1.5018171278944383</c:v>
                </c:pt>
                <c:pt idx="40">
                  <c:v>-0.57394201028262959</c:v>
                </c:pt>
                <c:pt idx="41">
                  <c:v>-0.11602460716234982</c:v>
                </c:pt>
                <c:pt idx="42">
                  <c:v>-0.6824969217294895</c:v>
                </c:pt>
                <c:pt idx="43">
                  <c:v>-3.5305078950996514E-2</c:v>
                </c:pt>
                <c:pt idx="44">
                  <c:v>-0.59975419423473675</c:v>
                </c:pt>
                <c:pt idx="45">
                  <c:v>0.58418552173741833</c:v>
                </c:pt>
                <c:pt idx="46">
                  <c:v>1.0518738391046552</c:v>
                </c:pt>
                <c:pt idx="47">
                  <c:v>1.7289071147029873</c:v>
                </c:pt>
                <c:pt idx="48">
                  <c:v>1.1953151349789086</c:v>
                </c:pt>
                <c:pt idx="49">
                  <c:v>2.1235613642359699</c:v>
                </c:pt>
                <c:pt idx="50">
                  <c:v>1.7818677886986576</c:v>
                </c:pt>
                <c:pt idx="51">
                  <c:v>1.4046873265342228</c:v>
                </c:pt>
                <c:pt idx="52">
                  <c:v>0.52048613421982326</c:v>
                </c:pt>
                <c:pt idx="53">
                  <c:v>0.95622356768096683</c:v>
                </c:pt>
                <c:pt idx="54">
                  <c:v>0.92169290479783228</c:v>
                </c:pt>
                <c:pt idx="55">
                  <c:v>-0.44896989748620109</c:v>
                </c:pt>
                <c:pt idx="56">
                  <c:v>-1.3377353603446407</c:v>
                </c:pt>
                <c:pt idx="57">
                  <c:v>-1.0145782755662573</c:v>
                </c:pt>
                <c:pt idx="58">
                  <c:v>-2.5086972852691529</c:v>
                </c:pt>
                <c:pt idx="59">
                  <c:v>-0.95982103820994491</c:v>
                </c:pt>
                <c:pt idx="60">
                  <c:v>-1.2454259083907901</c:v>
                </c:pt>
                <c:pt idx="61">
                  <c:v>-0.95356209764734579</c:v>
                </c:pt>
                <c:pt idx="62">
                  <c:v>0.82252882814668338</c:v>
                </c:pt>
                <c:pt idx="63">
                  <c:v>0.56606901496986528</c:v>
                </c:pt>
                <c:pt idx="64">
                  <c:v>-0.48342156952932513</c:v>
                </c:pt>
                <c:pt idx="65">
                  <c:v>1.4938149721330822</c:v>
                </c:pt>
                <c:pt idx="66">
                  <c:v>0.14180071135172032</c:v>
                </c:pt>
                <c:pt idx="67">
                  <c:v>1.6271625342668306</c:v>
                </c:pt>
                <c:pt idx="68">
                  <c:v>0.4449861504852044</c:v>
                </c:pt>
                <c:pt idx="69">
                  <c:v>1.428122555104681</c:v>
                </c:pt>
                <c:pt idx="70">
                  <c:v>1.8374946366886296</c:v>
                </c:pt>
                <c:pt idx="71">
                  <c:v>1.9044169888635232</c:v>
                </c:pt>
                <c:pt idx="72">
                  <c:v>1.4163670257241208</c:v>
                </c:pt>
                <c:pt idx="73">
                  <c:v>1.7010481696474091</c:v>
                </c:pt>
                <c:pt idx="74">
                  <c:v>1.3261497963453543</c:v>
                </c:pt>
                <c:pt idx="75">
                  <c:v>1.0245466163376455</c:v>
                </c:pt>
                <c:pt idx="76">
                  <c:v>1.6032218368776496</c:v>
                </c:pt>
                <c:pt idx="77">
                  <c:v>1.0026589887543977</c:v>
                </c:pt>
                <c:pt idx="78">
                  <c:v>0.24429104199498347</c:v>
                </c:pt>
                <c:pt idx="79">
                  <c:v>1.1250009795630804</c:v>
                </c:pt>
                <c:pt idx="80">
                  <c:v>1.409388755993608</c:v>
                </c:pt>
                <c:pt idx="81">
                  <c:v>0.74693340772419903</c:v>
                </c:pt>
                <c:pt idx="82">
                  <c:v>1.4614923027147606</c:v>
                </c:pt>
                <c:pt idx="83">
                  <c:v>2.3549247666178936</c:v>
                </c:pt>
                <c:pt idx="84">
                  <c:v>1.3936000300140048</c:v>
                </c:pt>
                <c:pt idx="85">
                  <c:v>2.1870559713979545</c:v>
                </c:pt>
                <c:pt idx="86">
                  <c:v>1.9257481616667527</c:v>
                </c:pt>
                <c:pt idx="87">
                  <c:v>2.824817025566924</c:v>
                </c:pt>
                <c:pt idx="88">
                  <c:v>2.4742417974008761</c:v>
                </c:pt>
                <c:pt idx="89">
                  <c:v>2.1661910203412988</c:v>
                </c:pt>
                <c:pt idx="90">
                  <c:v>1.0058195549290407</c:v>
                </c:pt>
                <c:pt idx="91">
                  <c:v>2.5493462759033485</c:v>
                </c:pt>
                <c:pt idx="92">
                  <c:v>2.0963792731962654</c:v>
                </c:pt>
                <c:pt idx="93">
                  <c:v>2.0224114259429475</c:v>
                </c:pt>
                <c:pt idx="94">
                  <c:v>1.8289524346655321</c:v>
                </c:pt>
                <c:pt idx="95">
                  <c:v>1.6089167600854573</c:v>
                </c:pt>
                <c:pt idx="96">
                  <c:v>0.8979895156861728</c:v>
                </c:pt>
                <c:pt idx="97">
                  <c:v>0.74099728416797461</c:v>
                </c:pt>
                <c:pt idx="98">
                  <c:v>-0.59370789458140438</c:v>
                </c:pt>
                <c:pt idx="99">
                  <c:v>-4.0994534473782478E-2</c:v>
                </c:pt>
                <c:pt idx="100">
                  <c:v>0.17524581982502049</c:v>
                </c:pt>
                <c:pt idx="101">
                  <c:v>-0.19923769747856873</c:v>
                </c:pt>
                <c:pt idx="102">
                  <c:v>-5.1652439697948853E-2</c:v>
                </c:pt>
                <c:pt idx="103">
                  <c:v>0.47656250108342457</c:v>
                </c:pt>
                <c:pt idx="104">
                  <c:v>-0.83840812365567152</c:v>
                </c:pt>
                <c:pt idx="105">
                  <c:v>4.0563018995250964E-2</c:v>
                </c:pt>
                <c:pt idx="106">
                  <c:v>-0.26903824994728542</c:v>
                </c:pt>
                <c:pt idx="107">
                  <c:v>0.60300495677671873</c:v>
                </c:pt>
                <c:pt idx="108">
                  <c:v>-0.45522479482857398</c:v>
                </c:pt>
                <c:pt idx="109">
                  <c:v>-0.21800667258209641</c:v>
                </c:pt>
                <c:pt idx="110">
                  <c:v>0.9114419950672803</c:v>
                </c:pt>
                <c:pt idx="111">
                  <c:v>0.13690953288199731</c:v>
                </c:pt>
                <c:pt idx="112">
                  <c:v>0.39745690717959309</c:v>
                </c:pt>
                <c:pt idx="113">
                  <c:v>-0.53759166846505446</c:v>
                </c:pt>
                <c:pt idx="114">
                  <c:v>0.43467151957547034</c:v>
                </c:pt>
                <c:pt idx="115">
                  <c:v>2.269270657005466E-2</c:v>
                </c:pt>
                <c:pt idx="116">
                  <c:v>0.31533644909649261</c:v>
                </c:pt>
                <c:pt idx="117">
                  <c:v>0.70502413671045572</c:v>
                </c:pt>
                <c:pt idx="118">
                  <c:v>1.0766200156474124</c:v>
                </c:pt>
                <c:pt idx="119">
                  <c:v>0.38859937441290598</c:v>
                </c:pt>
                <c:pt idx="120">
                  <c:v>1.179443008232163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1.2237437084272815</c:v>
                </c:pt>
                <c:pt idx="1">
                  <c:v>1.0183311060297142</c:v>
                </c:pt>
                <c:pt idx="2">
                  <c:v>0.59425671312074935</c:v>
                </c:pt>
                <c:pt idx="3">
                  <c:v>1.8648932879278119</c:v>
                </c:pt>
                <c:pt idx="4">
                  <c:v>1.256376483258359</c:v>
                </c:pt>
                <c:pt idx="5">
                  <c:v>0.72501327795169768</c:v>
                </c:pt>
                <c:pt idx="6">
                  <c:v>4.0366288846132012E-2</c:v>
                </c:pt>
                <c:pt idx="7">
                  <c:v>1.7185431629613639</c:v>
                </c:pt>
                <c:pt idx="8">
                  <c:v>1.0586965107357995</c:v>
                </c:pt>
                <c:pt idx="9">
                  <c:v>0.64410544783827062</c:v>
                </c:pt>
                <c:pt idx="10">
                  <c:v>0.29282839705507319</c:v>
                </c:pt>
                <c:pt idx="11">
                  <c:v>0.34194702652821141</c:v>
                </c:pt>
                <c:pt idx="12">
                  <c:v>-0.36036906527186835</c:v>
                </c:pt>
                <c:pt idx="13">
                  <c:v>0.12952788805818385</c:v>
                </c:pt>
                <c:pt idx="14">
                  <c:v>-0.29757884237530741</c:v>
                </c:pt>
                <c:pt idx="15">
                  <c:v>0.70920938716195459</c:v>
                </c:pt>
                <c:pt idx="16">
                  <c:v>-0.30519682852092</c:v>
                </c:pt>
                <c:pt idx="17">
                  <c:v>-0.67683955441780264</c:v>
                </c:pt>
                <c:pt idx="18">
                  <c:v>0.27722830080180449</c:v>
                </c:pt>
                <c:pt idx="19">
                  <c:v>0.52401871456398463</c:v>
                </c:pt>
                <c:pt idx="20">
                  <c:v>-0.30392864335993364</c:v>
                </c:pt>
                <c:pt idx="21">
                  <c:v>0.53993237707242836</c:v>
                </c:pt>
                <c:pt idx="22">
                  <c:v>-0.46968913199233714</c:v>
                </c:pt>
                <c:pt idx="23">
                  <c:v>-0.23708272029685099</c:v>
                </c:pt>
                <c:pt idx="24">
                  <c:v>0.3795565494786271</c:v>
                </c:pt>
                <c:pt idx="25">
                  <c:v>-0.39770905945122526</c:v>
                </c:pt>
                <c:pt idx="26">
                  <c:v>1.0105667932111373</c:v>
                </c:pt>
                <c:pt idx="27">
                  <c:v>-0.57316465966768981</c:v>
                </c:pt>
                <c:pt idx="28">
                  <c:v>-0.93442946991474674</c:v>
                </c:pt>
                <c:pt idx="29">
                  <c:v>1.4128538590368256</c:v>
                </c:pt>
                <c:pt idx="30">
                  <c:v>-0.14403717035994032</c:v>
                </c:pt>
                <c:pt idx="31">
                  <c:v>-0.83163441756883538</c:v>
                </c:pt>
                <c:pt idx="32">
                  <c:v>-0.30319640428061062</c:v>
                </c:pt>
                <c:pt idx="33">
                  <c:v>-1.5606122531446254</c:v>
                </c:pt>
                <c:pt idx="34">
                  <c:v>0.59989079394508782</c:v>
                </c:pt>
                <c:pt idx="35">
                  <c:v>-0.40037684377760901</c:v>
                </c:pt>
                <c:pt idx="36">
                  <c:v>-0.43160772256042562</c:v>
                </c:pt>
                <c:pt idx="37">
                  <c:v>-0.98352992429044817</c:v>
                </c:pt>
                <c:pt idx="38">
                  <c:v>-1.5401467414983536</c:v>
                </c:pt>
                <c:pt idx="39">
                  <c:v>-1.7492190549774356</c:v>
                </c:pt>
                <c:pt idx="40">
                  <c:v>-1.7439177194030882</c:v>
                </c:pt>
                <c:pt idx="41">
                  <c:v>-2.6196116980555484</c:v>
                </c:pt>
                <c:pt idx="42">
                  <c:v>-2.0521474718527477</c:v>
                </c:pt>
                <c:pt idx="43">
                  <c:v>-2.2586099629833489</c:v>
                </c:pt>
                <c:pt idx="44">
                  <c:v>-1.3072671124225401</c:v>
                </c:pt>
                <c:pt idx="45">
                  <c:v>-0.41780695913739513</c:v>
                </c:pt>
                <c:pt idx="46">
                  <c:v>-0.51997366668973988</c:v>
                </c:pt>
                <c:pt idx="47">
                  <c:v>-1.9625378745683868</c:v>
                </c:pt>
                <c:pt idx="48">
                  <c:v>-1.2355423326541837</c:v>
                </c:pt>
                <c:pt idx="49">
                  <c:v>-1.0897286110985553</c:v>
                </c:pt>
                <c:pt idx="50">
                  <c:v>-2.2994870435765575</c:v>
                </c:pt>
                <c:pt idx="51">
                  <c:v>-1.6685027601862603</c:v>
                </c:pt>
                <c:pt idx="52">
                  <c:v>-2.2748500028371685</c:v>
                </c:pt>
                <c:pt idx="53">
                  <c:v>-2.3661069002672313</c:v>
                </c:pt>
                <c:pt idx="54">
                  <c:v>-2.2268608831011476</c:v>
                </c:pt>
                <c:pt idx="55">
                  <c:v>-1.6170925385137875</c:v>
                </c:pt>
                <c:pt idx="56">
                  <c:v>-2.8964286030796669</c:v>
                </c:pt>
                <c:pt idx="57">
                  <c:v>-2.4588220440039992</c:v>
                </c:pt>
                <c:pt idx="58">
                  <c:v>-1.7419161549038271</c:v>
                </c:pt>
                <c:pt idx="59">
                  <c:v>-2.5024527202946025</c:v>
                </c:pt>
                <c:pt idx="60">
                  <c:v>-1.086902622306877</c:v>
                </c:pt>
                <c:pt idx="61">
                  <c:v>-1.7117381713662185</c:v>
                </c:pt>
                <c:pt idx="62">
                  <c:v>-1.4062646186787977</c:v>
                </c:pt>
                <c:pt idx="63">
                  <c:v>-0.3998604738649692</c:v>
                </c:pt>
                <c:pt idx="64">
                  <c:v>-1.7198222461677781</c:v>
                </c:pt>
                <c:pt idx="65">
                  <c:v>-0.3455219923514119</c:v>
                </c:pt>
                <c:pt idx="66">
                  <c:v>-0.25540014779504711</c:v>
                </c:pt>
                <c:pt idx="67">
                  <c:v>-0.41456176379143073</c:v>
                </c:pt>
                <c:pt idx="68">
                  <c:v>0.25540338386995787</c:v>
                </c:pt>
                <c:pt idx="69">
                  <c:v>-1.4323241517877472</c:v>
                </c:pt>
                <c:pt idx="70">
                  <c:v>-0.11233237301125708</c:v>
                </c:pt>
                <c:pt idx="71">
                  <c:v>-9.9180476744049201E-2</c:v>
                </c:pt>
                <c:pt idx="72">
                  <c:v>-4.8151434623820613E-2</c:v>
                </c:pt>
                <c:pt idx="73">
                  <c:v>-0.21119180704959736</c:v>
                </c:pt>
                <c:pt idx="74">
                  <c:v>-0.15529210034331192</c:v>
                </c:pt>
                <c:pt idx="75">
                  <c:v>0.48138733919644233</c:v>
                </c:pt>
                <c:pt idx="76">
                  <c:v>-1.3128451559599721</c:v>
                </c:pt>
                <c:pt idx="77">
                  <c:v>-0.83620775664755742</c:v>
                </c:pt>
                <c:pt idx="78">
                  <c:v>-0.93343416721680184</c:v>
                </c:pt>
                <c:pt idx="79">
                  <c:v>-0.72076628343954707</c:v>
                </c:pt>
                <c:pt idx="80">
                  <c:v>-0.65209463916024513</c:v>
                </c:pt>
                <c:pt idx="81">
                  <c:v>-1.1308286664038065</c:v>
                </c:pt>
                <c:pt idx="82">
                  <c:v>-0.9861704813147939</c:v>
                </c:pt>
                <c:pt idx="83">
                  <c:v>-1.1380653207397202</c:v>
                </c:pt>
                <c:pt idx="84">
                  <c:v>-0.51380939197477282</c:v>
                </c:pt>
                <c:pt idx="85">
                  <c:v>-0.24885021432682725</c:v>
                </c:pt>
                <c:pt idx="86">
                  <c:v>-4.2212021628313494E-2</c:v>
                </c:pt>
                <c:pt idx="87">
                  <c:v>5.4871813964611832E-3</c:v>
                </c:pt>
                <c:pt idx="88">
                  <c:v>5.9086170012873224E-2</c:v>
                </c:pt>
                <c:pt idx="89">
                  <c:v>-0.44396110837585995</c:v>
                </c:pt>
                <c:pt idx="90">
                  <c:v>-1.0673330467845819</c:v>
                </c:pt>
                <c:pt idx="91">
                  <c:v>4.950211774231221E-2</c:v>
                </c:pt>
                <c:pt idx="92">
                  <c:v>-0.29223873768348579</c:v>
                </c:pt>
                <c:pt idx="93">
                  <c:v>-0.11859579265064563</c:v>
                </c:pt>
                <c:pt idx="94">
                  <c:v>-0.45455131138694238</c:v>
                </c:pt>
                <c:pt idx="95">
                  <c:v>0.22202419233105294</c:v>
                </c:pt>
                <c:pt idx="96">
                  <c:v>0.31377737371120895</c:v>
                </c:pt>
                <c:pt idx="97">
                  <c:v>-1.5982888229600214</c:v>
                </c:pt>
                <c:pt idx="98">
                  <c:v>-0.17703533402095159</c:v>
                </c:pt>
                <c:pt idx="99">
                  <c:v>-0.20491473108112682</c:v>
                </c:pt>
                <c:pt idx="100">
                  <c:v>0.36712413115411335</c:v>
                </c:pt>
                <c:pt idx="101">
                  <c:v>-0.79019303996286583</c:v>
                </c:pt>
                <c:pt idx="102">
                  <c:v>-0.4457373514793383</c:v>
                </c:pt>
                <c:pt idx="103">
                  <c:v>-0.93526112704358944</c:v>
                </c:pt>
                <c:pt idx="104">
                  <c:v>0.7862351441022104</c:v>
                </c:pt>
                <c:pt idx="105">
                  <c:v>-2.0144394908084912E-2</c:v>
                </c:pt>
                <c:pt idx="106">
                  <c:v>3.2604093580067633E-2</c:v>
                </c:pt>
                <c:pt idx="107">
                  <c:v>-0.57965994897386675</c:v>
                </c:pt>
                <c:pt idx="108">
                  <c:v>0.29274150846562946</c:v>
                </c:pt>
                <c:pt idx="109">
                  <c:v>-0.59457947204714723</c:v>
                </c:pt>
                <c:pt idx="110">
                  <c:v>0.29859715623261851</c:v>
                </c:pt>
                <c:pt idx="111">
                  <c:v>0.29527433499177885</c:v>
                </c:pt>
                <c:pt idx="112">
                  <c:v>0.83323852707777712</c:v>
                </c:pt>
                <c:pt idx="113">
                  <c:v>0.70485934628837277</c:v>
                </c:pt>
                <c:pt idx="114">
                  <c:v>-0.14099829778991813</c:v>
                </c:pt>
                <c:pt idx="115">
                  <c:v>-0.16128789147904138</c:v>
                </c:pt>
                <c:pt idx="116">
                  <c:v>1.1329911792538401</c:v>
                </c:pt>
                <c:pt idx="117">
                  <c:v>0.42129595350577254</c:v>
                </c:pt>
                <c:pt idx="118">
                  <c:v>0.45622023878305501</c:v>
                </c:pt>
                <c:pt idx="119">
                  <c:v>1.2904708067815429</c:v>
                </c:pt>
                <c:pt idx="120">
                  <c:v>0.23214507453516178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summary!$Y$26:$Y$146</c:f>
              <c:numCache>
                <c:formatCode>General</c:formatCode>
                <c:ptCount val="121"/>
                <c:pt idx="0">
                  <c:v>1.4405640484734623</c:v>
                </c:pt>
                <c:pt idx="1">
                  <c:v>0.7457279506328065</c:v>
                </c:pt>
                <c:pt idx="2">
                  <c:v>0.41799586804512745</c:v>
                </c:pt>
                <c:pt idx="3">
                  <c:v>1.2529534263547752</c:v>
                </c:pt>
                <c:pt idx="4">
                  <c:v>0.63371777238712612</c:v>
                </c:pt>
                <c:pt idx="5">
                  <c:v>0.87015645909452655</c:v>
                </c:pt>
                <c:pt idx="6">
                  <c:v>1.2273141279960744</c:v>
                </c:pt>
                <c:pt idx="7">
                  <c:v>1.8801131656213648</c:v>
                </c:pt>
                <c:pt idx="8">
                  <c:v>0.74573149942143235</c:v>
                </c:pt>
                <c:pt idx="9">
                  <c:v>0.5645150800242339</c:v>
                </c:pt>
                <c:pt idx="10">
                  <c:v>0.9486505972213285</c:v>
                </c:pt>
                <c:pt idx="11">
                  <c:v>0.58857716405608396</c:v>
                </c:pt>
                <c:pt idx="12">
                  <c:v>-0.20095902297233853</c:v>
                </c:pt>
                <c:pt idx="13">
                  <c:v>-0.13024808890544323</c:v>
                </c:pt>
                <c:pt idx="14">
                  <c:v>0.30400086979829721</c:v>
                </c:pt>
                <c:pt idx="15">
                  <c:v>-5.2108306399021698E-2</c:v>
                </c:pt>
                <c:pt idx="16">
                  <c:v>-0.27915693233980698</c:v>
                </c:pt>
                <c:pt idx="17">
                  <c:v>-0.39557084592518432</c:v>
                </c:pt>
                <c:pt idx="18">
                  <c:v>0.61553034143467988</c:v>
                </c:pt>
                <c:pt idx="19">
                  <c:v>-1.0605967648812886E-2</c:v>
                </c:pt>
                <c:pt idx="20">
                  <c:v>0.90362591571853779</c:v>
                </c:pt>
                <c:pt idx="21">
                  <c:v>0.57045857536951783</c:v>
                </c:pt>
                <c:pt idx="22">
                  <c:v>0.10633730639241691</c:v>
                </c:pt>
                <c:pt idx="23">
                  <c:v>0.26470059177487909</c:v>
                </c:pt>
                <c:pt idx="24">
                  <c:v>-2.2991498347448805E-2</c:v>
                </c:pt>
                <c:pt idx="25">
                  <c:v>-0.44164674118767244</c:v>
                </c:pt>
                <c:pt idx="26">
                  <c:v>2.9606728618459515E-2</c:v>
                </c:pt>
                <c:pt idx="27">
                  <c:v>-0.76352208297194479</c:v>
                </c:pt>
                <c:pt idx="28">
                  <c:v>-0.38952797410057927</c:v>
                </c:pt>
                <c:pt idx="29">
                  <c:v>-0.64788967555761834</c:v>
                </c:pt>
                <c:pt idx="30">
                  <c:v>-0.64181795244817041</c:v>
                </c:pt>
                <c:pt idx="31">
                  <c:v>-0.86290279042641771</c:v>
                </c:pt>
                <c:pt idx="32">
                  <c:v>-0.46366433378530114</c:v>
                </c:pt>
                <c:pt idx="33">
                  <c:v>-1.0933222862516567</c:v>
                </c:pt>
                <c:pt idx="34">
                  <c:v>-0.50117163324462544</c:v>
                </c:pt>
                <c:pt idx="35">
                  <c:v>-0.12811861405946068</c:v>
                </c:pt>
                <c:pt idx="36">
                  <c:v>-0.61396977443743628</c:v>
                </c:pt>
                <c:pt idx="37">
                  <c:v>-0.94826720973449818</c:v>
                </c:pt>
                <c:pt idx="38">
                  <c:v>-0.60955465570077327</c:v>
                </c:pt>
                <c:pt idx="39">
                  <c:v>-1.1269011661447259</c:v>
                </c:pt>
                <c:pt idx="40">
                  <c:v>-0.84424768308442444</c:v>
                </c:pt>
                <c:pt idx="41">
                  <c:v>-0.17490612468012504</c:v>
                </c:pt>
                <c:pt idx="42">
                  <c:v>-0.2330509428308796</c:v>
                </c:pt>
                <c:pt idx="43">
                  <c:v>-0.48326763551420249</c:v>
                </c:pt>
                <c:pt idx="44">
                  <c:v>-1.3114219383908527</c:v>
                </c:pt>
                <c:pt idx="45">
                  <c:v>-0.85894256929973434</c:v>
                </c:pt>
                <c:pt idx="46">
                  <c:v>-0.43527328161132439</c:v>
                </c:pt>
                <c:pt idx="47">
                  <c:v>-0.87845677555477741</c:v>
                </c:pt>
                <c:pt idx="48">
                  <c:v>-0.35929323890605136</c:v>
                </c:pt>
                <c:pt idx="49">
                  <c:v>-1.194617525134845</c:v>
                </c:pt>
                <c:pt idx="50">
                  <c:v>-1.1093929151191526</c:v>
                </c:pt>
                <c:pt idx="51">
                  <c:v>-0.43120113835468832</c:v>
                </c:pt>
                <c:pt idx="52">
                  <c:v>-0.68044874614167461</c:v>
                </c:pt>
                <c:pt idx="53">
                  <c:v>-1.2984638026651854</c:v>
                </c:pt>
                <c:pt idx="54">
                  <c:v>-1.1659298627315113</c:v>
                </c:pt>
                <c:pt idx="55">
                  <c:v>-1.4696254741314925</c:v>
                </c:pt>
                <c:pt idx="56">
                  <c:v>-1.0671034891364801</c:v>
                </c:pt>
                <c:pt idx="57">
                  <c:v>-1.0244121217967015</c:v>
                </c:pt>
                <c:pt idx="58">
                  <c:v>-0.80262600007037854</c:v>
                </c:pt>
                <c:pt idx="59">
                  <c:v>-0.39806671813251115</c:v>
                </c:pt>
                <c:pt idx="60">
                  <c:v>-0.84152159818296157</c:v>
                </c:pt>
                <c:pt idx="61">
                  <c:v>-0.4819528615358703</c:v>
                </c:pt>
                <c:pt idx="62">
                  <c:v>-0.98574213902872199</c:v>
                </c:pt>
                <c:pt idx="63">
                  <c:v>-2.1555377538055753E-2</c:v>
                </c:pt>
                <c:pt idx="64">
                  <c:v>-0.31444684081534929</c:v>
                </c:pt>
                <c:pt idx="65">
                  <c:v>-0.32226694774307441</c:v>
                </c:pt>
                <c:pt idx="66">
                  <c:v>-0.14273539773978508</c:v>
                </c:pt>
                <c:pt idx="67">
                  <c:v>-3.9553383943184361E-2</c:v>
                </c:pt>
                <c:pt idx="68">
                  <c:v>-9.2199186427284724E-2</c:v>
                </c:pt>
                <c:pt idx="69">
                  <c:v>-0.50414451390208392</c:v>
                </c:pt>
                <c:pt idx="70">
                  <c:v>-7.3583357092181598E-2</c:v>
                </c:pt>
                <c:pt idx="71">
                  <c:v>-0.13307236087732419</c:v>
                </c:pt>
                <c:pt idx="72">
                  <c:v>-0.31478272942718566</c:v>
                </c:pt>
                <c:pt idx="73">
                  <c:v>-0.76535001325124319</c:v>
                </c:pt>
                <c:pt idx="74">
                  <c:v>-9.6587864221957365E-2</c:v>
                </c:pt>
                <c:pt idx="75">
                  <c:v>-0.10417243898939027</c:v>
                </c:pt>
                <c:pt idx="76">
                  <c:v>-0.58172604346597379</c:v>
                </c:pt>
                <c:pt idx="77">
                  <c:v>-0.35543314394340275</c:v>
                </c:pt>
                <c:pt idx="78">
                  <c:v>-0.95538508582450332</c:v>
                </c:pt>
                <c:pt idx="79">
                  <c:v>-0.71386494029892744</c:v>
                </c:pt>
                <c:pt idx="80">
                  <c:v>-0.76925704011007423</c:v>
                </c:pt>
                <c:pt idx="81">
                  <c:v>-1.0826251892064094</c:v>
                </c:pt>
                <c:pt idx="82">
                  <c:v>-0.37943820711496584</c:v>
                </c:pt>
                <c:pt idx="83">
                  <c:v>-0.72302735802263474</c:v>
                </c:pt>
                <c:pt idx="84">
                  <c:v>-0.69988894588821227</c:v>
                </c:pt>
                <c:pt idx="85">
                  <c:v>-0.24942635103492383</c:v>
                </c:pt>
                <c:pt idx="86">
                  <c:v>-0.26551409380334101</c:v>
                </c:pt>
                <c:pt idx="87">
                  <c:v>-0.28903119354692286</c:v>
                </c:pt>
                <c:pt idx="88">
                  <c:v>-2.1185039340517894E-2</c:v>
                </c:pt>
                <c:pt idx="89">
                  <c:v>-0.40175172511926732</c:v>
                </c:pt>
                <c:pt idx="90">
                  <c:v>-0.19609249979934618</c:v>
                </c:pt>
                <c:pt idx="91">
                  <c:v>-0.55649531880174274</c:v>
                </c:pt>
                <c:pt idx="92">
                  <c:v>0.19977156268848123</c:v>
                </c:pt>
                <c:pt idx="93">
                  <c:v>-4.5614496924878581E-2</c:v>
                </c:pt>
                <c:pt idx="94">
                  <c:v>0.458439498681049</c:v>
                </c:pt>
                <c:pt idx="95">
                  <c:v>0.40773994340235631</c:v>
                </c:pt>
                <c:pt idx="96">
                  <c:v>0.12884005995340447</c:v>
                </c:pt>
                <c:pt idx="97">
                  <c:v>0.4590279751136051</c:v>
                </c:pt>
                <c:pt idx="98">
                  <c:v>-0.2241250350108121</c:v>
                </c:pt>
                <c:pt idx="99">
                  <c:v>8.3263355290509961E-2</c:v>
                </c:pt>
                <c:pt idx="100">
                  <c:v>0.40679704340001321</c:v>
                </c:pt>
                <c:pt idx="101">
                  <c:v>0.14996780267067827</c:v>
                </c:pt>
                <c:pt idx="102">
                  <c:v>0.14246263669548084</c:v>
                </c:pt>
                <c:pt idx="103">
                  <c:v>0.19531804503835676</c:v>
                </c:pt>
                <c:pt idx="104">
                  <c:v>-4.6882653466198229E-2</c:v>
                </c:pt>
                <c:pt idx="105">
                  <c:v>-0.25219422318219825</c:v>
                </c:pt>
                <c:pt idx="106">
                  <c:v>-0.46838464196779916</c:v>
                </c:pt>
                <c:pt idx="107">
                  <c:v>-0.11097069515546418</c:v>
                </c:pt>
                <c:pt idx="108">
                  <c:v>0.2489271128737425</c:v>
                </c:pt>
                <c:pt idx="109">
                  <c:v>5.7796291802873101E-2</c:v>
                </c:pt>
                <c:pt idx="110">
                  <c:v>0.65579934844906951</c:v>
                </c:pt>
                <c:pt idx="111">
                  <c:v>0.9160374656165835</c:v>
                </c:pt>
                <c:pt idx="112">
                  <c:v>0.76639064763984632</c:v>
                </c:pt>
                <c:pt idx="113">
                  <c:v>0.24273072162037401</c:v>
                </c:pt>
                <c:pt idx="114">
                  <c:v>0.42467816671310815</c:v>
                </c:pt>
                <c:pt idx="115">
                  <c:v>0.16358813912382736</c:v>
                </c:pt>
                <c:pt idx="116">
                  <c:v>0.30830904946345183</c:v>
                </c:pt>
                <c:pt idx="117">
                  <c:v>0.56316004510811413</c:v>
                </c:pt>
                <c:pt idx="118">
                  <c:v>0.51091748825036742</c:v>
                </c:pt>
                <c:pt idx="119">
                  <c:v>0.87936547661832476</c:v>
                </c:pt>
                <c:pt idx="120">
                  <c:v>1.1120878081336363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932992"/>
        <c:axId val="762754672"/>
      </c:scatterChart>
      <c:valAx>
        <c:axId val="762932992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54672"/>
        <c:crossesAt val="-20"/>
        <c:crossBetween val="midCat"/>
        <c:majorUnit val="5"/>
      </c:valAx>
      <c:valAx>
        <c:axId val="762754672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93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AIY fed adults AIR CONTROL</a:t>
            </a:r>
          </a:p>
        </c:rich>
      </c:tx>
      <c:layout>
        <c:manualLayout>
          <c:xMode val="edge"/>
          <c:yMode val="edge"/>
          <c:x val="0.31492906069254401"/>
          <c:y val="5.491111689475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0.31433888540710148</c:v>
                </c:pt>
                <c:pt idx="1">
                  <c:v>-0.87089808215084463</c:v>
                </c:pt>
                <c:pt idx="2">
                  <c:v>0.18108458110294715</c:v>
                </c:pt>
                <c:pt idx="3">
                  <c:v>-0.19805679346466243</c:v>
                </c:pt>
                <c:pt idx="4">
                  <c:v>-0.87009921880374164</c:v>
                </c:pt>
                <c:pt idx="5">
                  <c:v>-0.4675568675014703</c:v>
                </c:pt>
                <c:pt idx="6">
                  <c:v>-0.70711997192309517</c:v>
                </c:pt>
                <c:pt idx="7">
                  <c:v>-0.28535412829243528</c:v>
                </c:pt>
                <c:pt idx="8">
                  <c:v>1.2114669811577627</c:v>
                </c:pt>
                <c:pt idx="9">
                  <c:v>1.1356354177246812</c:v>
                </c:pt>
                <c:pt idx="10">
                  <c:v>2.547281966646322</c:v>
                </c:pt>
                <c:pt idx="11">
                  <c:v>0.23897002385110711</c:v>
                </c:pt>
                <c:pt idx="12">
                  <c:v>-2.1540025569439272</c:v>
                </c:pt>
                <c:pt idx="13">
                  <c:v>-0.95776897837162989</c:v>
                </c:pt>
                <c:pt idx="14">
                  <c:v>-1.4770619147139303</c:v>
                </c:pt>
                <c:pt idx="15">
                  <c:v>-2.0173069098342813</c:v>
                </c:pt>
                <c:pt idx="16">
                  <c:v>-3.0564414157675559</c:v>
                </c:pt>
                <c:pt idx="17">
                  <c:v>-1.6819330380727946</c:v>
                </c:pt>
                <c:pt idx="18">
                  <c:v>-0.61437879546757379</c:v>
                </c:pt>
                <c:pt idx="19">
                  <c:v>-2.1435307601242459</c:v>
                </c:pt>
                <c:pt idx="20">
                  <c:v>-2.8576271596295277</c:v>
                </c:pt>
                <c:pt idx="21">
                  <c:v>-2.2117088248263514</c:v>
                </c:pt>
                <c:pt idx="22">
                  <c:v>-1.2739894724566037</c:v>
                </c:pt>
                <c:pt idx="23">
                  <c:v>-1.1685426884555277</c:v>
                </c:pt>
                <c:pt idx="24">
                  <c:v>-2.4376360384368088</c:v>
                </c:pt>
                <c:pt idx="25">
                  <c:v>-2.6610779046770903</c:v>
                </c:pt>
                <c:pt idx="26">
                  <c:v>-0.49177528761129941</c:v>
                </c:pt>
                <c:pt idx="27">
                  <c:v>1.7481410184609092</c:v>
                </c:pt>
                <c:pt idx="28">
                  <c:v>3.263278584265882</c:v>
                </c:pt>
                <c:pt idx="29">
                  <c:v>2.4074305206206419</c:v>
                </c:pt>
                <c:pt idx="30">
                  <c:v>4.7129913420326144</c:v>
                </c:pt>
                <c:pt idx="31">
                  <c:v>2.3019886905343316</c:v>
                </c:pt>
                <c:pt idx="32">
                  <c:v>2.0013517019850444</c:v>
                </c:pt>
                <c:pt idx="33">
                  <c:v>3.392640304010456</c:v>
                </c:pt>
                <c:pt idx="34">
                  <c:v>3.5073068793225683</c:v>
                </c:pt>
                <c:pt idx="35">
                  <c:v>2.785665661669634</c:v>
                </c:pt>
                <c:pt idx="36">
                  <c:v>0.81375338324541724</c:v>
                </c:pt>
                <c:pt idx="37">
                  <c:v>-0.46513691446869254</c:v>
                </c:pt>
                <c:pt idx="38">
                  <c:v>-3.1907922205684018</c:v>
                </c:pt>
                <c:pt idx="39">
                  <c:v>-2.0652103748431032</c:v>
                </c:pt>
                <c:pt idx="40">
                  <c:v>-2.1373624573678254</c:v>
                </c:pt>
                <c:pt idx="41">
                  <c:v>-0.22405524831476722</c:v>
                </c:pt>
                <c:pt idx="42">
                  <c:v>-0.95237470066297636</c:v>
                </c:pt>
                <c:pt idx="43">
                  <c:v>-2.1272564412642256</c:v>
                </c:pt>
                <c:pt idx="44">
                  <c:v>-1.0168346475639716</c:v>
                </c:pt>
                <c:pt idx="45">
                  <c:v>-1.4156879877976551</c:v>
                </c:pt>
                <c:pt idx="46">
                  <c:v>-2.9039058515849807</c:v>
                </c:pt>
                <c:pt idx="47">
                  <c:v>-1.2458277519106047</c:v>
                </c:pt>
                <c:pt idx="48">
                  <c:v>6.3751238339569319E-2</c:v>
                </c:pt>
                <c:pt idx="49">
                  <c:v>1.5263470321069885</c:v>
                </c:pt>
                <c:pt idx="50">
                  <c:v>0.12517954052708868</c:v>
                </c:pt>
                <c:pt idx="51">
                  <c:v>0.89809747706037124</c:v>
                </c:pt>
                <c:pt idx="52">
                  <c:v>2.2309455571699588</c:v>
                </c:pt>
                <c:pt idx="53">
                  <c:v>0.99580279672662786</c:v>
                </c:pt>
                <c:pt idx="54">
                  <c:v>0.88862930314531852</c:v>
                </c:pt>
                <c:pt idx="55">
                  <c:v>2.8659789288305322</c:v>
                </c:pt>
                <c:pt idx="56">
                  <c:v>1.2860002136665249</c:v>
                </c:pt>
                <c:pt idx="57">
                  <c:v>2.4788117741666769</c:v>
                </c:pt>
                <c:pt idx="58">
                  <c:v>-0.6487637779548503</c:v>
                </c:pt>
                <c:pt idx="59">
                  <c:v>-7.4936408571805738E-2</c:v>
                </c:pt>
                <c:pt idx="60">
                  <c:v>-1.2972564269522133</c:v>
                </c:pt>
                <c:pt idx="61">
                  <c:v>-1.1386084651771449</c:v>
                </c:pt>
                <c:pt idx="62">
                  <c:v>-1.0108548184816923</c:v>
                </c:pt>
                <c:pt idx="63">
                  <c:v>-0.76071760242380126</c:v>
                </c:pt>
                <c:pt idx="64">
                  <c:v>-0.42578376989923722</c:v>
                </c:pt>
                <c:pt idx="65">
                  <c:v>-1.219814256169609</c:v>
                </c:pt>
                <c:pt idx="66">
                  <c:v>0.31991244612674852</c:v>
                </c:pt>
                <c:pt idx="67">
                  <c:v>-1.9196402784537481</c:v>
                </c:pt>
                <c:pt idx="68">
                  <c:v>-1.0498583746137391</c:v>
                </c:pt>
                <c:pt idx="69">
                  <c:v>-0.70696359715830781</c:v>
                </c:pt>
                <c:pt idx="70">
                  <c:v>0.73804537546755489</c:v>
                </c:pt>
                <c:pt idx="71">
                  <c:v>-0.6335820744416234</c:v>
                </c:pt>
                <c:pt idx="72">
                  <c:v>-1.4236207968319436</c:v>
                </c:pt>
                <c:pt idx="73">
                  <c:v>-0.98496069591099555</c:v>
                </c:pt>
                <c:pt idx="74">
                  <c:v>-1.9182963335273269</c:v>
                </c:pt>
                <c:pt idx="75">
                  <c:v>-0.20575447995953758</c:v>
                </c:pt>
                <c:pt idx="76">
                  <c:v>1.1918302693390368</c:v>
                </c:pt>
                <c:pt idx="77">
                  <c:v>-1.6801775714645621</c:v>
                </c:pt>
                <c:pt idx="78">
                  <c:v>-1.0152825191364017</c:v>
                </c:pt>
                <c:pt idx="79">
                  <c:v>0.69392562338182717</c:v>
                </c:pt>
                <c:pt idx="80">
                  <c:v>1.1194585040135956</c:v>
                </c:pt>
                <c:pt idx="81">
                  <c:v>1.429795323908623</c:v>
                </c:pt>
                <c:pt idx="82">
                  <c:v>3.4240322323947989</c:v>
                </c:pt>
                <c:pt idx="83">
                  <c:v>1.0078117559232602</c:v>
                </c:pt>
                <c:pt idx="84">
                  <c:v>0.50402125690244914</c:v>
                </c:pt>
                <c:pt idx="85">
                  <c:v>1.4442700343484483</c:v>
                </c:pt>
                <c:pt idx="86">
                  <c:v>1.1598729299780985</c:v>
                </c:pt>
                <c:pt idx="87">
                  <c:v>1.4574015605251611</c:v>
                </c:pt>
                <c:pt idx="88">
                  <c:v>1.896970171404732</c:v>
                </c:pt>
                <c:pt idx="89">
                  <c:v>1.59836656188948</c:v>
                </c:pt>
                <c:pt idx="90">
                  <c:v>0.58735108685911563</c:v>
                </c:pt>
                <c:pt idx="91">
                  <c:v>2.4486064222824648</c:v>
                </c:pt>
                <c:pt idx="92">
                  <c:v>2.9029652752744313</c:v>
                </c:pt>
                <c:pt idx="93">
                  <c:v>0.1513869698956917</c:v>
                </c:pt>
                <c:pt idx="94">
                  <c:v>0.86782958542797761</c:v>
                </c:pt>
                <c:pt idx="95">
                  <c:v>0.72256751450469892</c:v>
                </c:pt>
                <c:pt idx="96">
                  <c:v>-0.32374506860799623</c:v>
                </c:pt>
                <c:pt idx="97">
                  <c:v>0.26832741210885858</c:v>
                </c:pt>
                <c:pt idx="98">
                  <c:v>0.66178285327744657</c:v>
                </c:pt>
                <c:pt idx="99">
                  <c:v>-0.13735915935172524</c:v>
                </c:pt>
                <c:pt idx="100">
                  <c:v>-0.84459473670463869</c:v>
                </c:pt>
                <c:pt idx="101">
                  <c:v>1.0251560655594669</c:v>
                </c:pt>
                <c:pt idx="102">
                  <c:v>-1.2134669135586098</c:v>
                </c:pt>
                <c:pt idx="103">
                  <c:v>-1.0435924147096833</c:v>
                </c:pt>
                <c:pt idx="104">
                  <c:v>-2.4213652336859068</c:v>
                </c:pt>
                <c:pt idx="105">
                  <c:v>-0.64987841499333443</c:v>
                </c:pt>
                <c:pt idx="106">
                  <c:v>-0.85789814435225131</c:v>
                </c:pt>
                <c:pt idx="107">
                  <c:v>-1.0781193521957595</c:v>
                </c:pt>
                <c:pt idx="108">
                  <c:v>-1.5877768423423704</c:v>
                </c:pt>
                <c:pt idx="109">
                  <c:v>-0.50727910689229005</c:v>
                </c:pt>
                <c:pt idx="110">
                  <c:v>-0.12573401060940145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0.24683255532985732</c:v>
                </c:pt>
                <c:pt idx="1">
                  <c:v>2.1057819861838292</c:v>
                </c:pt>
                <c:pt idx="2">
                  <c:v>-0.93772963659145336</c:v>
                </c:pt>
                <c:pt idx="3">
                  <c:v>-1.1717699196394322</c:v>
                </c:pt>
                <c:pt idx="4">
                  <c:v>1.1070670196169061</c:v>
                </c:pt>
                <c:pt idx="5">
                  <c:v>-1.8196779065172772</c:v>
                </c:pt>
                <c:pt idx="6">
                  <c:v>1.2975560664245747</c:v>
                </c:pt>
                <c:pt idx="7">
                  <c:v>-0.75923966554129851</c:v>
                </c:pt>
                <c:pt idx="8">
                  <c:v>1.9083126277281648</c:v>
                </c:pt>
                <c:pt idx="9">
                  <c:v>0.37548141451983019</c:v>
                </c:pt>
                <c:pt idx="10">
                  <c:v>0.39315561310745473</c:v>
                </c:pt>
                <c:pt idx="11">
                  <c:v>0.6412938939091285</c:v>
                </c:pt>
                <c:pt idx="12">
                  <c:v>-1.2042330169568696</c:v>
                </c:pt>
                <c:pt idx="13">
                  <c:v>1.4902029930208778</c:v>
                </c:pt>
                <c:pt idx="14">
                  <c:v>-0.17600117013591518</c:v>
                </c:pt>
                <c:pt idx="15">
                  <c:v>0.69645293618140502</c:v>
                </c:pt>
                <c:pt idx="16">
                  <c:v>0.67224602059533567</c:v>
                </c:pt>
                <c:pt idx="17">
                  <c:v>-1.3227403208342543</c:v>
                </c:pt>
                <c:pt idx="18">
                  <c:v>-1.5018592571731235</c:v>
                </c:pt>
                <c:pt idx="19">
                  <c:v>-1.2657609793901119</c:v>
                </c:pt>
                <c:pt idx="20">
                  <c:v>-0.54336375244206014</c:v>
                </c:pt>
                <c:pt idx="21">
                  <c:v>-0.89417116328400004</c:v>
                </c:pt>
                <c:pt idx="22">
                  <c:v>-0.36255779854975784</c:v>
                </c:pt>
                <c:pt idx="23">
                  <c:v>-1.259236609689417</c:v>
                </c:pt>
                <c:pt idx="24">
                  <c:v>-2.2801643982386461</c:v>
                </c:pt>
                <c:pt idx="25">
                  <c:v>-1.4322369236316954</c:v>
                </c:pt>
                <c:pt idx="26">
                  <c:v>-3.3428726577173133</c:v>
                </c:pt>
                <c:pt idx="27">
                  <c:v>-0.93218461281794929</c:v>
                </c:pt>
                <c:pt idx="28">
                  <c:v>-3.2754879731120607</c:v>
                </c:pt>
                <c:pt idx="29">
                  <c:v>-1.7202493183849445</c:v>
                </c:pt>
                <c:pt idx="30">
                  <c:v>-3.2724320057067811</c:v>
                </c:pt>
                <c:pt idx="31">
                  <c:v>-2.0630046400816693</c:v>
                </c:pt>
                <c:pt idx="32">
                  <c:v>-0.74936594681866064</c:v>
                </c:pt>
                <c:pt idx="33">
                  <c:v>-2.7966996235426653</c:v>
                </c:pt>
                <c:pt idx="34">
                  <c:v>-1.3155767643591656</c:v>
                </c:pt>
                <c:pt idx="35">
                  <c:v>-1.3225801064407006</c:v>
                </c:pt>
                <c:pt idx="36">
                  <c:v>-2.9860924263214597</c:v>
                </c:pt>
                <c:pt idx="37">
                  <c:v>-1.4722374734355999</c:v>
                </c:pt>
                <c:pt idx="38">
                  <c:v>-2.8061394884266821</c:v>
                </c:pt>
                <c:pt idx="39">
                  <c:v>-1.1279835066533037</c:v>
                </c:pt>
                <c:pt idx="40">
                  <c:v>-2.5600470454984934</c:v>
                </c:pt>
                <c:pt idx="41">
                  <c:v>-0.64504214436879959</c:v>
                </c:pt>
                <c:pt idx="42">
                  <c:v>-3.4922163270702598</c:v>
                </c:pt>
                <c:pt idx="43">
                  <c:v>-0.87660464920996883</c:v>
                </c:pt>
                <c:pt idx="44">
                  <c:v>-2.0634888223330758</c:v>
                </c:pt>
                <c:pt idx="45">
                  <c:v>-0.14488686821226862</c:v>
                </c:pt>
                <c:pt idx="46">
                  <c:v>-0.84222942864930983</c:v>
                </c:pt>
                <c:pt idx="47">
                  <c:v>-1.7483236925568568</c:v>
                </c:pt>
                <c:pt idx="48">
                  <c:v>-1.8185661158628048</c:v>
                </c:pt>
                <c:pt idx="49">
                  <c:v>-1.5985962022492644</c:v>
                </c:pt>
                <c:pt idx="50">
                  <c:v>-1.7054805792061434</c:v>
                </c:pt>
                <c:pt idx="51">
                  <c:v>-1.4873732268024478</c:v>
                </c:pt>
                <c:pt idx="52">
                  <c:v>0.22698651728926461</c:v>
                </c:pt>
                <c:pt idx="53">
                  <c:v>-1.569730925298126</c:v>
                </c:pt>
                <c:pt idx="54">
                  <c:v>-0.98145513169556464</c:v>
                </c:pt>
                <c:pt idx="55">
                  <c:v>-0.85407029367548815</c:v>
                </c:pt>
                <c:pt idx="56">
                  <c:v>0.26846395333700801</c:v>
                </c:pt>
                <c:pt idx="57">
                  <c:v>-0.42972739859896086</c:v>
                </c:pt>
                <c:pt idx="58">
                  <c:v>-0.29351632195673288</c:v>
                </c:pt>
                <c:pt idx="59">
                  <c:v>-1.1264026896021344</c:v>
                </c:pt>
                <c:pt idx="60">
                  <c:v>-1.7369945080279736</c:v>
                </c:pt>
                <c:pt idx="61">
                  <c:v>-2.3130973161438231</c:v>
                </c:pt>
                <c:pt idx="62">
                  <c:v>-1.5964333563094946</c:v>
                </c:pt>
                <c:pt idx="63">
                  <c:v>-5.5774632102669454E-2</c:v>
                </c:pt>
                <c:pt idx="64">
                  <c:v>0.71892983366211627</c:v>
                </c:pt>
                <c:pt idx="65">
                  <c:v>0.14172774747648295</c:v>
                </c:pt>
                <c:pt idx="66">
                  <c:v>1.2972570581278344</c:v>
                </c:pt>
                <c:pt idx="67">
                  <c:v>-1.5909919173754869E-4</c:v>
                </c:pt>
                <c:pt idx="68">
                  <c:v>-0.77315406266000197</c:v>
                </c:pt>
                <c:pt idx="69">
                  <c:v>-0.33656338467422575</c:v>
                </c:pt>
                <c:pt idx="70">
                  <c:v>-2.17314460410216</c:v>
                </c:pt>
                <c:pt idx="71">
                  <c:v>-1.2827254570944822</c:v>
                </c:pt>
                <c:pt idx="72">
                  <c:v>-0.10094092612299196</c:v>
                </c:pt>
                <c:pt idx="73">
                  <c:v>-0.71598254221979585</c:v>
                </c:pt>
                <c:pt idx="74">
                  <c:v>0.17886897694580772</c:v>
                </c:pt>
                <c:pt idx="75">
                  <c:v>-1.9930153083987738</c:v>
                </c:pt>
                <c:pt idx="76">
                  <c:v>0.35729677691930761</c:v>
                </c:pt>
                <c:pt idx="77">
                  <c:v>0.56211077465997183</c:v>
                </c:pt>
                <c:pt idx="78">
                  <c:v>-0.70160468201294979</c:v>
                </c:pt>
                <c:pt idx="79">
                  <c:v>-1.1368432987916688</c:v>
                </c:pt>
                <c:pt idx="80">
                  <c:v>-1.2981799885672078</c:v>
                </c:pt>
                <c:pt idx="81">
                  <c:v>-1.108510732254768</c:v>
                </c:pt>
                <c:pt idx="82">
                  <c:v>0.9769857828081614</c:v>
                </c:pt>
                <c:pt idx="83">
                  <c:v>0.57156030809503211</c:v>
                </c:pt>
                <c:pt idx="84">
                  <c:v>-1.4130339155239677</c:v>
                </c:pt>
                <c:pt idx="85">
                  <c:v>-0.78196396450919048</c:v>
                </c:pt>
                <c:pt idx="86">
                  <c:v>0.39798183522141395</c:v>
                </c:pt>
                <c:pt idx="87">
                  <c:v>0.8607123646364413</c:v>
                </c:pt>
                <c:pt idx="88">
                  <c:v>-0.4286133463660442</c:v>
                </c:pt>
                <c:pt idx="89">
                  <c:v>-1.0630939546369722</c:v>
                </c:pt>
                <c:pt idx="90">
                  <c:v>-1.9368930370389166</c:v>
                </c:pt>
                <c:pt idx="91">
                  <c:v>-0.13158986475252157</c:v>
                </c:pt>
                <c:pt idx="92">
                  <c:v>-0.76253876466160364</c:v>
                </c:pt>
                <c:pt idx="93">
                  <c:v>-0.36921942724283646</c:v>
                </c:pt>
                <c:pt idx="94">
                  <c:v>-0.800882774153025</c:v>
                </c:pt>
                <c:pt idx="95">
                  <c:v>-1.6323663883063284</c:v>
                </c:pt>
                <c:pt idx="96">
                  <c:v>-0.73834499577429535</c:v>
                </c:pt>
                <c:pt idx="97">
                  <c:v>-0.38021493346155505</c:v>
                </c:pt>
                <c:pt idx="98">
                  <c:v>-0.85248310405235816</c:v>
                </c:pt>
                <c:pt idx="99">
                  <c:v>7.7506544443089576E-2</c:v>
                </c:pt>
                <c:pt idx="100">
                  <c:v>2.0691676017227447</c:v>
                </c:pt>
                <c:pt idx="101">
                  <c:v>1.2493344512393896</c:v>
                </c:pt>
                <c:pt idx="102">
                  <c:v>0.11325725985062174</c:v>
                </c:pt>
                <c:pt idx="103">
                  <c:v>0.1217691673574935</c:v>
                </c:pt>
                <c:pt idx="104">
                  <c:v>1.3804911844148076</c:v>
                </c:pt>
                <c:pt idx="105">
                  <c:v>1.7183036637059366</c:v>
                </c:pt>
                <c:pt idx="106">
                  <c:v>4.0496513613447166E-2</c:v>
                </c:pt>
                <c:pt idx="107">
                  <c:v>1.6054402197179245</c:v>
                </c:pt>
                <c:pt idx="108">
                  <c:v>0.26248254231139134</c:v>
                </c:pt>
                <c:pt idx="109">
                  <c:v>1.4823495234173567</c:v>
                </c:pt>
                <c:pt idx="110">
                  <c:v>1.4230717423543242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0.56329218184638541</c:v>
                </c:pt>
                <c:pt idx="1">
                  <c:v>-0.89026253691464574</c:v>
                </c:pt>
                <c:pt idx="2">
                  <c:v>-0.71173123303980534</c:v>
                </c:pt>
                <c:pt idx="3">
                  <c:v>-0.8299357194364414</c:v>
                </c:pt>
                <c:pt idx="4">
                  <c:v>0.66063489190186342</c:v>
                </c:pt>
                <c:pt idx="5">
                  <c:v>1.0041845826326696</c:v>
                </c:pt>
                <c:pt idx="6">
                  <c:v>-0.27474629162255965</c:v>
                </c:pt>
                <c:pt idx="7">
                  <c:v>-0.50578756355793331</c:v>
                </c:pt>
                <c:pt idx="8">
                  <c:v>1.0540746829396324</c:v>
                </c:pt>
                <c:pt idx="9">
                  <c:v>-0.39669334981745602</c:v>
                </c:pt>
                <c:pt idx="10">
                  <c:v>2.0153119070322365</c:v>
                </c:pt>
                <c:pt idx="11">
                  <c:v>1.0280878663774786</c:v>
                </c:pt>
                <c:pt idx="12">
                  <c:v>0.90968754610890112</c:v>
                </c:pt>
                <c:pt idx="13">
                  <c:v>-0.56756983510160364</c:v>
                </c:pt>
                <c:pt idx="14">
                  <c:v>-0.49153284148741977</c:v>
                </c:pt>
                <c:pt idx="15">
                  <c:v>-1.3717580688708784</c:v>
                </c:pt>
                <c:pt idx="16">
                  <c:v>-0.1101117237349393</c:v>
                </c:pt>
                <c:pt idx="17">
                  <c:v>-1.3532478895868805</c:v>
                </c:pt>
                <c:pt idx="18">
                  <c:v>-0.54326086413224794</c:v>
                </c:pt>
                <c:pt idx="19">
                  <c:v>-3.0201302085522164</c:v>
                </c:pt>
                <c:pt idx="20">
                  <c:v>-1.149819534367716</c:v>
                </c:pt>
                <c:pt idx="21">
                  <c:v>-1.1571348448375911</c:v>
                </c:pt>
                <c:pt idx="22">
                  <c:v>-1.8905991838082403</c:v>
                </c:pt>
                <c:pt idx="23">
                  <c:v>-1.018101884047786</c:v>
                </c:pt>
                <c:pt idx="24">
                  <c:v>-2.4585213510096802</c:v>
                </c:pt>
                <c:pt idx="25">
                  <c:v>-1.6967784105400976</c:v>
                </c:pt>
                <c:pt idx="26">
                  <c:v>-1.5643740420804026</c:v>
                </c:pt>
                <c:pt idx="27">
                  <c:v>-2.1438390911751206</c:v>
                </c:pt>
                <c:pt idx="28">
                  <c:v>-1.5786821438447316</c:v>
                </c:pt>
                <c:pt idx="29">
                  <c:v>-1.9307571792631484</c:v>
                </c:pt>
                <c:pt idx="30">
                  <c:v>-1.2189889514231085</c:v>
                </c:pt>
                <c:pt idx="31">
                  <c:v>-2.2476540332641575</c:v>
                </c:pt>
                <c:pt idx="32">
                  <c:v>-0.57831599292622571</c:v>
                </c:pt>
                <c:pt idx="33">
                  <c:v>-9.6799205641957486E-2</c:v>
                </c:pt>
                <c:pt idx="34">
                  <c:v>-1.1489881602178917</c:v>
                </c:pt>
                <c:pt idx="35">
                  <c:v>-0.26434437609796063</c:v>
                </c:pt>
                <c:pt idx="36">
                  <c:v>-2.6351438845420385</c:v>
                </c:pt>
                <c:pt idx="37">
                  <c:v>0.49326312862695887</c:v>
                </c:pt>
                <c:pt idx="38">
                  <c:v>-0.23941517663185219</c:v>
                </c:pt>
                <c:pt idx="39">
                  <c:v>0.81717795727402276</c:v>
                </c:pt>
                <c:pt idx="40">
                  <c:v>0.15043486662217706</c:v>
                </c:pt>
                <c:pt idx="41">
                  <c:v>-0.26684647144560997</c:v>
                </c:pt>
                <c:pt idx="42">
                  <c:v>-0.40852279162037297</c:v>
                </c:pt>
                <c:pt idx="43">
                  <c:v>-2.174990241127277</c:v>
                </c:pt>
                <c:pt idx="44">
                  <c:v>-1.1098956143949901</c:v>
                </c:pt>
                <c:pt idx="45">
                  <c:v>-3.0183776805250866</c:v>
                </c:pt>
                <c:pt idx="46">
                  <c:v>-1.6026739651491066</c:v>
                </c:pt>
                <c:pt idx="47">
                  <c:v>-2.1287071079513864</c:v>
                </c:pt>
                <c:pt idx="48">
                  <c:v>-1.8920546861761547</c:v>
                </c:pt>
                <c:pt idx="49">
                  <c:v>-1.5615801780850991</c:v>
                </c:pt>
                <c:pt idx="50">
                  <c:v>-1.5034020226147233</c:v>
                </c:pt>
                <c:pt idx="51">
                  <c:v>-1.3064110650336569</c:v>
                </c:pt>
                <c:pt idx="52">
                  <c:v>-2.5002199287659739</c:v>
                </c:pt>
                <c:pt idx="53">
                  <c:v>-0.80680160580310634</c:v>
                </c:pt>
                <c:pt idx="54">
                  <c:v>-0.14547211210137342</c:v>
                </c:pt>
                <c:pt idx="55">
                  <c:v>0.11953252108450654</c:v>
                </c:pt>
                <c:pt idx="56">
                  <c:v>-3.0070647684523055E-2</c:v>
                </c:pt>
                <c:pt idx="57">
                  <c:v>0.15393515358160323</c:v>
                </c:pt>
                <c:pt idx="58">
                  <c:v>-1.3103672561684656</c:v>
                </c:pt>
                <c:pt idx="59">
                  <c:v>0.77455816747999651</c:v>
                </c:pt>
                <c:pt idx="60">
                  <c:v>-0.26122515384678369</c:v>
                </c:pt>
                <c:pt idx="61">
                  <c:v>0.70288563862287912</c:v>
                </c:pt>
                <c:pt idx="62">
                  <c:v>-0.81300488623996059</c:v>
                </c:pt>
                <c:pt idx="63">
                  <c:v>-1.2228692449978102</c:v>
                </c:pt>
                <c:pt idx="64">
                  <c:v>-1.2574106155450642</c:v>
                </c:pt>
                <c:pt idx="65">
                  <c:v>-0.43787025875729885</c:v>
                </c:pt>
                <c:pt idx="66">
                  <c:v>-1.6270607108632176</c:v>
                </c:pt>
                <c:pt idx="67">
                  <c:v>-9.6759368108082958E-2</c:v>
                </c:pt>
                <c:pt idx="68">
                  <c:v>-1.4847569452813918</c:v>
                </c:pt>
                <c:pt idx="69">
                  <c:v>-1.1099641651601533</c:v>
                </c:pt>
                <c:pt idx="70">
                  <c:v>0.51968225774921539</c:v>
                </c:pt>
                <c:pt idx="71">
                  <c:v>-0.35711284568733187</c:v>
                </c:pt>
                <c:pt idx="72">
                  <c:v>-0.53725925132416075</c:v>
                </c:pt>
                <c:pt idx="73">
                  <c:v>-1.3484007727818084</c:v>
                </c:pt>
                <c:pt idx="74">
                  <c:v>0.49681651938532928</c:v>
                </c:pt>
                <c:pt idx="75">
                  <c:v>-0.11959855059226134</c:v>
                </c:pt>
                <c:pt idx="76">
                  <c:v>1.1462108278357559</c:v>
                </c:pt>
                <c:pt idx="77">
                  <c:v>2.0812762667477169E-2</c:v>
                </c:pt>
                <c:pt idx="78">
                  <c:v>1.4503818275711784</c:v>
                </c:pt>
                <c:pt idx="79">
                  <c:v>1.3722736984149841</c:v>
                </c:pt>
                <c:pt idx="80">
                  <c:v>1.1205392654761017</c:v>
                </c:pt>
                <c:pt idx="81">
                  <c:v>0.38306393558880986</c:v>
                </c:pt>
                <c:pt idx="82">
                  <c:v>8.8951007130363552E-2</c:v>
                </c:pt>
                <c:pt idx="83">
                  <c:v>-0.45573292809061611</c:v>
                </c:pt>
                <c:pt idx="84">
                  <c:v>0.82705708096412689</c:v>
                </c:pt>
                <c:pt idx="85">
                  <c:v>-0.33148854189605104</c:v>
                </c:pt>
                <c:pt idx="86">
                  <c:v>1.0081650146518124</c:v>
                </c:pt>
                <c:pt idx="87">
                  <c:v>2.401351121364566</c:v>
                </c:pt>
                <c:pt idx="88">
                  <c:v>0.74427593416647675</c:v>
                </c:pt>
                <c:pt idx="89">
                  <c:v>0.7415637290881153</c:v>
                </c:pt>
                <c:pt idx="90">
                  <c:v>0.20972766800767167</c:v>
                </c:pt>
                <c:pt idx="91">
                  <c:v>0.41177244995046342</c:v>
                </c:pt>
                <c:pt idx="92">
                  <c:v>0.66298274735082474</c:v>
                </c:pt>
                <c:pt idx="93">
                  <c:v>0.61843934200382134</c:v>
                </c:pt>
                <c:pt idx="94">
                  <c:v>0.58850185968559199</c:v>
                </c:pt>
                <c:pt idx="95">
                  <c:v>0.94536093164445489</c:v>
                </c:pt>
                <c:pt idx="96">
                  <c:v>0.37483854898335245</c:v>
                </c:pt>
                <c:pt idx="97">
                  <c:v>0.11731868826608406</c:v>
                </c:pt>
                <c:pt idx="98">
                  <c:v>1.2961233078291932</c:v>
                </c:pt>
                <c:pt idx="99">
                  <c:v>3.8086039162656619E-2</c:v>
                </c:pt>
                <c:pt idx="100">
                  <c:v>0.46120146124245265</c:v>
                </c:pt>
                <c:pt idx="101">
                  <c:v>1.5554370778000088</c:v>
                </c:pt>
                <c:pt idx="102">
                  <c:v>1.1683908884025045</c:v>
                </c:pt>
                <c:pt idx="103">
                  <c:v>0.74170763552267593</c:v>
                </c:pt>
                <c:pt idx="104">
                  <c:v>2.3339240935799372</c:v>
                </c:pt>
                <c:pt idx="105">
                  <c:v>1.7471160031114246</c:v>
                </c:pt>
                <c:pt idx="106">
                  <c:v>1.0048032761803325</c:v>
                </c:pt>
                <c:pt idx="107">
                  <c:v>0.8976324219329338</c:v>
                </c:pt>
                <c:pt idx="108">
                  <c:v>0.56561473771767978</c:v>
                </c:pt>
                <c:pt idx="109">
                  <c:v>0.70468757944464078</c:v>
                </c:pt>
                <c:pt idx="110">
                  <c:v>0.72742200660645662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-0.15701925690810664</c:v>
                </c:pt>
                <c:pt idx="1">
                  <c:v>-0.98070686564558329</c:v>
                </c:pt>
                <c:pt idx="2">
                  <c:v>-1.6892349417235806</c:v>
                </c:pt>
                <c:pt idx="3">
                  <c:v>-1.1470653483397157</c:v>
                </c:pt>
                <c:pt idx="4">
                  <c:v>-0.74766346300684206</c:v>
                </c:pt>
                <c:pt idx="5">
                  <c:v>-0.41826716472507691</c:v>
                </c:pt>
                <c:pt idx="6">
                  <c:v>-0.1990654650564862</c:v>
                </c:pt>
                <c:pt idx="7">
                  <c:v>1.0659486588545932</c:v>
                </c:pt>
                <c:pt idx="8">
                  <c:v>0.64360087662178023</c:v>
                </c:pt>
                <c:pt idx="9">
                  <c:v>2.4917468473753428</c:v>
                </c:pt>
                <c:pt idx="10">
                  <c:v>1.6464310474113575</c:v>
                </c:pt>
                <c:pt idx="11">
                  <c:v>1.1617383382335271</c:v>
                </c:pt>
                <c:pt idx="12">
                  <c:v>0.20047746019061957</c:v>
                </c:pt>
                <c:pt idx="13">
                  <c:v>0.92548029043952018</c:v>
                </c:pt>
                <c:pt idx="14">
                  <c:v>0.20294295935049397</c:v>
                </c:pt>
                <c:pt idx="15">
                  <c:v>0.43289490335531144</c:v>
                </c:pt>
                <c:pt idx="16">
                  <c:v>5.0899395276994358E-2</c:v>
                </c:pt>
                <c:pt idx="17">
                  <c:v>-1.9323666730919293</c:v>
                </c:pt>
                <c:pt idx="18">
                  <c:v>-0.32026395876622621</c:v>
                </c:pt>
                <c:pt idx="19">
                  <c:v>-3.4265849919816009</c:v>
                </c:pt>
                <c:pt idx="20">
                  <c:v>-1.9277373964414619</c:v>
                </c:pt>
                <c:pt idx="21">
                  <c:v>-0.93427501784278688</c:v>
                </c:pt>
                <c:pt idx="22">
                  <c:v>-1.0912544205310217</c:v>
                </c:pt>
                <c:pt idx="23">
                  <c:v>0.94061977111110817</c:v>
                </c:pt>
                <c:pt idx="24">
                  <c:v>-0.53346112621261965</c:v>
                </c:pt>
                <c:pt idx="25">
                  <c:v>0.448416216218401</c:v>
                </c:pt>
                <c:pt idx="26">
                  <c:v>-0.73616426126357315</c:v>
                </c:pt>
                <c:pt idx="27">
                  <c:v>-0.54790281690361176</c:v>
                </c:pt>
                <c:pt idx="28">
                  <c:v>-0.84928450037376257</c:v>
                </c:pt>
                <c:pt idx="29">
                  <c:v>-1.8683570454864924</c:v>
                </c:pt>
                <c:pt idx="30">
                  <c:v>0.24422699149746377</c:v>
                </c:pt>
                <c:pt idx="31">
                  <c:v>7.3770717703709715E-2</c:v>
                </c:pt>
                <c:pt idx="32">
                  <c:v>-2.1320054486669733</c:v>
                </c:pt>
                <c:pt idx="33">
                  <c:v>-2.9452270158727369</c:v>
                </c:pt>
                <c:pt idx="34">
                  <c:v>-2.6709810654211497</c:v>
                </c:pt>
                <c:pt idx="35">
                  <c:v>-1.3656882307991127</c:v>
                </c:pt>
                <c:pt idx="36">
                  <c:v>-0.35057289653290891</c:v>
                </c:pt>
                <c:pt idx="37">
                  <c:v>-1.2106051566326028</c:v>
                </c:pt>
                <c:pt idx="38">
                  <c:v>0.13698100528306689</c:v>
                </c:pt>
                <c:pt idx="39">
                  <c:v>-1.5108381405708518</c:v>
                </c:pt>
                <c:pt idx="40">
                  <c:v>-2.045609983537632</c:v>
                </c:pt>
                <c:pt idx="41">
                  <c:v>-3.1401488727156417E-2</c:v>
                </c:pt>
                <c:pt idx="42">
                  <c:v>0.47028809803191352</c:v>
                </c:pt>
                <c:pt idx="43">
                  <c:v>-0.81116227285802922</c:v>
                </c:pt>
                <c:pt idx="44">
                  <c:v>-1.2219641110680328</c:v>
                </c:pt>
                <c:pt idx="45">
                  <c:v>-0.60593520509859256</c:v>
                </c:pt>
                <c:pt idx="46">
                  <c:v>-0.41921134190591564</c:v>
                </c:pt>
                <c:pt idx="47">
                  <c:v>-9.8560805965849999E-2</c:v>
                </c:pt>
                <c:pt idx="48">
                  <c:v>0.80317179485457291</c:v>
                </c:pt>
                <c:pt idx="49">
                  <c:v>1.0725898063458299</c:v>
                </c:pt>
                <c:pt idx="50">
                  <c:v>0.17897301145951128</c:v>
                </c:pt>
                <c:pt idx="51">
                  <c:v>1.1777730917971698</c:v>
                </c:pt>
                <c:pt idx="52">
                  <c:v>0.68499623573232549</c:v>
                </c:pt>
                <c:pt idx="53">
                  <c:v>3.7904880107878923E-2</c:v>
                </c:pt>
                <c:pt idx="54">
                  <c:v>-0.96748198303943755</c:v>
                </c:pt>
                <c:pt idx="55">
                  <c:v>-3.2693107439935747</c:v>
                </c:pt>
                <c:pt idx="56">
                  <c:v>-1.7161201351534336</c:v>
                </c:pt>
                <c:pt idx="57">
                  <c:v>-1.2125741242893067</c:v>
                </c:pt>
                <c:pt idx="58">
                  <c:v>-0.35917676457636172</c:v>
                </c:pt>
                <c:pt idx="59">
                  <c:v>0.12203438965531109</c:v>
                </c:pt>
                <c:pt idx="60">
                  <c:v>-0.27882106674394908</c:v>
                </c:pt>
                <c:pt idx="61">
                  <c:v>1.1087365441508652</c:v>
                </c:pt>
                <c:pt idx="62">
                  <c:v>0.10699110890428212</c:v>
                </c:pt>
                <c:pt idx="63">
                  <c:v>-1.3447391552500492</c:v>
                </c:pt>
                <c:pt idx="64">
                  <c:v>9.2734038894267429E-2</c:v>
                </c:pt>
                <c:pt idx="65">
                  <c:v>-5.6275517571696666E-2</c:v>
                </c:pt>
                <c:pt idx="66">
                  <c:v>-0.17811425578166618</c:v>
                </c:pt>
                <c:pt idx="67">
                  <c:v>-0.28253786613503151</c:v>
                </c:pt>
                <c:pt idx="68">
                  <c:v>-1.3015310496890642</c:v>
                </c:pt>
                <c:pt idx="69">
                  <c:v>-1.2395694923560705</c:v>
                </c:pt>
                <c:pt idx="70">
                  <c:v>-0.92790951682224732</c:v>
                </c:pt>
                <c:pt idx="71">
                  <c:v>-1.4812878519117441</c:v>
                </c:pt>
                <c:pt idx="72">
                  <c:v>-0.30786887785434741</c:v>
                </c:pt>
                <c:pt idx="73">
                  <c:v>-0.94081516808798582</c:v>
                </c:pt>
                <c:pt idx="74">
                  <c:v>0.96401271973931457</c:v>
                </c:pt>
                <c:pt idx="75">
                  <c:v>-0.25000248774302042</c:v>
                </c:pt>
                <c:pt idx="76">
                  <c:v>1.7314358855043073</c:v>
                </c:pt>
                <c:pt idx="77">
                  <c:v>-1.2050341626749532</c:v>
                </c:pt>
                <c:pt idx="78">
                  <c:v>0.39310684683196584</c:v>
                </c:pt>
                <c:pt idx="79">
                  <c:v>-0.3595423418626747</c:v>
                </c:pt>
                <c:pt idx="80">
                  <c:v>-1.046054121262787</c:v>
                </c:pt>
                <c:pt idx="81">
                  <c:v>-0.89655173301364655</c:v>
                </c:pt>
                <c:pt idx="82">
                  <c:v>0.30202280916260182</c:v>
                </c:pt>
                <c:pt idx="83">
                  <c:v>0.53428850563527641</c:v>
                </c:pt>
                <c:pt idx="84">
                  <c:v>0.69522673619238107</c:v>
                </c:pt>
                <c:pt idx="85">
                  <c:v>1.2500600805972806</c:v>
                </c:pt>
                <c:pt idx="86">
                  <c:v>-0.18056353086709159</c:v>
                </c:pt>
                <c:pt idx="87">
                  <c:v>-1.001079995263209</c:v>
                </c:pt>
                <c:pt idx="88">
                  <c:v>1.0379191286237928</c:v>
                </c:pt>
                <c:pt idx="89">
                  <c:v>1.9804163841722819</c:v>
                </c:pt>
                <c:pt idx="90">
                  <c:v>1.0154626220166652</c:v>
                </c:pt>
                <c:pt idx="91">
                  <c:v>0.83929553178096938</c:v>
                </c:pt>
                <c:pt idx="92">
                  <c:v>-9.9758115503046377E-2</c:v>
                </c:pt>
                <c:pt idx="93">
                  <c:v>1.6942873591012879</c:v>
                </c:pt>
                <c:pt idx="94">
                  <c:v>-1.7760839097987189</c:v>
                </c:pt>
                <c:pt idx="95">
                  <c:v>-0.65159942105654411</c:v>
                </c:pt>
                <c:pt idx="96">
                  <c:v>-0.6130242153276021</c:v>
                </c:pt>
                <c:pt idx="97">
                  <c:v>-0.32514070814052431</c:v>
                </c:pt>
                <c:pt idx="98">
                  <c:v>0.20511271728185554</c:v>
                </c:pt>
                <c:pt idx="99">
                  <c:v>0.55512050436364446</c:v>
                </c:pt>
                <c:pt idx="100">
                  <c:v>-1.5300085922471456</c:v>
                </c:pt>
                <c:pt idx="101">
                  <c:v>-2.1165338720007041</c:v>
                </c:pt>
                <c:pt idx="102">
                  <c:v>-0.55852646279671714</c:v>
                </c:pt>
                <c:pt idx="103">
                  <c:v>2.6564729301154361E-2</c:v>
                </c:pt>
                <c:pt idx="104">
                  <c:v>-1.1580955519963414</c:v>
                </c:pt>
                <c:pt idx="105">
                  <c:v>-0.50940140484717289</c:v>
                </c:pt>
                <c:pt idx="106">
                  <c:v>-0.46718293173547143</c:v>
                </c:pt>
                <c:pt idx="107">
                  <c:v>-1.2268098220082428</c:v>
                </c:pt>
                <c:pt idx="108">
                  <c:v>-1.070779894085645</c:v>
                </c:pt>
                <c:pt idx="109">
                  <c:v>0.14184158589035653</c:v>
                </c:pt>
                <c:pt idx="110">
                  <c:v>0.7628440549825658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1.6469053628986379</c:v>
                </c:pt>
                <c:pt idx="1">
                  <c:v>0.2555182976604593</c:v>
                </c:pt>
                <c:pt idx="2">
                  <c:v>0.42135147735844325</c:v>
                </c:pt>
                <c:pt idx="3">
                  <c:v>1.0687258820424732</c:v>
                </c:pt>
                <c:pt idx="4">
                  <c:v>-1.6540722621986443</c:v>
                </c:pt>
                <c:pt idx="5">
                  <c:v>1.7393661287267868</c:v>
                </c:pt>
                <c:pt idx="6">
                  <c:v>-2.2346470172226556</c:v>
                </c:pt>
                <c:pt idx="7">
                  <c:v>0.12708982485514314</c:v>
                </c:pt>
                <c:pt idx="8">
                  <c:v>2.049492888720116</c:v>
                </c:pt>
                <c:pt idx="9">
                  <c:v>-1.5173069222817497</c:v>
                </c:pt>
                <c:pt idx="10">
                  <c:v>1.5344655364183997</c:v>
                </c:pt>
                <c:pt idx="11">
                  <c:v>0.6009847736666073</c:v>
                </c:pt>
                <c:pt idx="12">
                  <c:v>-1.1104104094384388</c:v>
                </c:pt>
                <c:pt idx="13">
                  <c:v>0.90239265831131221</c:v>
                </c:pt>
                <c:pt idx="14">
                  <c:v>-1.89018934480782</c:v>
                </c:pt>
                <c:pt idx="15">
                  <c:v>-0.99188472909905601</c:v>
                </c:pt>
                <c:pt idx="16">
                  <c:v>8.3140619599246686E-3</c:v>
                </c:pt>
                <c:pt idx="17">
                  <c:v>-2.3995573852239369</c:v>
                </c:pt>
                <c:pt idx="18">
                  <c:v>-0.45879198943493232</c:v>
                </c:pt>
                <c:pt idx="19">
                  <c:v>-0.67202640394028501</c:v>
                </c:pt>
                <c:pt idx="20">
                  <c:v>-0.90956711795689849</c:v>
                </c:pt>
                <c:pt idx="21">
                  <c:v>-1.5607179190112423</c:v>
                </c:pt>
                <c:pt idx="22">
                  <c:v>0.57062745113818403</c:v>
                </c:pt>
                <c:pt idx="23">
                  <c:v>-2.6681787821977805</c:v>
                </c:pt>
                <c:pt idx="24">
                  <c:v>-1.1808383014268657</c:v>
                </c:pt>
                <c:pt idx="25">
                  <c:v>-0.72956471495634356</c:v>
                </c:pt>
                <c:pt idx="26">
                  <c:v>-1.1350016311620466</c:v>
                </c:pt>
                <c:pt idx="27">
                  <c:v>0.44346228524403941</c:v>
                </c:pt>
                <c:pt idx="28">
                  <c:v>1.3481334559089226</c:v>
                </c:pt>
                <c:pt idx="29">
                  <c:v>-0.51583904470456254</c:v>
                </c:pt>
                <c:pt idx="30">
                  <c:v>-1.8467217043940756</c:v>
                </c:pt>
                <c:pt idx="31">
                  <c:v>-0.14351043997989804</c:v>
                </c:pt>
                <c:pt idx="32">
                  <c:v>2.2824004469811947</c:v>
                </c:pt>
                <c:pt idx="33">
                  <c:v>-0.46630489169007544</c:v>
                </c:pt>
                <c:pt idx="34">
                  <c:v>-9.9133848757736905E-3</c:v>
                </c:pt>
                <c:pt idx="35">
                  <c:v>-1.0366078171431858</c:v>
                </c:pt>
                <c:pt idx="36">
                  <c:v>0.44845813299013176</c:v>
                </c:pt>
                <c:pt idx="37">
                  <c:v>-0.77799362087117996</c:v>
                </c:pt>
                <c:pt idx="38">
                  <c:v>0.64089414279736245</c:v>
                </c:pt>
                <c:pt idx="39">
                  <c:v>-1.6997204467930909</c:v>
                </c:pt>
                <c:pt idx="40">
                  <c:v>-1.1230676166153124</c:v>
                </c:pt>
                <c:pt idx="41">
                  <c:v>0.93752840137603688</c:v>
                </c:pt>
                <c:pt idx="42">
                  <c:v>1.7757537581337746</c:v>
                </c:pt>
                <c:pt idx="43">
                  <c:v>1.9626917638792298</c:v>
                </c:pt>
                <c:pt idx="44">
                  <c:v>-3.0334694975013881E-2</c:v>
                </c:pt>
                <c:pt idx="45">
                  <c:v>-1.52356296046533</c:v>
                </c:pt>
                <c:pt idx="46">
                  <c:v>-0.56871183045600182</c:v>
                </c:pt>
                <c:pt idx="47">
                  <c:v>0.44285129135014811</c:v>
                </c:pt>
                <c:pt idx="48">
                  <c:v>-0.64693076945593475</c:v>
                </c:pt>
                <c:pt idx="49">
                  <c:v>0.42565986282153662</c:v>
                </c:pt>
                <c:pt idx="50">
                  <c:v>0.91114871446176349</c:v>
                </c:pt>
                <c:pt idx="51">
                  <c:v>0.42695949104078906</c:v>
                </c:pt>
                <c:pt idx="52">
                  <c:v>-0.94343347930474797</c:v>
                </c:pt>
                <c:pt idx="53">
                  <c:v>-8.1015635183990437E-2</c:v>
                </c:pt>
                <c:pt idx="54">
                  <c:v>-0.77067081392678727</c:v>
                </c:pt>
                <c:pt idx="55">
                  <c:v>-2.1227421585139998</c:v>
                </c:pt>
                <c:pt idx="56">
                  <c:v>0.2153036291251261</c:v>
                </c:pt>
                <c:pt idx="57">
                  <c:v>0.21217098990315747</c:v>
                </c:pt>
                <c:pt idx="58">
                  <c:v>0.64258253932745257</c:v>
                </c:pt>
                <c:pt idx="59">
                  <c:v>7.7421629484337701E-2</c:v>
                </c:pt>
                <c:pt idx="60">
                  <c:v>-3.4834341173106124E-2</c:v>
                </c:pt>
                <c:pt idx="61">
                  <c:v>0.35808798148469811</c:v>
                </c:pt>
                <c:pt idx="62">
                  <c:v>-1.1726349487142107</c:v>
                </c:pt>
                <c:pt idx="63">
                  <c:v>0.13634486913180957</c:v>
                </c:pt>
                <c:pt idx="64">
                  <c:v>2.2232014765610071</c:v>
                </c:pt>
                <c:pt idx="65">
                  <c:v>2.788949981980267</c:v>
                </c:pt>
                <c:pt idx="66">
                  <c:v>2.3741487396905807</c:v>
                </c:pt>
                <c:pt idx="67">
                  <c:v>0.49139543982867029</c:v>
                </c:pt>
                <c:pt idx="68">
                  <c:v>-0.28189891077639218</c:v>
                </c:pt>
                <c:pt idx="69">
                  <c:v>1.6516617812698136</c:v>
                </c:pt>
                <c:pt idx="70">
                  <c:v>1.9131039553483009</c:v>
                </c:pt>
                <c:pt idx="71">
                  <c:v>1.2866735406017678</c:v>
                </c:pt>
                <c:pt idx="72">
                  <c:v>-0.10388637382517363</c:v>
                </c:pt>
                <c:pt idx="73">
                  <c:v>0.51405738150406022</c:v>
                </c:pt>
                <c:pt idx="74">
                  <c:v>-1.3110015966523347</c:v>
                </c:pt>
                <c:pt idx="75">
                  <c:v>1.0278233255313185</c:v>
                </c:pt>
                <c:pt idx="76">
                  <c:v>-2.1654229503831028</c:v>
                </c:pt>
                <c:pt idx="77">
                  <c:v>-0.55031859265502658</c:v>
                </c:pt>
                <c:pt idx="78">
                  <c:v>-0.22737201661420947</c:v>
                </c:pt>
                <c:pt idx="79">
                  <c:v>1.2086213760883833</c:v>
                </c:pt>
                <c:pt idx="80">
                  <c:v>2.7490199663439991</c:v>
                </c:pt>
                <c:pt idx="81">
                  <c:v>-0.47322520948741409</c:v>
                </c:pt>
                <c:pt idx="82">
                  <c:v>9.7520316214360622E-2</c:v>
                </c:pt>
                <c:pt idx="83">
                  <c:v>0.8425839344647128</c:v>
                </c:pt>
                <c:pt idx="84">
                  <c:v>0.94817119329908861</c:v>
                </c:pt>
                <c:pt idx="85">
                  <c:v>2.6929621806891273</c:v>
                </c:pt>
                <c:pt idx="86">
                  <c:v>-0.18417838507031392</c:v>
                </c:pt>
                <c:pt idx="87">
                  <c:v>-1.5996834750609712</c:v>
                </c:pt>
                <c:pt idx="88">
                  <c:v>-1.2474714854042024</c:v>
                </c:pt>
                <c:pt idx="89">
                  <c:v>-0.37407392855907068</c:v>
                </c:pt>
                <c:pt idx="90">
                  <c:v>0.67901905558055675</c:v>
                </c:pt>
                <c:pt idx="91">
                  <c:v>-1.7208513480736118</c:v>
                </c:pt>
                <c:pt idx="92">
                  <c:v>-0.39563465744293924</c:v>
                </c:pt>
                <c:pt idx="93">
                  <c:v>-8.3814025883862733E-2</c:v>
                </c:pt>
                <c:pt idx="94">
                  <c:v>-6.5592977245716999E-3</c:v>
                </c:pt>
                <c:pt idx="95">
                  <c:v>-2.1932647539477443</c:v>
                </c:pt>
                <c:pt idx="96">
                  <c:v>-0.93339909581780511</c:v>
                </c:pt>
                <c:pt idx="97">
                  <c:v>2.054793751963552</c:v>
                </c:pt>
                <c:pt idx="98">
                  <c:v>-0.39695128483798064</c:v>
                </c:pt>
                <c:pt idx="99">
                  <c:v>-0.21077512017740008</c:v>
                </c:pt>
                <c:pt idx="100">
                  <c:v>0.69480625073129687</c:v>
                </c:pt>
                <c:pt idx="101">
                  <c:v>1.2482768050867672</c:v>
                </c:pt>
                <c:pt idx="102">
                  <c:v>2.4233857219562278</c:v>
                </c:pt>
                <c:pt idx="103">
                  <c:v>0.36369227588325448</c:v>
                </c:pt>
                <c:pt idx="104">
                  <c:v>2.8184254350049018</c:v>
                </c:pt>
                <c:pt idx="105">
                  <c:v>1.7330798917915582</c:v>
                </c:pt>
                <c:pt idx="106">
                  <c:v>0.42445081320001393</c:v>
                </c:pt>
                <c:pt idx="107">
                  <c:v>1.8624124290660369</c:v>
                </c:pt>
                <c:pt idx="108">
                  <c:v>2.7257199593839427</c:v>
                </c:pt>
                <c:pt idx="109">
                  <c:v>3.0659395160685698</c:v>
                </c:pt>
                <c:pt idx="110">
                  <c:v>2.6417998921826111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2700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2.3877675721925695</c:v>
                </c:pt>
                <c:pt idx="1">
                  <c:v>0.8352073015839564</c:v>
                </c:pt>
                <c:pt idx="2">
                  <c:v>-0.28413811318137788</c:v>
                </c:pt>
                <c:pt idx="3">
                  <c:v>-0.28299164173809876</c:v>
                </c:pt>
                <c:pt idx="4">
                  <c:v>4.9006657023078833E-2</c:v>
                </c:pt>
                <c:pt idx="5">
                  <c:v>-1.1154621536154503</c:v>
                </c:pt>
                <c:pt idx="6">
                  <c:v>-1.2710526624856644</c:v>
                </c:pt>
                <c:pt idx="7">
                  <c:v>0.11523218034707339</c:v>
                </c:pt>
                <c:pt idx="8">
                  <c:v>0.60528752491182702</c:v>
                </c:pt>
                <c:pt idx="9">
                  <c:v>2.1841182087386124</c:v>
                </c:pt>
                <c:pt idx="10">
                  <c:v>-1.2113482896690515</c:v>
                </c:pt>
                <c:pt idx="11">
                  <c:v>0.28220216120940822</c:v>
                </c:pt>
                <c:pt idx="12">
                  <c:v>4.0506738536996858</c:v>
                </c:pt>
                <c:pt idx="13">
                  <c:v>1.4484519888054554</c:v>
                </c:pt>
                <c:pt idx="14">
                  <c:v>1.1666724654118217</c:v>
                </c:pt>
                <c:pt idx="15">
                  <c:v>4.9170031168566952</c:v>
                </c:pt>
                <c:pt idx="16">
                  <c:v>4.6789300530955611</c:v>
                </c:pt>
                <c:pt idx="17">
                  <c:v>3.6704128863869472</c:v>
                </c:pt>
                <c:pt idx="18">
                  <c:v>1.3668774507744579</c:v>
                </c:pt>
                <c:pt idx="19">
                  <c:v>7.8731253944085117E-2</c:v>
                </c:pt>
                <c:pt idx="20">
                  <c:v>0.7925366670309183</c:v>
                </c:pt>
                <c:pt idx="21">
                  <c:v>1.6146447443522429</c:v>
                </c:pt>
                <c:pt idx="22">
                  <c:v>0.1652361050415061</c:v>
                </c:pt>
                <c:pt idx="23">
                  <c:v>-1.5078190295807778</c:v>
                </c:pt>
                <c:pt idx="24">
                  <c:v>6.7261699728756929E-3</c:v>
                </c:pt>
                <c:pt idx="25">
                  <c:v>1.4727053877008189</c:v>
                </c:pt>
                <c:pt idx="26">
                  <c:v>-0.43444859920656853</c:v>
                </c:pt>
                <c:pt idx="27">
                  <c:v>-1.7178901777558728</c:v>
                </c:pt>
                <c:pt idx="28">
                  <c:v>-0.40952361563615386</c:v>
                </c:pt>
                <c:pt idx="29">
                  <c:v>1.2024244021384038</c:v>
                </c:pt>
                <c:pt idx="30">
                  <c:v>-1.1145533558862193</c:v>
                </c:pt>
                <c:pt idx="31">
                  <c:v>-2.5783298829617709</c:v>
                </c:pt>
                <c:pt idx="32">
                  <c:v>-0.38658642777671964</c:v>
                </c:pt>
                <c:pt idx="33">
                  <c:v>1.2673161898536323</c:v>
                </c:pt>
                <c:pt idx="34">
                  <c:v>-1.4451272635402972</c:v>
                </c:pt>
                <c:pt idx="35">
                  <c:v>-0.92259430566376688</c:v>
                </c:pt>
                <c:pt idx="36">
                  <c:v>1.4484759633972804</c:v>
                </c:pt>
                <c:pt idx="37">
                  <c:v>-0.97891993023837487</c:v>
                </c:pt>
                <c:pt idx="38">
                  <c:v>-0.46014759710803599</c:v>
                </c:pt>
                <c:pt idx="39">
                  <c:v>4.3267614189396363E-2</c:v>
                </c:pt>
                <c:pt idx="40">
                  <c:v>-0.71713845226837192</c:v>
                </c:pt>
                <c:pt idx="41">
                  <c:v>-0.59555580526376661</c:v>
                </c:pt>
                <c:pt idx="42">
                  <c:v>1.8232183517171665</c:v>
                </c:pt>
                <c:pt idx="43">
                  <c:v>1.8811143521481488</c:v>
                </c:pt>
                <c:pt idx="44">
                  <c:v>-1.5051068023189917</c:v>
                </c:pt>
                <c:pt idx="45">
                  <c:v>4.0164143485897572</c:v>
                </c:pt>
                <c:pt idx="46">
                  <c:v>2.111257090257753</c:v>
                </c:pt>
                <c:pt idx="47">
                  <c:v>0.50967307665851835</c:v>
                </c:pt>
                <c:pt idx="48">
                  <c:v>1.4790994457339823</c:v>
                </c:pt>
                <c:pt idx="49">
                  <c:v>0.32934725192872699</c:v>
                </c:pt>
                <c:pt idx="50">
                  <c:v>-0.84409160269698824</c:v>
                </c:pt>
                <c:pt idx="51">
                  <c:v>0.71001719131238594</c:v>
                </c:pt>
                <c:pt idx="52">
                  <c:v>-2.2075774902140388</c:v>
                </c:pt>
                <c:pt idx="53">
                  <c:v>-1.1002759166340681</c:v>
                </c:pt>
                <c:pt idx="54">
                  <c:v>0.16994661074728679</c:v>
                </c:pt>
                <c:pt idx="55">
                  <c:v>-0.29901190313473697</c:v>
                </c:pt>
                <c:pt idx="56">
                  <c:v>-1.6135408874120909</c:v>
                </c:pt>
                <c:pt idx="57">
                  <c:v>0.74896613015201485</c:v>
                </c:pt>
                <c:pt idx="58">
                  <c:v>0.24497101355875112</c:v>
                </c:pt>
                <c:pt idx="59">
                  <c:v>-1.9191648636147922</c:v>
                </c:pt>
                <c:pt idx="60">
                  <c:v>0.58537822589759347</c:v>
                </c:pt>
                <c:pt idx="61">
                  <c:v>0.57734405731733174</c:v>
                </c:pt>
                <c:pt idx="62">
                  <c:v>1.9942058224329178</c:v>
                </c:pt>
                <c:pt idx="63">
                  <c:v>-2.038804552656726</c:v>
                </c:pt>
                <c:pt idx="64">
                  <c:v>0.65417599301391816</c:v>
                </c:pt>
                <c:pt idx="65">
                  <c:v>-1.1311578990736828</c:v>
                </c:pt>
                <c:pt idx="66">
                  <c:v>-1.762247899981326</c:v>
                </c:pt>
                <c:pt idx="67">
                  <c:v>-0.42832842175177394</c:v>
                </c:pt>
                <c:pt idx="68">
                  <c:v>-1.126553652491064</c:v>
                </c:pt>
                <c:pt idx="69">
                  <c:v>0.78620951302244246</c:v>
                </c:pt>
                <c:pt idx="70">
                  <c:v>-2.5342194004417369</c:v>
                </c:pt>
                <c:pt idx="71">
                  <c:v>-1.8559563742452247</c:v>
                </c:pt>
                <c:pt idx="72">
                  <c:v>8.9623973841771176E-2</c:v>
                </c:pt>
                <c:pt idx="73">
                  <c:v>-0.62336193250462191</c:v>
                </c:pt>
                <c:pt idx="74">
                  <c:v>-1.0525276345015129</c:v>
                </c:pt>
                <c:pt idx="75">
                  <c:v>-0.70326495405495637</c:v>
                </c:pt>
                <c:pt idx="76">
                  <c:v>-0.48881616597836852</c:v>
                </c:pt>
                <c:pt idx="77">
                  <c:v>-0.65243274319642786</c:v>
                </c:pt>
                <c:pt idx="78">
                  <c:v>1.0893495913564868</c:v>
                </c:pt>
                <c:pt idx="79">
                  <c:v>-1.8605311531575606</c:v>
                </c:pt>
                <c:pt idx="80">
                  <c:v>0.34413187902162573</c:v>
                </c:pt>
                <c:pt idx="81">
                  <c:v>-2.0618441792030393</c:v>
                </c:pt>
                <c:pt idx="82">
                  <c:v>1.6946996401987706</c:v>
                </c:pt>
                <c:pt idx="83">
                  <c:v>-0.70394581414687007</c:v>
                </c:pt>
                <c:pt idx="84">
                  <c:v>0.41285774045964885</c:v>
                </c:pt>
                <c:pt idx="85">
                  <c:v>0.12570814548980058</c:v>
                </c:pt>
                <c:pt idx="86">
                  <c:v>-2.6291966549849044</c:v>
                </c:pt>
                <c:pt idx="87">
                  <c:v>-0.82262693876270676</c:v>
                </c:pt>
                <c:pt idx="88">
                  <c:v>-1.1170580706072679</c:v>
                </c:pt>
                <c:pt idx="89">
                  <c:v>-1.0570688941746451</c:v>
                </c:pt>
                <c:pt idx="90">
                  <c:v>0.44646995564591313</c:v>
                </c:pt>
                <c:pt idx="91">
                  <c:v>-0.50813534368416757</c:v>
                </c:pt>
                <c:pt idx="92">
                  <c:v>-2.2161946501995078</c:v>
                </c:pt>
                <c:pt idx="93">
                  <c:v>-0.63534771547216073</c:v>
                </c:pt>
                <c:pt idx="94">
                  <c:v>-0.44126200990443837</c:v>
                </c:pt>
                <c:pt idx="95">
                  <c:v>-1.1690425623106515</c:v>
                </c:pt>
                <c:pt idx="96">
                  <c:v>-0.63253733433579262</c:v>
                </c:pt>
                <c:pt idx="97">
                  <c:v>-3.4347987003893868E-2</c:v>
                </c:pt>
                <c:pt idx="98">
                  <c:v>-0.76937019321229028</c:v>
                </c:pt>
                <c:pt idx="99">
                  <c:v>1.0228388159266355</c:v>
                </c:pt>
                <c:pt idx="100">
                  <c:v>1.895802915288173</c:v>
                </c:pt>
                <c:pt idx="101">
                  <c:v>-0.3411427215613041</c:v>
                </c:pt>
                <c:pt idx="102">
                  <c:v>1.7377597617580163</c:v>
                </c:pt>
                <c:pt idx="103">
                  <c:v>-0.30878983171907709</c:v>
                </c:pt>
                <c:pt idx="104">
                  <c:v>0.41468481385074596</c:v>
                </c:pt>
                <c:pt idx="105">
                  <c:v>0.9570844343424294</c:v>
                </c:pt>
                <c:pt idx="106">
                  <c:v>-0.35932519182555023</c:v>
                </c:pt>
                <c:pt idx="107">
                  <c:v>0.34312743630242587</c:v>
                </c:pt>
                <c:pt idx="108">
                  <c:v>-0.62649509786772195</c:v>
                </c:pt>
                <c:pt idx="109">
                  <c:v>1.8081680532702851</c:v>
                </c:pt>
                <c:pt idx="110">
                  <c:v>1.6235410058216697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2700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2.2912086384922248E-2</c:v>
                </c:pt>
                <c:pt idx="1">
                  <c:v>-3.4013638582694039</c:v>
                </c:pt>
                <c:pt idx="2">
                  <c:v>-0.11777993276329916</c:v>
                </c:pt>
                <c:pt idx="3">
                  <c:v>0.73985923990497005</c:v>
                </c:pt>
                <c:pt idx="4">
                  <c:v>1.927949032868699</c:v>
                </c:pt>
                <c:pt idx="5">
                  <c:v>2.4193803282826316</c:v>
                </c:pt>
                <c:pt idx="6">
                  <c:v>-0.13455876117656135</c:v>
                </c:pt>
                <c:pt idx="7">
                  <c:v>-1.8148720332218264</c:v>
                </c:pt>
                <c:pt idx="8">
                  <c:v>-1.9510052867593859</c:v>
                </c:pt>
                <c:pt idx="9">
                  <c:v>-1.0689725871352413</c:v>
                </c:pt>
                <c:pt idx="10">
                  <c:v>0.89565029660875795</c:v>
                </c:pt>
                <c:pt idx="11">
                  <c:v>0.19883078955996</c:v>
                </c:pt>
                <c:pt idx="12">
                  <c:v>0.81041725055937208</c:v>
                </c:pt>
                <c:pt idx="13">
                  <c:v>0.70540178558483835</c:v>
                </c:pt>
                <c:pt idx="14">
                  <c:v>-9.8063729161389349E-2</c:v>
                </c:pt>
                <c:pt idx="15">
                  <c:v>-0.48558442292411963</c:v>
                </c:pt>
                <c:pt idx="16">
                  <c:v>-0.59934691024840558</c:v>
                </c:pt>
                <c:pt idx="17">
                  <c:v>-0.95387950627619977</c:v>
                </c:pt>
                <c:pt idx="18">
                  <c:v>-1.6233194903620032</c:v>
                </c:pt>
                <c:pt idx="19">
                  <c:v>-0.62375294717495167</c:v>
                </c:pt>
                <c:pt idx="20">
                  <c:v>-0.66633744315414867</c:v>
                </c:pt>
                <c:pt idx="21">
                  <c:v>9.8802678717078721E-2</c:v>
                </c:pt>
                <c:pt idx="22">
                  <c:v>-0.5647708690208445</c:v>
                </c:pt>
                <c:pt idx="23">
                  <c:v>-0.69015093867428112</c:v>
                </c:pt>
                <c:pt idx="24">
                  <c:v>-0.97131830528672647</c:v>
                </c:pt>
                <c:pt idx="25">
                  <c:v>-0.20003368824540502</c:v>
                </c:pt>
                <c:pt idx="26">
                  <c:v>-2.342175748993542</c:v>
                </c:pt>
                <c:pt idx="27">
                  <c:v>-2.204521466746554</c:v>
                </c:pt>
                <c:pt idx="28">
                  <c:v>-0.4432147758312967</c:v>
                </c:pt>
                <c:pt idx="29">
                  <c:v>-1.4412454098731391</c:v>
                </c:pt>
                <c:pt idx="30">
                  <c:v>-1.3667223060164015</c:v>
                </c:pt>
                <c:pt idx="31">
                  <c:v>-0.20630180938035203</c:v>
                </c:pt>
                <c:pt idx="32">
                  <c:v>0.5279350236852135</c:v>
                </c:pt>
                <c:pt idx="33">
                  <c:v>-0.84441326534582195</c:v>
                </c:pt>
                <c:pt idx="34">
                  <c:v>-1.8920131350348159</c:v>
                </c:pt>
                <c:pt idx="35">
                  <c:v>-1.6625994536728719</c:v>
                </c:pt>
                <c:pt idx="36">
                  <c:v>-0.55878847781699559</c:v>
                </c:pt>
                <c:pt idx="37">
                  <c:v>0.19358139866243884</c:v>
                </c:pt>
                <c:pt idx="38">
                  <c:v>-0.25843888070406673</c:v>
                </c:pt>
                <c:pt idx="39">
                  <c:v>-1.9204498099931717</c:v>
                </c:pt>
                <c:pt idx="40">
                  <c:v>-1.0957182136229926</c:v>
                </c:pt>
                <c:pt idx="41">
                  <c:v>-1.6340865926775532</c:v>
                </c:pt>
                <c:pt idx="42">
                  <c:v>-1.6032340274018171</c:v>
                </c:pt>
                <c:pt idx="43">
                  <c:v>-1.7203229561204021</c:v>
                </c:pt>
                <c:pt idx="44">
                  <c:v>-0.81941858428416681</c:v>
                </c:pt>
                <c:pt idx="45">
                  <c:v>-0.61725102447435554</c:v>
                </c:pt>
                <c:pt idx="46">
                  <c:v>-0.11811450075899577</c:v>
                </c:pt>
                <c:pt idx="47">
                  <c:v>0.18067931340916774</c:v>
                </c:pt>
                <c:pt idx="48">
                  <c:v>0.16320138900646136</c:v>
                </c:pt>
                <c:pt idx="49">
                  <c:v>-0.81161199288706642</c:v>
                </c:pt>
                <c:pt idx="50">
                  <c:v>-0.83895159366893479</c:v>
                </c:pt>
                <c:pt idx="51">
                  <c:v>-1.2435271068506573</c:v>
                </c:pt>
                <c:pt idx="52">
                  <c:v>-2.2618835144070015</c:v>
                </c:pt>
                <c:pt idx="53">
                  <c:v>-3.5497856575352058</c:v>
                </c:pt>
                <c:pt idx="54">
                  <c:v>-3.0528446507841838</c:v>
                </c:pt>
                <c:pt idx="55">
                  <c:v>-2.1690714581973989</c:v>
                </c:pt>
                <c:pt idx="56">
                  <c:v>-2.7878761788935962</c:v>
                </c:pt>
                <c:pt idx="57">
                  <c:v>-1.0294550935375482</c:v>
                </c:pt>
                <c:pt idx="58">
                  <c:v>-1.5200681025679592</c:v>
                </c:pt>
                <c:pt idx="59">
                  <c:v>-1.9221277044597724</c:v>
                </c:pt>
                <c:pt idx="60">
                  <c:v>0.37458242166971589</c:v>
                </c:pt>
                <c:pt idx="61">
                  <c:v>-1.5369694244468017</c:v>
                </c:pt>
                <c:pt idx="62">
                  <c:v>-2.0147290992733935</c:v>
                </c:pt>
                <c:pt idx="63">
                  <c:v>-2.2431034323900123</c:v>
                </c:pt>
                <c:pt idx="64">
                  <c:v>-2.8836894289603423</c:v>
                </c:pt>
                <c:pt idx="65">
                  <c:v>-2.9720368024403094</c:v>
                </c:pt>
                <c:pt idx="66">
                  <c:v>-1.4562973633897573</c:v>
                </c:pt>
                <c:pt idx="67">
                  <c:v>-0.85459248849352287</c:v>
                </c:pt>
                <c:pt idx="68">
                  <c:v>-0.97733600443220481</c:v>
                </c:pt>
                <c:pt idx="69">
                  <c:v>-1.1007056881663972</c:v>
                </c:pt>
                <c:pt idx="70">
                  <c:v>-2.2249293330295643</c:v>
                </c:pt>
                <c:pt idx="71">
                  <c:v>-2.3383288449447504</c:v>
                </c:pt>
                <c:pt idx="72">
                  <c:v>-2.2825899793570015</c:v>
                </c:pt>
                <c:pt idx="73">
                  <c:v>-2.172015753383123</c:v>
                </c:pt>
                <c:pt idx="74">
                  <c:v>-3.0649581428018142</c:v>
                </c:pt>
                <c:pt idx="75">
                  <c:v>-3.005628594841061</c:v>
                </c:pt>
                <c:pt idx="76">
                  <c:v>-1.8760629705884653</c:v>
                </c:pt>
                <c:pt idx="77">
                  <c:v>-2.1497534107908836</c:v>
                </c:pt>
                <c:pt idx="78">
                  <c:v>-1.1429188079117387</c:v>
                </c:pt>
                <c:pt idx="79">
                  <c:v>-1.975248965064857</c:v>
                </c:pt>
                <c:pt idx="80">
                  <c:v>-0.97806866432453032</c:v>
                </c:pt>
                <c:pt idx="81">
                  <c:v>2.0511675515395188E-2</c:v>
                </c:pt>
                <c:pt idx="82">
                  <c:v>5.6094238968368258E-2</c:v>
                </c:pt>
                <c:pt idx="83">
                  <c:v>-0.41423000732369275</c:v>
                </c:pt>
                <c:pt idx="84">
                  <c:v>-0.18147981004707039</c:v>
                </c:pt>
                <c:pt idx="85">
                  <c:v>-0.12188745111442237</c:v>
                </c:pt>
                <c:pt idx="86">
                  <c:v>-5.6097253804400046E-2</c:v>
                </c:pt>
                <c:pt idx="87">
                  <c:v>0.75706302487810695</c:v>
                </c:pt>
                <c:pt idx="88">
                  <c:v>0.39770151996915876</c:v>
                </c:pt>
                <c:pt idx="89">
                  <c:v>1.6165899059758837</c:v>
                </c:pt>
                <c:pt idx="90">
                  <c:v>1.667400918366992</c:v>
                </c:pt>
                <c:pt idx="91">
                  <c:v>0.37698009047934089</c:v>
                </c:pt>
                <c:pt idx="92">
                  <c:v>0.33657771308891055</c:v>
                </c:pt>
                <c:pt idx="93">
                  <c:v>-0.29240751586054592</c:v>
                </c:pt>
                <c:pt idx="94">
                  <c:v>-0.72130424964871531</c:v>
                </c:pt>
                <c:pt idx="95">
                  <c:v>-0.72165163864332871</c:v>
                </c:pt>
                <c:pt idx="96">
                  <c:v>-1.9047467045247588</c:v>
                </c:pt>
                <c:pt idx="97">
                  <c:v>-0.35126584546870415</c:v>
                </c:pt>
                <c:pt idx="98">
                  <c:v>-0.42802802549373853</c:v>
                </c:pt>
                <c:pt idx="99">
                  <c:v>0.43310181772245021</c:v>
                </c:pt>
                <c:pt idx="100">
                  <c:v>0.61679244616684215</c:v>
                </c:pt>
                <c:pt idx="101">
                  <c:v>1.5425124948429305</c:v>
                </c:pt>
                <c:pt idx="102">
                  <c:v>2.0271200431351524</c:v>
                </c:pt>
                <c:pt idx="103">
                  <c:v>1.0273404407828302</c:v>
                </c:pt>
                <c:pt idx="104">
                  <c:v>-0.21601312017315893</c:v>
                </c:pt>
                <c:pt idx="105">
                  <c:v>-0.24276756691059098</c:v>
                </c:pt>
                <c:pt idx="106">
                  <c:v>0.30128164983041106</c:v>
                </c:pt>
                <c:pt idx="107">
                  <c:v>-0.31222375371839817</c:v>
                </c:pt>
                <c:pt idx="108">
                  <c:v>1.0584788431588157</c:v>
                </c:pt>
                <c:pt idx="109">
                  <c:v>1.6646589270389534</c:v>
                </c:pt>
                <c:pt idx="110">
                  <c:v>1.3807120485841791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2.0352201771997311</c:v>
                </c:pt>
                <c:pt idx="1">
                  <c:v>2.0330851445578606</c:v>
                </c:pt>
                <c:pt idx="2">
                  <c:v>-0.70427382673410632</c:v>
                </c:pt>
                <c:pt idx="3">
                  <c:v>-6.2439384346224036E-2</c:v>
                </c:pt>
                <c:pt idx="4">
                  <c:v>-0.17419709351657603</c:v>
                </c:pt>
                <c:pt idx="5">
                  <c:v>0.46936854030707065</c:v>
                </c:pt>
                <c:pt idx="6">
                  <c:v>0.4092546018557992</c:v>
                </c:pt>
                <c:pt idx="7">
                  <c:v>1.968204888940418</c:v>
                </c:pt>
                <c:pt idx="8">
                  <c:v>0.34854187605555248</c:v>
                </c:pt>
                <c:pt idx="9">
                  <c:v>-2.2544596025618597</c:v>
                </c:pt>
                <c:pt idx="10">
                  <c:v>0.91160153482831763</c:v>
                </c:pt>
                <c:pt idx="11">
                  <c:v>0.66587623710822119</c:v>
                </c:pt>
                <c:pt idx="12">
                  <c:v>0.85450319598051538</c:v>
                </c:pt>
                <c:pt idx="13">
                  <c:v>-1.0949133496587833</c:v>
                </c:pt>
                <c:pt idx="14">
                  <c:v>0.68274560098231962</c:v>
                </c:pt>
                <c:pt idx="15">
                  <c:v>0.64984137030049027</c:v>
                </c:pt>
                <c:pt idx="16">
                  <c:v>-0.59628974029943604</c:v>
                </c:pt>
                <c:pt idx="17">
                  <c:v>1.2588416848431685</c:v>
                </c:pt>
                <c:pt idx="18">
                  <c:v>0.63348594552439097</c:v>
                </c:pt>
                <c:pt idx="19">
                  <c:v>-1.8849878945848795</c:v>
                </c:pt>
                <c:pt idx="20">
                  <c:v>-0.61729846174219227</c:v>
                </c:pt>
                <c:pt idx="21">
                  <c:v>0.70207106862383017</c:v>
                </c:pt>
                <c:pt idx="22">
                  <c:v>-2.3093166718949636</c:v>
                </c:pt>
                <c:pt idx="23">
                  <c:v>1.0414780077339503</c:v>
                </c:pt>
                <c:pt idx="24">
                  <c:v>0.67062698591762593</c:v>
                </c:pt>
                <c:pt idx="25">
                  <c:v>1.2265070945503023</c:v>
                </c:pt>
                <c:pt idx="26">
                  <c:v>0.18632702378978383</c:v>
                </c:pt>
                <c:pt idx="27">
                  <c:v>0.47483704101896906</c:v>
                </c:pt>
                <c:pt idx="28">
                  <c:v>-0.77589453557024979</c:v>
                </c:pt>
                <c:pt idx="29">
                  <c:v>-0.26066378053052708</c:v>
                </c:pt>
                <c:pt idx="30">
                  <c:v>0.17992132080896883</c:v>
                </c:pt>
                <c:pt idx="31">
                  <c:v>0.96727605388551197</c:v>
                </c:pt>
                <c:pt idx="32">
                  <c:v>0.80649147844744662</c:v>
                </c:pt>
                <c:pt idx="33">
                  <c:v>0.69472873663132328</c:v>
                </c:pt>
                <c:pt idx="34">
                  <c:v>-0.53252378916240406</c:v>
                </c:pt>
                <c:pt idx="35">
                  <c:v>-0.12344434815322845</c:v>
                </c:pt>
                <c:pt idx="36">
                  <c:v>-0.11239038141043231</c:v>
                </c:pt>
                <c:pt idx="37">
                  <c:v>2.1064163098092979E-2</c:v>
                </c:pt>
                <c:pt idx="38">
                  <c:v>0.70857114390950893</c:v>
                </c:pt>
                <c:pt idx="39">
                  <c:v>-0.31782180167443858</c:v>
                </c:pt>
                <c:pt idx="40">
                  <c:v>1.9915464076810847</c:v>
                </c:pt>
                <c:pt idx="41">
                  <c:v>2.1116391756074298</c:v>
                </c:pt>
                <c:pt idx="42">
                  <c:v>2.8299984382675949</c:v>
                </c:pt>
                <c:pt idx="43">
                  <c:v>1.0776101870570325</c:v>
                </c:pt>
                <c:pt idx="44">
                  <c:v>2.7100743385006654</c:v>
                </c:pt>
                <c:pt idx="45">
                  <c:v>-2.0365950901649179</c:v>
                </c:pt>
                <c:pt idx="46">
                  <c:v>0.62657260982764451</c:v>
                </c:pt>
                <c:pt idx="47">
                  <c:v>0.72904545481727556</c:v>
                </c:pt>
                <c:pt idx="48">
                  <c:v>-0.95832123068482233</c:v>
                </c:pt>
                <c:pt idx="49">
                  <c:v>-0.11520272028153029</c:v>
                </c:pt>
                <c:pt idx="50">
                  <c:v>0.58710151020022805</c:v>
                </c:pt>
                <c:pt idx="51">
                  <c:v>-0.58123441635368511</c:v>
                </c:pt>
                <c:pt idx="52">
                  <c:v>-1.0280507987526959</c:v>
                </c:pt>
                <c:pt idx="53">
                  <c:v>1.6947662581474894</c:v>
                </c:pt>
                <c:pt idx="54">
                  <c:v>0.47233368086092176</c:v>
                </c:pt>
                <c:pt idx="55">
                  <c:v>0.2559289299784937</c:v>
                </c:pt>
                <c:pt idx="56">
                  <c:v>-0.97764889839526503</c:v>
                </c:pt>
                <c:pt idx="57">
                  <c:v>-0.23304192146797195</c:v>
                </c:pt>
                <c:pt idx="58">
                  <c:v>1.0190124689143869</c:v>
                </c:pt>
                <c:pt idx="59">
                  <c:v>-0.93335261923236224</c:v>
                </c:pt>
                <c:pt idx="60">
                  <c:v>0.63492806887180331</c:v>
                </c:pt>
                <c:pt idx="61">
                  <c:v>-0.16696424501059917</c:v>
                </c:pt>
                <c:pt idx="62">
                  <c:v>1.483497010337812</c:v>
                </c:pt>
                <c:pt idx="63">
                  <c:v>-0.26066975790556379</c:v>
                </c:pt>
                <c:pt idx="64">
                  <c:v>-3.7883628100602806E-2</c:v>
                </c:pt>
                <c:pt idx="65">
                  <c:v>1.4448675401897455</c:v>
                </c:pt>
                <c:pt idx="66">
                  <c:v>-0.7483118081977177</c:v>
                </c:pt>
                <c:pt idx="67">
                  <c:v>-0.5514629096805318</c:v>
                </c:pt>
                <c:pt idx="68">
                  <c:v>0.4855898573755662</c:v>
                </c:pt>
                <c:pt idx="69">
                  <c:v>-1.5000084919947951</c:v>
                </c:pt>
                <c:pt idx="70">
                  <c:v>0.12511052061777678</c:v>
                </c:pt>
                <c:pt idx="71">
                  <c:v>7.74162603919262E-2</c:v>
                </c:pt>
                <c:pt idx="72">
                  <c:v>-1.721967483866476</c:v>
                </c:pt>
                <c:pt idx="73">
                  <c:v>-0.1378196330804978</c:v>
                </c:pt>
                <c:pt idx="74">
                  <c:v>0.43393314314376974</c:v>
                </c:pt>
                <c:pt idx="75">
                  <c:v>0.94879431610341314</c:v>
                </c:pt>
                <c:pt idx="76">
                  <c:v>-0.78547614375591412</c:v>
                </c:pt>
                <c:pt idx="77">
                  <c:v>0.29777826247747013</c:v>
                </c:pt>
                <c:pt idx="78">
                  <c:v>0.29174069924622398</c:v>
                </c:pt>
                <c:pt idx="79">
                  <c:v>0.15834482248539666</c:v>
                </c:pt>
                <c:pt idx="80">
                  <c:v>0.58414268498100785</c:v>
                </c:pt>
                <c:pt idx="81">
                  <c:v>-0.63976542811607129</c:v>
                </c:pt>
                <c:pt idx="82">
                  <c:v>0.8133282797309429</c:v>
                </c:pt>
                <c:pt idx="83">
                  <c:v>2.7366798800888461E-2</c:v>
                </c:pt>
                <c:pt idx="84">
                  <c:v>-0.1904369406213694</c:v>
                </c:pt>
                <c:pt idx="85">
                  <c:v>0.78890554941353808</c:v>
                </c:pt>
                <c:pt idx="86">
                  <c:v>1.3326617100858302</c:v>
                </c:pt>
                <c:pt idx="87">
                  <c:v>0.17705866605923559</c:v>
                </c:pt>
                <c:pt idx="88">
                  <c:v>-0.76848834182517267</c:v>
                </c:pt>
                <c:pt idx="89">
                  <c:v>0.20752124505480241</c:v>
                </c:pt>
                <c:pt idx="90">
                  <c:v>-0.33287873230332021</c:v>
                </c:pt>
                <c:pt idx="91">
                  <c:v>1.0152749307894315</c:v>
                </c:pt>
                <c:pt idx="92">
                  <c:v>0.70444006897790401</c:v>
                </c:pt>
                <c:pt idx="93">
                  <c:v>1.0302785268028489</c:v>
                </c:pt>
                <c:pt idx="94">
                  <c:v>1.0089918361152574</c:v>
                </c:pt>
                <c:pt idx="95">
                  <c:v>-0.48424405145631161</c:v>
                </c:pt>
                <c:pt idx="96">
                  <c:v>-1.2514965806675282</c:v>
                </c:pt>
                <c:pt idx="97">
                  <c:v>-0.36124989020049358</c:v>
                </c:pt>
                <c:pt idx="98">
                  <c:v>0.94150822130617606</c:v>
                </c:pt>
                <c:pt idx="99">
                  <c:v>1.6045142110290078</c:v>
                </c:pt>
                <c:pt idx="100">
                  <c:v>1.6047496693393084</c:v>
                </c:pt>
                <c:pt idx="101">
                  <c:v>0.80691886567369997</c:v>
                </c:pt>
                <c:pt idx="102">
                  <c:v>3.5566438599776697</c:v>
                </c:pt>
                <c:pt idx="103">
                  <c:v>0.59023946610296985</c:v>
                </c:pt>
                <c:pt idx="104">
                  <c:v>1.9404065394532992</c:v>
                </c:pt>
                <c:pt idx="105">
                  <c:v>0.3044835716776001</c:v>
                </c:pt>
                <c:pt idx="106">
                  <c:v>0.17041950717873411</c:v>
                </c:pt>
                <c:pt idx="107">
                  <c:v>0.82301455192129358</c:v>
                </c:pt>
                <c:pt idx="108">
                  <c:v>2.6759156689348655</c:v>
                </c:pt>
                <c:pt idx="109">
                  <c:v>0.92953031119145524</c:v>
                </c:pt>
                <c:pt idx="110">
                  <c:v>2.2143989424829527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270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2.0395326605099897</c:v>
                </c:pt>
                <c:pt idx="1">
                  <c:v>1.0637747325137525</c:v>
                </c:pt>
                <c:pt idx="2">
                  <c:v>1.3947651610110186</c:v>
                </c:pt>
                <c:pt idx="3">
                  <c:v>1.2638170526813648</c:v>
                </c:pt>
                <c:pt idx="4">
                  <c:v>1.0047025322938163</c:v>
                </c:pt>
                <c:pt idx="5">
                  <c:v>-0.66137409134794711</c:v>
                </c:pt>
                <c:pt idx="6">
                  <c:v>-0.77926451633902227</c:v>
                </c:pt>
                <c:pt idx="7">
                  <c:v>-1.2683554984421268</c:v>
                </c:pt>
                <c:pt idx="8">
                  <c:v>0.41741016484178606</c:v>
                </c:pt>
                <c:pt idx="9">
                  <c:v>-1.3717008046988739</c:v>
                </c:pt>
                <c:pt idx="10">
                  <c:v>0.80540012201845856</c:v>
                </c:pt>
                <c:pt idx="11">
                  <c:v>-0.83916029010081805</c:v>
                </c:pt>
                <c:pt idx="12">
                  <c:v>-1.082248988722639</c:v>
                </c:pt>
                <c:pt idx="13">
                  <c:v>-1.3537117948505257</c:v>
                </c:pt>
                <c:pt idx="14">
                  <c:v>-1.1492220536081217</c:v>
                </c:pt>
                <c:pt idx="15">
                  <c:v>-0.7318684317871621</c:v>
                </c:pt>
                <c:pt idx="16">
                  <c:v>0.82605133471685599</c:v>
                </c:pt>
                <c:pt idx="17">
                  <c:v>-7.7384486023878646E-3</c:v>
                </c:pt>
                <c:pt idx="18">
                  <c:v>-0.20103691185198669</c:v>
                </c:pt>
                <c:pt idx="19">
                  <c:v>0.20876365277186837</c:v>
                </c:pt>
                <c:pt idx="20">
                  <c:v>-0.11296349103395477</c:v>
                </c:pt>
                <c:pt idx="21">
                  <c:v>-1.5313384698177075</c:v>
                </c:pt>
                <c:pt idx="22">
                  <c:v>-0.97459093210649583</c:v>
                </c:pt>
                <c:pt idx="23">
                  <c:v>-1.2785787260313224</c:v>
                </c:pt>
                <c:pt idx="24">
                  <c:v>-0.46888214027663133</c:v>
                </c:pt>
                <c:pt idx="25">
                  <c:v>-5.6203539873516339E-2</c:v>
                </c:pt>
                <c:pt idx="26">
                  <c:v>-1.1274674474242119</c:v>
                </c:pt>
                <c:pt idx="27">
                  <c:v>-1.3068741281209246</c:v>
                </c:pt>
                <c:pt idx="28">
                  <c:v>-0.99798927956009298</c:v>
                </c:pt>
                <c:pt idx="29">
                  <c:v>-0.2501610524703024</c:v>
                </c:pt>
                <c:pt idx="30">
                  <c:v>0.11369958449493446</c:v>
                </c:pt>
                <c:pt idx="31">
                  <c:v>-5.8903820550440286E-2</c:v>
                </c:pt>
                <c:pt idx="32">
                  <c:v>1.189917862633787</c:v>
                </c:pt>
                <c:pt idx="33">
                  <c:v>-0.97490238754414094</c:v>
                </c:pt>
                <c:pt idx="34">
                  <c:v>-1.5628643506010085</c:v>
                </c:pt>
                <c:pt idx="35">
                  <c:v>-1.5235216456466423</c:v>
                </c:pt>
                <c:pt idx="36">
                  <c:v>-1.1946977312869926</c:v>
                </c:pt>
                <c:pt idx="37">
                  <c:v>-1.7903178430045912</c:v>
                </c:pt>
                <c:pt idx="38">
                  <c:v>-2.9582049068402587</c:v>
                </c:pt>
                <c:pt idx="39">
                  <c:v>-1.2612515436163863</c:v>
                </c:pt>
                <c:pt idx="40">
                  <c:v>-0.95483406933226811</c:v>
                </c:pt>
                <c:pt idx="41">
                  <c:v>-1.8900327977872875</c:v>
                </c:pt>
                <c:pt idx="42">
                  <c:v>-2.0367535590421593</c:v>
                </c:pt>
                <c:pt idx="43">
                  <c:v>-1.8660647987932908</c:v>
                </c:pt>
                <c:pt idx="44">
                  <c:v>-2.4914865586790453</c:v>
                </c:pt>
                <c:pt idx="45">
                  <c:v>-1.590483320289577</c:v>
                </c:pt>
                <c:pt idx="46">
                  <c:v>-1.2919775496236503</c:v>
                </c:pt>
                <c:pt idx="47">
                  <c:v>-1.1314063226934326</c:v>
                </c:pt>
                <c:pt idx="48">
                  <c:v>-0.64430102320918459</c:v>
                </c:pt>
                <c:pt idx="49">
                  <c:v>0.61447623019589959</c:v>
                </c:pt>
                <c:pt idx="50">
                  <c:v>-0.45227955721666108</c:v>
                </c:pt>
                <c:pt idx="51">
                  <c:v>-0.38267130671805549</c:v>
                </c:pt>
                <c:pt idx="52">
                  <c:v>-0.13862816455883295</c:v>
                </c:pt>
                <c:pt idx="53">
                  <c:v>1.22981396026801</c:v>
                </c:pt>
                <c:pt idx="54">
                  <c:v>0.70565930232754182</c:v>
                </c:pt>
                <c:pt idx="55">
                  <c:v>-1.332257009312374</c:v>
                </c:pt>
                <c:pt idx="56">
                  <c:v>-0.9086267120603958</c:v>
                </c:pt>
                <c:pt idx="57">
                  <c:v>-1.7969362057789107</c:v>
                </c:pt>
                <c:pt idx="58">
                  <c:v>-1.7025934845122253</c:v>
                </c:pt>
                <c:pt idx="59">
                  <c:v>-3.5184858886840158</c:v>
                </c:pt>
                <c:pt idx="60">
                  <c:v>-1.5188048312085909</c:v>
                </c:pt>
                <c:pt idx="61">
                  <c:v>-0.8831508183534601</c:v>
                </c:pt>
                <c:pt idx="62">
                  <c:v>-0.58141402423055066</c:v>
                </c:pt>
                <c:pt idx="63">
                  <c:v>-2.8298234761956658</c:v>
                </c:pt>
                <c:pt idx="64">
                  <c:v>-2.7289949241152485</c:v>
                </c:pt>
                <c:pt idx="65">
                  <c:v>-1.2307899477270656</c:v>
                </c:pt>
                <c:pt idx="66">
                  <c:v>-1.6924006118105157</c:v>
                </c:pt>
                <c:pt idx="67">
                  <c:v>-0.75280526954009297</c:v>
                </c:pt>
                <c:pt idx="68">
                  <c:v>-1.4501963055897082</c:v>
                </c:pt>
                <c:pt idx="69">
                  <c:v>-1.9657020417923807</c:v>
                </c:pt>
                <c:pt idx="70">
                  <c:v>-1.38535659721799</c:v>
                </c:pt>
                <c:pt idx="71">
                  <c:v>-1.3403275087234672</c:v>
                </c:pt>
                <c:pt idx="72">
                  <c:v>-0.22995699194200045</c:v>
                </c:pt>
                <c:pt idx="73">
                  <c:v>-0.61720866175458788</c:v>
                </c:pt>
                <c:pt idx="74">
                  <c:v>-1.6196084931925765</c:v>
                </c:pt>
                <c:pt idx="75">
                  <c:v>-1.7128390907642534</c:v>
                </c:pt>
                <c:pt idx="76">
                  <c:v>-1.7656636010296969</c:v>
                </c:pt>
                <c:pt idx="77">
                  <c:v>-0.20315287819145764</c:v>
                </c:pt>
                <c:pt idx="78">
                  <c:v>-1.4307405040255121</c:v>
                </c:pt>
                <c:pt idx="79">
                  <c:v>-1.1649686322311714</c:v>
                </c:pt>
                <c:pt idx="80">
                  <c:v>-1.498805025575034</c:v>
                </c:pt>
                <c:pt idx="81">
                  <c:v>-1.1108004945446943</c:v>
                </c:pt>
                <c:pt idx="82">
                  <c:v>-0.28031580265228445</c:v>
                </c:pt>
                <c:pt idx="83">
                  <c:v>-1.3190445918276801</c:v>
                </c:pt>
                <c:pt idx="84">
                  <c:v>-1.0706401471008689</c:v>
                </c:pt>
                <c:pt idx="85">
                  <c:v>-0.693767005794652</c:v>
                </c:pt>
                <c:pt idx="86">
                  <c:v>-0.54971966994867383</c:v>
                </c:pt>
                <c:pt idx="87">
                  <c:v>-0.28941259210382636</c:v>
                </c:pt>
                <c:pt idx="88">
                  <c:v>-0.27121473600067258</c:v>
                </c:pt>
                <c:pt idx="89">
                  <c:v>-0.42415383664142164</c:v>
                </c:pt>
                <c:pt idx="90">
                  <c:v>-8.1236611159397482E-2</c:v>
                </c:pt>
                <c:pt idx="91">
                  <c:v>-7.7044485137984384E-2</c:v>
                </c:pt>
                <c:pt idx="92">
                  <c:v>1.1805692921666247</c:v>
                </c:pt>
                <c:pt idx="93">
                  <c:v>0.71430667441608975</c:v>
                </c:pt>
                <c:pt idx="94">
                  <c:v>-8.7206009207824758E-2</c:v>
                </c:pt>
                <c:pt idx="95">
                  <c:v>4.5436199268471048E-2</c:v>
                </c:pt>
                <c:pt idx="96">
                  <c:v>1.3758189125923814</c:v>
                </c:pt>
                <c:pt idx="97">
                  <c:v>-0.18759340330703447</c:v>
                </c:pt>
                <c:pt idx="98">
                  <c:v>1.1119172763726319</c:v>
                </c:pt>
                <c:pt idx="99">
                  <c:v>1.2816503279727123</c:v>
                </c:pt>
                <c:pt idx="100">
                  <c:v>0.34471957636283107</c:v>
                </c:pt>
                <c:pt idx="101">
                  <c:v>0.68226239985364101</c:v>
                </c:pt>
                <c:pt idx="102">
                  <c:v>-0.66958733754987254</c:v>
                </c:pt>
                <c:pt idx="103">
                  <c:v>-4.244349042163887E-2</c:v>
                </c:pt>
                <c:pt idx="104">
                  <c:v>6.2491351855062494E-2</c:v>
                </c:pt>
                <c:pt idx="105">
                  <c:v>-0.60464718522882754</c:v>
                </c:pt>
                <c:pt idx="106">
                  <c:v>0.9570553544021162</c:v>
                </c:pt>
                <c:pt idx="107">
                  <c:v>-0.57398085883796979</c:v>
                </c:pt>
                <c:pt idx="108">
                  <c:v>-0.5523147812971454</c:v>
                </c:pt>
                <c:pt idx="109">
                  <c:v>0.82920064204519417</c:v>
                </c:pt>
                <c:pt idx="110">
                  <c:v>0.40826270294816758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1.3340090125962716</c:v>
                </c:pt>
                <c:pt idx="1">
                  <c:v>1.3732791127985571</c:v>
                </c:pt>
                <c:pt idx="2">
                  <c:v>3.0404333688565698E-3</c:v>
                </c:pt>
                <c:pt idx="3">
                  <c:v>-1.8010611088455535</c:v>
                </c:pt>
                <c:pt idx="4">
                  <c:v>0.5589950825735156</c:v>
                </c:pt>
                <c:pt idx="5">
                  <c:v>0.31405055192703352</c:v>
                </c:pt>
                <c:pt idx="6">
                  <c:v>-0.28356757305705438</c:v>
                </c:pt>
                <c:pt idx="7">
                  <c:v>1.4678905618538936E-2</c:v>
                </c:pt>
                <c:pt idx="8">
                  <c:v>0.62577315795753274</c:v>
                </c:pt>
                <c:pt idx="9">
                  <c:v>0.56809055045714407</c:v>
                </c:pt>
                <c:pt idx="10">
                  <c:v>1.1951415735190662</c:v>
                </c:pt>
                <c:pt idx="11">
                  <c:v>2.2064681075851236</c:v>
                </c:pt>
                <c:pt idx="12">
                  <c:v>2.5730956579693967</c:v>
                </c:pt>
                <c:pt idx="13">
                  <c:v>1.187769591326163</c:v>
                </c:pt>
                <c:pt idx="14">
                  <c:v>3.5936102435737527</c:v>
                </c:pt>
                <c:pt idx="15">
                  <c:v>1.1343540667179297</c:v>
                </c:pt>
                <c:pt idx="16">
                  <c:v>2.7368103902165362</c:v>
                </c:pt>
                <c:pt idx="17">
                  <c:v>1.2827886207608208</c:v>
                </c:pt>
                <c:pt idx="18">
                  <c:v>3.127715966801091</c:v>
                </c:pt>
                <c:pt idx="19">
                  <c:v>1.277082557982973</c:v>
                </c:pt>
                <c:pt idx="20">
                  <c:v>1.9352188052904462</c:v>
                </c:pt>
                <c:pt idx="21">
                  <c:v>2.7400522695449814</c:v>
                </c:pt>
                <c:pt idx="22">
                  <c:v>1.7259488473527225</c:v>
                </c:pt>
                <c:pt idx="23">
                  <c:v>1.0414574574410382</c:v>
                </c:pt>
                <c:pt idx="24">
                  <c:v>0.6959473023641386</c:v>
                </c:pt>
                <c:pt idx="25">
                  <c:v>1.1259520190428229</c:v>
                </c:pt>
                <c:pt idx="26">
                  <c:v>0.14629586845265932</c:v>
                </c:pt>
                <c:pt idx="27">
                  <c:v>-0.96434980665104708</c:v>
                </c:pt>
                <c:pt idx="28">
                  <c:v>1.2796456938286518</c:v>
                </c:pt>
                <c:pt idx="29">
                  <c:v>-0.81255692241631261</c:v>
                </c:pt>
                <c:pt idx="30">
                  <c:v>-0.33230143903106435</c:v>
                </c:pt>
                <c:pt idx="31">
                  <c:v>-0.63318418088186268</c:v>
                </c:pt>
                <c:pt idx="32">
                  <c:v>-7.9515457885039567E-2</c:v>
                </c:pt>
                <c:pt idx="33">
                  <c:v>-0.50023037933832948</c:v>
                </c:pt>
                <c:pt idx="34">
                  <c:v>-1.3835604961540791</c:v>
                </c:pt>
                <c:pt idx="35">
                  <c:v>-0.79529083293570169</c:v>
                </c:pt>
                <c:pt idx="36">
                  <c:v>-0.79632836446519328</c:v>
                </c:pt>
                <c:pt idx="37">
                  <c:v>-2.2482888905130101</c:v>
                </c:pt>
                <c:pt idx="38">
                  <c:v>-2.0264325002445682</c:v>
                </c:pt>
                <c:pt idx="39">
                  <c:v>-2.0211268323448985</c:v>
                </c:pt>
                <c:pt idx="40">
                  <c:v>-1.9088205969551182</c:v>
                </c:pt>
                <c:pt idx="41">
                  <c:v>-1.5958854206431223</c:v>
                </c:pt>
                <c:pt idx="42">
                  <c:v>-1.5740879861427057</c:v>
                </c:pt>
                <c:pt idx="43">
                  <c:v>-1.9126022088251358</c:v>
                </c:pt>
                <c:pt idx="44">
                  <c:v>-2.0217702666115089</c:v>
                </c:pt>
                <c:pt idx="45">
                  <c:v>-1.5851633548995607</c:v>
                </c:pt>
                <c:pt idx="46">
                  <c:v>-2.4986760657611207</c:v>
                </c:pt>
                <c:pt idx="47">
                  <c:v>-1.0342459680271456</c:v>
                </c:pt>
                <c:pt idx="48">
                  <c:v>-1.1302466406970948</c:v>
                </c:pt>
                <c:pt idx="49">
                  <c:v>-0.68093071598349197</c:v>
                </c:pt>
                <c:pt idx="50">
                  <c:v>-1.63794299921926</c:v>
                </c:pt>
                <c:pt idx="51">
                  <c:v>-0.13303504536097022</c:v>
                </c:pt>
                <c:pt idx="52">
                  <c:v>-1.0711879714143415</c:v>
                </c:pt>
                <c:pt idx="53">
                  <c:v>0.91508377077318337</c:v>
                </c:pt>
                <c:pt idx="54">
                  <c:v>0.14143766813306413</c:v>
                </c:pt>
                <c:pt idx="55">
                  <c:v>0.62718247564260399</c:v>
                </c:pt>
                <c:pt idx="56">
                  <c:v>0.87350906850364018</c:v>
                </c:pt>
                <c:pt idx="57">
                  <c:v>0.99176189218908983</c:v>
                </c:pt>
                <c:pt idx="58">
                  <c:v>0.10911794910216342</c:v>
                </c:pt>
                <c:pt idx="59">
                  <c:v>0.46491491838541843</c:v>
                </c:pt>
                <c:pt idx="60">
                  <c:v>6.6498618907677984E-2</c:v>
                </c:pt>
                <c:pt idx="61">
                  <c:v>-0.90694391627036652</c:v>
                </c:pt>
                <c:pt idx="62">
                  <c:v>0.51649092809194652</c:v>
                </c:pt>
                <c:pt idx="63">
                  <c:v>-0.76998242407868511</c:v>
                </c:pt>
                <c:pt idx="64">
                  <c:v>-1.157760103663261</c:v>
                </c:pt>
                <c:pt idx="65">
                  <c:v>-0.15206936040708388</c:v>
                </c:pt>
                <c:pt idx="66">
                  <c:v>-0.41514027873422982</c:v>
                </c:pt>
                <c:pt idx="67">
                  <c:v>-0.26868918033628553</c:v>
                </c:pt>
                <c:pt idx="68">
                  <c:v>-0.84015944462005943</c:v>
                </c:pt>
                <c:pt idx="69">
                  <c:v>0.68768364072169508</c:v>
                </c:pt>
                <c:pt idx="70">
                  <c:v>-0.88641944105990345</c:v>
                </c:pt>
                <c:pt idx="71">
                  <c:v>-1.0344217120090125</c:v>
                </c:pt>
                <c:pt idx="72">
                  <c:v>-0.45100753637558427</c:v>
                </c:pt>
                <c:pt idx="73">
                  <c:v>-0.73007217382547351</c:v>
                </c:pt>
                <c:pt idx="74">
                  <c:v>-0.88596849980165182</c:v>
                </c:pt>
                <c:pt idx="75">
                  <c:v>-0.34034769843506424</c:v>
                </c:pt>
                <c:pt idx="76">
                  <c:v>-1.4635056710048182</c:v>
                </c:pt>
                <c:pt idx="77">
                  <c:v>-0.37490950890238806</c:v>
                </c:pt>
                <c:pt idx="78">
                  <c:v>-0.10145624869390903</c:v>
                </c:pt>
                <c:pt idx="79">
                  <c:v>-1.4103569761025545</c:v>
                </c:pt>
                <c:pt idx="80">
                  <c:v>-0.73631687862031814</c:v>
                </c:pt>
                <c:pt idx="81">
                  <c:v>-0.79885991206103835</c:v>
                </c:pt>
                <c:pt idx="82">
                  <c:v>-0.97750365861573663</c:v>
                </c:pt>
                <c:pt idx="83">
                  <c:v>-0.37477491443227995</c:v>
                </c:pt>
                <c:pt idx="84">
                  <c:v>0.99321406410748514</c:v>
                </c:pt>
                <c:pt idx="85">
                  <c:v>0.59345569447365976</c:v>
                </c:pt>
                <c:pt idx="86">
                  <c:v>-1.2104562555906464</c:v>
                </c:pt>
                <c:pt idx="87">
                  <c:v>0.98083717451746477</c:v>
                </c:pt>
                <c:pt idx="88">
                  <c:v>0.45942949636510438</c:v>
                </c:pt>
                <c:pt idx="89">
                  <c:v>0.53459030332474244</c:v>
                </c:pt>
                <c:pt idx="90">
                  <c:v>1.1238070193365559</c:v>
                </c:pt>
                <c:pt idx="91">
                  <c:v>0.59383091336716143</c:v>
                </c:pt>
                <c:pt idx="92">
                  <c:v>1.490764059224277</c:v>
                </c:pt>
                <c:pt idx="93">
                  <c:v>0.23924912018102179</c:v>
                </c:pt>
                <c:pt idx="94">
                  <c:v>0.88529659618973167</c:v>
                </c:pt>
                <c:pt idx="95">
                  <c:v>0.43316741335499598</c:v>
                </c:pt>
                <c:pt idx="96">
                  <c:v>0.51453056647604212</c:v>
                </c:pt>
                <c:pt idx="97">
                  <c:v>0.42368350322795595</c:v>
                </c:pt>
                <c:pt idx="98">
                  <c:v>0.32134119753693263</c:v>
                </c:pt>
                <c:pt idx="99">
                  <c:v>3.2630776341846411E-3</c:v>
                </c:pt>
                <c:pt idx="100">
                  <c:v>1.6569362261365073</c:v>
                </c:pt>
                <c:pt idx="101">
                  <c:v>1.4806006301988595</c:v>
                </c:pt>
                <c:pt idx="102">
                  <c:v>0.69954276820191563</c:v>
                </c:pt>
                <c:pt idx="103">
                  <c:v>1.6039534348275961</c:v>
                </c:pt>
                <c:pt idx="104">
                  <c:v>0.77383378704502459</c:v>
                </c:pt>
                <c:pt idx="105">
                  <c:v>1.6873774383973188</c:v>
                </c:pt>
                <c:pt idx="106">
                  <c:v>1.4006702997759808</c:v>
                </c:pt>
                <c:pt idx="107">
                  <c:v>2.6917588621577759</c:v>
                </c:pt>
                <c:pt idx="108">
                  <c:v>2.322800743315633</c:v>
                </c:pt>
                <c:pt idx="109">
                  <c:v>0.57376955120373641</c:v>
                </c:pt>
                <c:pt idx="110">
                  <c:v>1.0447326080351098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2.1553821256244383</c:v>
                </c:pt>
                <c:pt idx="1">
                  <c:v>1.5629798475631052</c:v>
                </c:pt>
                <c:pt idx="2">
                  <c:v>1.0613852531676733</c:v>
                </c:pt>
                <c:pt idx="3">
                  <c:v>1.014206877197473</c:v>
                </c:pt>
                <c:pt idx="4">
                  <c:v>1.0103621516445167</c:v>
                </c:pt>
                <c:pt idx="5">
                  <c:v>-1.3395160661406087</c:v>
                </c:pt>
                <c:pt idx="6">
                  <c:v>0.14274066592458892</c:v>
                </c:pt>
                <c:pt idx="7">
                  <c:v>-0.9107995144761698</c:v>
                </c:pt>
                <c:pt idx="8">
                  <c:v>9.3135065858457489E-2</c:v>
                </c:pt>
                <c:pt idx="9">
                  <c:v>-1.0715144331759441</c:v>
                </c:pt>
                <c:pt idx="10">
                  <c:v>-0.42761413879675719</c:v>
                </c:pt>
                <c:pt idx="11">
                  <c:v>-0.24779876617022734</c:v>
                </c:pt>
                <c:pt idx="12">
                  <c:v>1.2197152594214264E-2</c:v>
                </c:pt>
                <c:pt idx="13">
                  <c:v>-0.17600060203508011</c:v>
                </c:pt>
                <c:pt idx="14">
                  <c:v>5.2080732466491753E-2</c:v>
                </c:pt>
                <c:pt idx="15">
                  <c:v>-0.85709579760090449</c:v>
                </c:pt>
                <c:pt idx="16">
                  <c:v>-0.67868617573006129</c:v>
                </c:pt>
                <c:pt idx="17">
                  <c:v>0.71526314302739369</c:v>
                </c:pt>
                <c:pt idx="18">
                  <c:v>-0.29075337386756156</c:v>
                </c:pt>
                <c:pt idx="19">
                  <c:v>0.47631716379964761</c:v>
                </c:pt>
                <c:pt idx="20">
                  <c:v>-0.89525995834045002</c:v>
                </c:pt>
                <c:pt idx="21">
                  <c:v>0.32965729491939799</c:v>
                </c:pt>
                <c:pt idx="22">
                  <c:v>1.2581508700961506</c:v>
                </c:pt>
                <c:pt idx="23">
                  <c:v>1.5643422892481111</c:v>
                </c:pt>
                <c:pt idx="24">
                  <c:v>2.0854193660949938</c:v>
                </c:pt>
                <c:pt idx="25">
                  <c:v>2.3650829085995655</c:v>
                </c:pt>
                <c:pt idx="26">
                  <c:v>1.5559353843968584</c:v>
                </c:pt>
                <c:pt idx="27">
                  <c:v>1.2569755470631498</c:v>
                </c:pt>
                <c:pt idx="28">
                  <c:v>0.70235155331437571</c:v>
                </c:pt>
                <c:pt idx="29">
                  <c:v>-1.5018171278944383</c:v>
                </c:pt>
                <c:pt idx="30">
                  <c:v>-0.57394201028262959</c:v>
                </c:pt>
                <c:pt idx="31">
                  <c:v>-0.11602460716234982</c:v>
                </c:pt>
                <c:pt idx="32">
                  <c:v>-0.6824969217294895</c:v>
                </c:pt>
                <c:pt idx="33">
                  <c:v>-3.5305078950996514E-2</c:v>
                </c:pt>
                <c:pt idx="34">
                  <c:v>-0.59975419423473675</c:v>
                </c:pt>
                <c:pt idx="35">
                  <c:v>0.58418552173741833</c:v>
                </c:pt>
                <c:pt idx="36">
                  <c:v>1.0518738391046552</c:v>
                </c:pt>
                <c:pt idx="37">
                  <c:v>1.7289071147029873</c:v>
                </c:pt>
                <c:pt idx="38">
                  <c:v>1.1953151349789086</c:v>
                </c:pt>
                <c:pt idx="39">
                  <c:v>2.1235613642359699</c:v>
                </c:pt>
                <c:pt idx="40">
                  <c:v>1.7818677886986576</c:v>
                </c:pt>
                <c:pt idx="41">
                  <c:v>1.4046873265342228</c:v>
                </c:pt>
                <c:pt idx="42">
                  <c:v>0.52048613421982326</c:v>
                </c:pt>
                <c:pt idx="43">
                  <c:v>0.95622356768096683</c:v>
                </c:pt>
                <c:pt idx="44">
                  <c:v>0.92169290479783228</c:v>
                </c:pt>
                <c:pt idx="45">
                  <c:v>-0.44896989748620109</c:v>
                </c:pt>
                <c:pt idx="46">
                  <c:v>-1.3377353603446407</c:v>
                </c:pt>
                <c:pt idx="47">
                  <c:v>-1.0145782755662573</c:v>
                </c:pt>
                <c:pt idx="48">
                  <c:v>-2.5086972852691529</c:v>
                </c:pt>
                <c:pt idx="49">
                  <c:v>-0.95982103820994491</c:v>
                </c:pt>
                <c:pt idx="50">
                  <c:v>-1.2454259083907901</c:v>
                </c:pt>
                <c:pt idx="51">
                  <c:v>-0.95356209764734579</c:v>
                </c:pt>
                <c:pt idx="52">
                  <c:v>0.82252882814668338</c:v>
                </c:pt>
                <c:pt idx="53">
                  <c:v>0.56606901496986528</c:v>
                </c:pt>
                <c:pt idx="54">
                  <c:v>-0.48342156952932513</c:v>
                </c:pt>
                <c:pt idx="55">
                  <c:v>1.4938149721330822</c:v>
                </c:pt>
                <c:pt idx="56">
                  <c:v>0.14180071135172032</c:v>
                </c:pt>
                <c:pt idx="57">
                  <c:v>1.6271625342668306</c:v>
                </c:pt>
                <c:pt idx="58">
                  <c:v>0.4449861504852044</c:v>
                </c:pt>
                <c:pt idx="59">
                  <c:v>1.428122555104681</c:v>
                </c:pt>
                <c:pt idx="60">
                  <c:v>1.8374946366886296</c:v>
                </c:pt>
                <c:pt idx="61">
                  <c:v>1.9044169888635232</c:v>
                </c:pt>
                <c:pt idx="62">
                  <c:v>1.4163670257241208</c:v>
                </c:pt>
                <c:pt idx="63">
                  <c:v>1.7010481696474091</c:v>
                </c:pt>
                <c:pt idx="64">
                  <c:v>1.3261497963453543</c:v>
                </c:pt>
                <c:pt idx="65">
                  <c:v>1.0245466163376455</c:v>
                </c:pt>
                <c:pt idx="66">
                  <c:v>1.6032218368776496</c:v>
                </c:pt>
                <c:pt idx="67">
                  <c:v>1.0026589887543977</c:v>
                </c:pt>
                <c:pt idx="68">
                  <c:v>0.24429104199498347</c:v>
                </c:pt>
                <c:pt idx="69">
                  <c:v>1.1250009795630804</c:v>
                </c:pt>
                <c:pt idx="70">
                  <c:v>1.409388755993608</c:v>
                </c:pt>
                <c:pt idx="71">
                  <c:v>0.74693340772419903</c:v>
                </c:pt>
                <c:pt idx="72">
                  <c:v>1.4614923027147606</c:v>
                </c:pt>
                <c:pt idx="73">
                  <c:v>2.3549247666178936</c:v>
                </c:pt>
                <c:pt idx="74">
                  <c:v>1.3936000300140048</c:v>
                </c:pt>
                <c:pt idx="75">
                  <c:v>2.1870559713979545</c:v>
                </c:pt>
                <c:pt idx="76">
                  <c:v>1.9257481616667527</c:v>
                </c:pt>
                <c:pt idx="77">
                  <c:v>2.824817025566924</c:v>
                </c:pt>
                <c:pt idx="78">
                  <c:v>2.4742417974008761</c:v>
                </c:pt>
                <c:pt idx="79">
                  <c:v>2.1661910203412988</c:v>
                </c:pt>
                <c:pt idx="80">
                  <c:v>1.0058195549290407</c:v>
                </c:pt>
                <c:pt idx="81">
                  <c:v>2.5493462759033485</c:v>
                </c:pt>
                <c:pt idx="82">
                  <c:v>2.0963792731962654</c:v>
                </c:pt>
                <c:pt idx="83">
                  <c:v>2.0224114259429475</c:v>
                </c:pt>
                <c:pt idx="84">
                  <c:v>1.8289524346655321</c:v>
                </c:pt>
                <c:pt idx="85">
                  <c:v>1.6089167600854573</c:v>
                </c:pt>
                <c:pt idx="86">
                  <c:v>0.8979895156861728</c:v>
                </c:pt>
                <c:pt idx="87">
                  <c:v>0.74099728416797461</c:v>
                </c:pt>
                <c:pt idx="88">
                  <c:v>-0.59370789458140438</c:v>
                </c:pt>
                <c:pt idx="89">
                  <c:v>-4.0994534473782478E-2</c:v>
                </c:pt>
                <c:pt idx="90">
                  <c:v>0.17524581982502049</c:v>
                </c:pt>
                <c:pt idx="91">
                  <c:v>-0.19923769747856873</c:v>
                </c:pt>
                <c:pt idx="92">
                  <c:v>-5.1652439697948853E-2</c:v>
                </c:pt>
                <c:pt idx="93">
                  <c:v>0.47656250108342457</c:v>
                </c:pt>
                <c:pt idx="94">
                  <c:v>-0.83840812365567152</c:v>
                </c:pt>
                <c:pt idx="95">
                  <c:v>4.0563018995250964E-2</c:v>
                </c:pt>
                <c:pt idx="96">
                  <c:v>-0.26903824994728542</c:v>
                </c:pt>
                <c:pt idx="97">
                  <c:v>0.60300495677671873</c:v>
                </c:pt>
                <c:pt idx="98">
                  <c:v>-0.45522479482857398</c:v>
                </c:pt>
                <c:pt idx="99">
                  <c:v>-0.21800667258209641</c:v>
                </c:pt>
                <c:pt idx="100">
                  <c:v>0.9114419950672803</c:v>
                </c:pt>
                <c:pt idx="101">
                  <c:v>0.13690953288199731</c:v>
                </c:pt>
                <c:pt idx="102">
                  <c:v>0.39745690717959309</c:v>
                </c:pt>
                <c:pt idx="103">
                  <c:v>-0.53759166846505446</c:v>
                </c:pt>
                <c:pt idx="104">
                  <c:v>0.43467151957547034</c:v>
                </c:pt>
                <c:pt idx="105">
                  <c:v>2.269270657005466E-2</c:v>
                </c:pt>
                <c:pt idx="106">
                  <c:v>0.31533644909649261</c:v>
                </c:pt>
                <c:pt idx="107">
                  <c:v>0.70502413671045572</c:v>
                </c:pt>
                <c:pt idx="108">
                  <c:v>1.0766200156474124</c:v>
                </c:pt>
                <c:pt idx="109">
                  <c:v>0.38859937441290598</c:v>
                </c:pt>
                <c:pt idx="110">
                  <c:v>1.179443008232163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0.29282839705507319</c:v>
                </c:pt>
                <c:pt idx="1">
                  <c:v>0.34194702652821141</c:v>
                </c:pt>
                <c:pt idx="2">
                  <c:v>-0.36036906527186835</c:v>
                </c:pt>
                <c:pt idx="3">
                  <c:v>0.12952788805818385</c:v>
                </c:pt>
                <c:pt idx="4">
                  <c:v>-0.29757884237530741</c:v>
                </c:pt>
                <c:pt idx="5">
                  <c:v>0.70920938716195459</c:v>
                </c:pt>
                <c:pt idx="6">
                  <c:v>-0.30519682852092</c:v>
                </c:pt>
                <c:pt idx="7">
                  <c:v>-0.67683955441780264</c:v>
                </c:pt>
                <c:pt idx="8">
                  <c:v>0.27722830080180449</c:v>
                </c:pt>
                <c:pt idx="9">
                  <c:v>0.52401871456398463</c:v>
                </c:pt>
                <c:pt idx="10">
                  <c:v>-0.30392864335993364</c:v>
                </c:pt>
                <c:pt idx="11">
                  <c:v>0.53993237707242836</c:v>
                </c:pt>
                <c:pt idx="12">
                  <c:v>-0.46968913199233714</c:v>
                </c:pt>
                <c:pt idx="13">
                  <c:v>-0.23708272029685099</c:v>
                </c:pt>
                <c:pt idx="14">
                  <c:v>0.3795565494786271</c:v>
                </c:pt>
                <c:pt idx="15">
                  <c:v>-0.39770905945122526</c:v>
                </c:pt>
                <c:pt idx="16">
                  <c:v>1.0105667932111373</c:v>
                </c:pt>
                <c:pt idx="17">
                  <c:v>-0.57316465966768981</c:v>
                </c:pt>
                <c:pt idx="18">
                  <c:v>-0.93442946991474674</c:v>
                </c:pt>
                <c:pt idx="19">
                  <c:v>1.4128538590368256</c:v>
                </c:pt>
                <c:pt idx="20">
                  <c:v>-0.14403717035994032</c:v>
                </c:pt>
                <c:pt idx="21">
                  <c:v>-0.83163441756883538</c:v>
                </c:pt>
                <c:pt idx="22">
                  <c:v>-0.30319640428061062</c:v>
                </c:pt>
                <c:pt idx="23">
                  <c:v>-1.5606122531446254</c:v>
                </c:pt>
                <c:pt idx="24">
                  <c:v>0.59989079394508782</c:v>
                </c:pt>
                <c:pt idx="25">
                  <c:v>-0.40037684377760901</c:v>
                </c:pt>
                <c:pt idx="26">
                  <c:v>-0.43160772256042562</c:v>
                </c:pt>
                <c:pt idx="27">
                  <c:v>-0.98352992429044817</c:v>
                </c:pt>
                <c:pt idx="28">
                  <c:v>-1.5401467414983536</c:v>
                </c:pt>
                <c:pt idx="29">
                  <c:v>-1.7492190549774356</c:v>
                </c:pt>
                <c:pt idx="30">
                  <c:v>-1.7439177194030882</c:v>
                </c:pt>
                <c:pt idx="31">
                  <c:v>-2.6196116980555484</c:v>
                </c:pt>
                <c:pt idx="32">
                  <c:v>-2.0521474718527477</c:v>
                </c:pt>
                <c:pt idx="33">
                  <c:v>-2.2586099629833489</c:v>
                </c:pt>
                <c:pt idx="34">
                  <c:v>-1.3072671124225401</c:v>
                </c:pt>
                <c:pt idx="35">
                  <c:v>-0.41780695913739513</c:v>
                </c:pt>
                <c:pt idx="36">
                  <c:v>-0.51997366668973988</c:v>
                </c:pt>
                <c:pt idx="37">
                  <c:v>-1.9625378745683868</c:v>
                </c:pt>
                <c:pt idx="38">
                  <c:v>-1.2355423326541837</c:v>
                </c:pt>
                <c:pt idx="39">
                  <c:v>-1.0897286110985553</c:v>
                </c:pt>
                <c:pt idx="40">
                  <c:v>-2.2994870435765575</c:v>
                </c:pt>
                <c:pt idx="41">
                  <c:v>-1.6685027601862603</c:v>
                </c:pt>
                <c:pt idx="42">
                  <c:v>-2.2748500028371685</c:v>
                </c:pt>
                <c:pt idx="43">
                  <c:v>-2.3661069002672313</c:v>
                </c:pt>
                <c:pt idx="44">
                  <c:v>-2.2268608831011476</c:v>
                </c:pt>
                <c:pt idx="45">
                  <c:v>-1.6170925385137875</c:v>
                </c:pt>
                <c:pt idx="46">
                  <c:v>-2.8964286030796669</c:v>
                </c:pt>
                <c:pt idx="47">
                  <c:v>-2.4588220440039992</c:v>
                </c:pt>
                <c:pt idx="48">
                  <c:v>-1.7419161549038271</c:v>
                </c:pt>
                <c:pt idx="49">
                  <c:v>-2.5024527202946025</c:v>
                </c:pt>
                <c:pt idx="50">
                  <c:v>-1.086902622306877</c:v>
                </c:pt>
                <c:pt idx="51">
                  <c:v>-1.7117381713662185</c:v>
                </c:pt>
                <c:pt idx="52">
                  <c:v>-1.4062646186787977</c:v>
                </c:pt>
                <c:pt idx="53">
                  <c:v>-0.3998604738649692</c:v>
                </c:pt>
                <c:pt idx="54">
                  <c:v>-1.7198222461677781</c:v>
                </c:pt>
                <c:pt idx="55">
                  <c:v>-0.3455219923514119</c:v>
                </c:pt>
                <c:pt idx="56">
                  <c:v>-0.25540014779504711</c:v>
                </c:pt>
                <c:pt idx="57">
                  <c:v>-0.41456176379143073</c:v>
                </c:pt>
                <c:pt idx="58">
                  <c:v>0.25540338386995787</c:v>
                </c:pt>
                <c:pt idx="59">
                  <c:v>-1.4323241517877472</c:v>
                </c:pt>
                <c:pt idx="60">
                  <c:v>-0.11233237301125708</c:v>
                </c:pt>
                <c:pt idx="61">
                  <c:v>-9.9180476744049201E-2</c:v>
                </c:pt>
                <c:pt idx="62">
                  <c:v>-4.8151434623820613E-2</c:v>
                </c:pt>
                <c:pt idx="63">
                  <c:v>-0.21119180704959736</c:v>
                </c:pt>
                <c:pt idx="64">
                  <c:v>-0.15529210034331192</c:v>
                </c:pt>
                <c:pt idx="65">
                  <c:v>0.48138733919644233</c:v>
                </c:pt>
                <c:pt idx="66">
                  <c:v>-1.3128451559599721</c:v>
                </c:pt>
                <c:pt idx="67">
                  <c:v>-0.83620775664755742</c:v>
                </c:pt>
                <c:pt idx="68">
                  <c:v>-0.93343416721680184</c:v>
                </c:pt>
                <c:pt idx="69">
                  <c:v>-0.72076628343954707</c:v>
                </c:pt>
                <c:pt idx="70">
                  <c:v>-0.65209463916024513</c:v>
                </c:pt>
                <c:pt idx="71">
                  <c:v>-1.1308286664038065</c:v>
                </c:pt>
                <c:pt idx="72">
                  <c:v>-0.9861704813147939</c:v>
                </c:pt>
                <c:pt idx="73">
                  <c:v>-1.1380653207397202</c:v>
                </c:pt>
                <c:pt idx="74">
                  <c:v>-0.51380939197477282</c:v>
                </c:pt>
                <c:pt idx="75">
                  <c:v>-0.24885021432682725</c:v>
                </c:pt>
                <c:pt idx="76">
                  <c:v>-4.2212021628313494E-2</c:v>
                </c:pt>
                <c:pt idx="77">
                  <c:v>5.4871813964611832E-3</c:v>
                </c:pt>
                <c:pt idx="78">
                  <c:v>5.9086170012873224E-2</c:v>
                </c:pt>
                <c:pt idx="79">
                  <c:v>-0.44396110837585995</c:v>
                </c:pt>
                <c:pt idx="80">
                  <c:v>-1.0673330467845819</c:v>
                </c:pt>
                <c:pt idx="81">
                  <c:v>4.950211774231221E-2</c:v>
                </c:pt>
                <c:pt idx="82">
                  <c:v>-0.29223873768348579</c:v>
                </c:pt>
                <c:pt idx="83">
                  <c:v>-0.11859579265064563</c:v>
                </c:pt>
                <c:pt idx="84">
                  <c:v>-0.45455131138694238</c:v>
                </c:pt>
                <c:pt idx="85">
                  <c:v>0.22202419233105294</c:v>
                </c:pt>
                <c:pt idx="86">
                  <c:v>0.31377737371120895</c:v>
                </c:pt>
                <c:pt idx="87">
                  <c:v>-1.5982888229600214</c:v>
                </c:pt>
                <c:pt idx="88">
                  <c:v>-0.17703533402095159</c:v>
                </c:pt>
                <c:pt idx="89">
                  <c:v>-0.20491473108112682</c:v>
                </c:pt>
                <c:pt idx="90">
                  <c:v>0.36712413115411335</c:v>
                </c:pt>
                <c:pt idx="91">
                  <c:v>-0.79019303996286583</c:v>
                </c:pt>
                <c:pt idx="92">
                  <c:v>-0.4457373514793383</c:v>
                </c:pt>
                <c:pt idx="93">
                  <c:v>-0.93526112704358944</c:v>
                </c:pt>
                <c:pt idx="94">
                  <c:v>0.7862351441022104</c:v>
                </c:pt>
                <c:pt idx="95">
                  <c:v>-2.0144394908084912E-2</c:v>
                </c:pt>
                <c:pt idx="96">
                  <c:v>3.2604093580067633E-2</c:v>
                </c:pt>
                <c:pt idx="97">
                  <c:v>-0.57965994897386675</c:v>
                </c:pt>
                <c:pt idx="98">
                  <c:v>0.29274150846562946</c:v>
                </c:pt>
                <c:pt idx="99">
                  <c:v>-0.59457947204714723</c:v>
                </c:pt>
                <c:pt idx="100">
                  <c:v>0.29859715623261851</c:v>
                </c:pt>
                <c:pt idx="101">
                  <c:v>0.29527433499177885</c:v>
                </c:pt>
                <c:pt idx="102">
                  <c:v>0.83323852707777712</c:v>
                </c:pt>
                <c:pt idx="103">
                  <c:v>0.70485934628837277</c:v>
                </c:pt>
                <c:pt idx="104">
                  <c:v>-0.14099829778991813</c:v>
                </c:pt>
                <c:pt idx="105">
                  <c:v>-0.16128789147904138</c:v>
                </c:pt>
                <c:pt idx="106">
                  <c:v>1.1329911792538401</c:v>
                </c:pt>
                <c:pt idx="107">
                  <c:v>0.42129595350577254</c:v>
                </c:pt>
                <c:pt idx="108">
                  <c:v>0.45622023878305501</c:v>
                </c:pt>
                <c:pt idx="109">
                  <c:v>1.2904708067815429</c:v>
                </c:pt>
                <c:pt idx="110">
                  <c:v>0.23214507453516178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0"/>
          <c:order val="14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graph!$W$6:$W$116</c:f>
              <c:numCache>
                <c:formatCode>General</c:formatCode>
                <c:ptCount val="111"/>
                <c:pt idx="0">
                  <c:v>0.9486505972213285</c:v>
                </c:pt>
                <c:pt idx="1">
                  <c:v>0.58857716405608396</c:v>
                </c:pt>
                <c:pt idx="2">
                  <c:v>-0.20095902297233853</c:v>
                </c:pt>
                <c:pt idx="3">
                  <c:v>-0.13024808890544323</c:v>
                </c:pt>
                <c:pt idx="4">
                  <c:v>0.30400086979829721</c:v>
                </c:pt>
                <c:pt idx="5">
                  <c:v>-5.2108306399021698E-2</c:v>
                </c:pt>
                <c:pt idx="6">
                  <c:v>-0.27915693233980698</c:v>
                </c:pt>
                <c:pt idx="7">
                  <c:v>-0.39557084592518432</c:v>
                </c:pt>
                <c:pt idx="8">
                  <c:v>0.61553034143467988</c:v>
                </c:pt>
                <c:pt idx="9">
                  <c:v>-1.0605967648812886E-2</c:v>
                </c:pt>
                <c:pt idx="10">
                  <c:v>0.90362591571853779</c:v>
                </c:pt>
                <c:pt idx="11">
                  <c:v>0.57045857536951783</c:v>
                </c:pt>
                <c:pt idx="12">
                  <c:v>0.10633730639241691</c:v>
                </c:pt>
                <c:pt idx="13">
                  <c:v>0.26470059177487909</c:v>
                </c:pt>
                <c:pt idx="14">
                  <c:v>-2.2991498347448805E-2</c:v>
                </c:pt>
                <c:pt idx="15">
                  <c:v>-0.44164674118767244</c:v>
                </c:pt>
                <c:pt idx="16">
                  <c:v>2.9606728618459515E-2</c:v>
                </c:pt>
                <c:pt idx="17">
                  <c:v>-0.76352208297194479</c:v>
                </c:pt>
                <c:pt idx="18">
                  <c:v>-0.38952797410057927</c:v>
                </c:pt>
                <c:pt idx="19">
                  <c:v>-0.64788967555761834</c:v>
                </c:pt>
                <c:pt idx="20">
                  <c:v>-0.64181795244817041</c:v>
                </c:pt>
                <c:pt idx="21">
                  <c:v>-0.86290279042641771</c:v>
                </c:pt>
                <c:pt idx="22">
                  <c:v>-0.46366433378530114</c:v>
                </c:pt>
                <c:pt idx="23">
                  <c:v>-1.0933222862516567</c:v>
                </c:pt>
                <c:pt idx="24">
                  <c:v>-0.50117163324462544</c:v>
                </c:pt>
                <c:pt idx="25">
                  <c:v>-0.12811861405946068</c:v>
                </c:pt>
                <c:pt idx="26">
                  <c:v>-0.61396977443743628</c:v>
                </c:pt>
                <c:pt idx="27">
                  <c:v>-0.94826720973449818</c:v>
                </c:pt>
                <c:pt idx="28">
                  <c:v>-0.60955465570077327</c:v>
                </c:pt>
                <c:pt idx="29">
                  <c:v>-1.1269011661447259</c:v>
                </c:pt>
                <c:pt idx="30">
                  <c:v>-0.84424768308442444</c:v>
                </c:pt>
                <c:pt idx="31">
                  <c:v>-0.17490612468012504</c:v>
                </c:pt>
                <c:pt idx="32">
                  <c:v>-0.2330509428308796</c:v>
                </c:pt>
                <c:pt idx="33">
                  <c:v>-0.48326763551420249</c:v>
                </c:pt>
                <c:pt idx="34">
                  <c:v>-1.3114219383908527</c:v>
                </c:pt>
                <c:pt idx="35">
                  <c:v>-0.85894256929973434</c:v>
                </c:pt>
                <c:pt idx="36">
                  <c:v>-0.43527328161132439</c:v>
                </c:pt>
                <c:pt idx="37">
                  <c:v>-0.87845677555477741</c:v>
                </c:pt>
                <c:pt idx="38">
                  <c:v>-0.35929323890605136</c:v>
                </c:pt>
                <c:pt idx="39">
                  <c:v>-1.194617525134845</c:v>
                </c:pt>
                <c:pt idx="40">
                  <c:v>-1.1093929151191526</c:v>
                </c:pt>
                <c:pt idx="41">
                  <c:v>-0.43120113835468832</c:v>
                </c:pt>
                <c:pt idx="42">
                  <c:v>-0.68044874614167461</c:v>
                </c:pt>
                <c:pt idx="43">
                  <c:v>-1.2984638026651854</c:v>
                </c:pt>
                <c:pt idx="44">
                  <c:v>-1.1659298627315113</c:v>
                </c:pt>
                <c:pt idx="45">
                  <c:v>-1.4696254741314925</c:v>
                </c:pt>
                <c:pt idx="46">
                  <c:v>-1.0671034891364801</c:v>
                </c:pt>
                <c:pt idx="47">
                  <c:v>-1.0244121217967015</c:v>
                </c:pt>
                <c:pt idx="48">
                  <c:v>-0.80262600007037854</c:v>
                </c:pt>
                <c:pt idx="49">
                  <c:v>-0.39806671813251115</c:v>
                </c:pt>
                <c:pt idx="50">
                  <c:v>-0.84152159818296157</c:v>
                </c:pt>
                <c:pt idx="51">
                  <c:v>-0.4819528615358703</c:v>
                </c:pt>
                <c:pt idx="52">
                  <c:v>-0.98574213902872199</c:v>
                </c:pt>
                <c:pt idx="53">
                  <c:v>-2.1555377538055753E-2</c:v>
                </c:pt>
                <c:pt idx="54">
                  <c:v>-0.31444684081534929</c:v>
                </c:pt>
                <c:pt idx="55">
                  <c:v>-0.32226694774307441</c:v>
                </c:pt>
                <c:pt idx="56">
                  <c:v>-0.14273539773978508</c:v>
                </c:pt>
                <c:pt idx="57">
                  <c:v>-3.9553383943184361E-2</c:v>
                </c:pt>
                <c:pt idx="58">
                  <c:v>-9.2199186427284724E-2</c:v>
                </c:pt>
                <c:pt idx="59">
                  <c:v>-0.50414451390208392</c:v>
                </c:pt>
                <c:pt idx="60">
                  <c:v>-7.3583357092181598E-2</c:v>
                </c:pt>
                <c:pt idx="61">
                  <c:v>-0.13307236087732419</c:v>
                </c:pt>
                <c:pt idx="62">
                  <c:v>-0.31478272942718566</c:v>
                </c:pt>
                <c:pt idx="63">
                  <c:v>-0.76535001325124319</c:v>
                </c:pt>
                <c:pt idx="64">
                  <c:v>-9.6587864221957365E-2</c:v>
                </c:pt>
                <c:pt idx="65">
                  <c:v>-0.10417243898939027</c:v>
                </c:pt>
                <c:pt idx="66">
                  <c:v>-0.58172604346597379</c:v>
                </c:pt>
                <c:pt idx="67">
                  <c:v>-0.35543314394340275</c:v>
                </c:pt>
                <c:pt idx="68">
                  <c:v>-0.95538508582450332</c:v>
                </c:pt>
                <c:pt idx="69">
                  <c:v>-0.71386494029892744</c:v>
                </c:pt>
                <c:pt idx="70">
                  <c:v>-0.76925704011007423</c:v>
                </c:pt>
                <c:pt idx="71">
                  <c:v>-1.0826251892064094</c:v>
                </c:pt>
                <c:pt idx="72">
                  <c:v>-0.37943820711496584</c:v>
                </c:pt>
                <c:pt idx="73">
                  <c:v>-0.72302735802263474</c:v>
                </c:pt>
                <c:pt idx="74">
                  <c:v>-0.69988894588821227</c:v>
                </c:pt>
                <c:pt idx="75">
                  <c:v>-0.24942635103492383</c:v>
                </c:pt>
                <c:pt idx="76">
                  <c:v>-0.26551409380334101</c:v>
                </c:pt>
                <c:pt idx="77">
                  <c:v>-0.28903119354692286</c:v>
                </c:pt>
                <c:pt idx="78">
                  <c:v>-2.1185039340517894E-2</c:v>
                </c:pt>
                <c:pt idx="79">
                  <c:v>-0.40175172511926732</c:v>
                </c:pt>
                <c:pt idx="80">
                  <c:v>-0.19609249979934618</c:v>
                </c:pt>
                <c:pt idx="81">
                  <c:v>-0.55649531880174274</c:v>
                </c:pt>
                <c:pt idx="82">
                  <c:v>0.19977156268848123</c:v>
                </c:pt>
                <c:pt idx="83">
                  <c:v>-4.5614496924878581E-2</c:v>
                </c:pt>
                <c:pt idx="84">
                  <c:v>0.458439498681049</c:v>
                </c:pt>
                <c:pt idx="85">
                  <c:v>0.40773994340235631</c:v>
                </c:pt>
                <c:pt idx="86">
                  <c:v>0.12884005995340447</c:v>
                </c:pt>
                <c:pt idx="87">
                  <c:v>0.4590279751136051</c:v>
                </c:pt>
                <c:pt idx="88">
                  <c:v>-0.2241250350108121</c:v>
                </c:pt>
                <c:pt idx="89">
                  <c:v>8.3263355290509961E-2</c:v>
                </c:pt>
                <c:pt idx="90">
                  <c:v>0.40679704340001321</c:v>
                </c:pt>
                <c:pt idx="91">
                  <c:v>0.14996780267067827</c:v>
                </c:pt>
                <c:pt idx="92">
                  <c:v>0.14246263669548084</c:v>
                </c:pt>
                <c:pt idx="93">
                  <c:v>0.19531804503835676</c:v>
                </c:pt>
                <c:pt idx="94">
                  <c:v>-4.6882653466198229E-2</c:v>
                </c:pt>
                <c:pt idx="95">
                  <c:v>-0.25219422318219825</c:v>
                </c:pt>
                <c:pt idx="96">
                  <c:v>-0.46838464196779916</c:v>
                </c:pt>
                <c:pt idx="97">
                  <c:v>-0.11097069515546418</c:v>
                </c:pt>
                <c:pt idx="98">
                  <c:v>0.2489271128737425</c:v>
                </c:pt>
                <c:pt idx="99">
                  <c:v>5.7796291802873101E-2</c:v>
                </c:pt>
                <c:pt idx="100">
                  <c:v>0.65579934844906951</c:v>
                </c:pt>
                <c:pt idx="101">
                  <c:v>0.9160374656165835</c:v>
                </c:pt>
                <c:pt idx="102">
                  <c:v>0.76639064763984632</c:v>
                </c:pt>
                <c:pt idx="103">
                  <c:v>0.24273072162037401</c:v>
                </c:pt>
                <c:pt idx="104">
                  <c:v>0.42467816671310815</c:v>
                </c:pt>
                <c:pt idx="105">
                  <c:v>0.16358813912382736</c:v>
                </c:pt>
                <c:pt idx="106">
                  <c:v>0.30830904946345183</c:v>
                </c:pt>
                <c:pt idx="107">
                  <c:v>0.56316004510811413</c:v>
                </c:pt>
                <c:pt idx="108">
                  <c:v>0.51091748825036742</c:v>
                </c:pt>
                <c:pt idx="109">
                  <c:v>0.87936547661832476</c:v>
                </c:pt>
                <c:pt idx="110">
                  <c:v>1.1120878081336363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5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graph!$U$16:$U$56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40352"/>
        <c:axId val="1370199472"/>
      </c:scatterChart>
      <c:valAx>
        <c:axId val="1369640352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0199472"/>
        <c:crossesAt val="-20"/>
        <c:crossBetween val="midCat"/>
        <c:majorUnit val="5"/>
      </c:valAx>
      <c:valAx>
        <c:axId val="1370199472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6964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'6161'!$A$2:$A$179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'6161'!$P$2:$P$177</c:f>
              <c:numCache>
                <c:formatCode>General</c:formatCode>
                <c:ptCount val="176"/>
                <c:pt idx="4">
                  <c:v>-5.3427727769757221</c:v>
                </c:pt>
                <c:pt idx="5">
                  <c:v>-5.9201850145071928</c:v>
                </c:pt>
                <c:pt idx="6">
                  <c:v>-3.7078587781029051</c:v>
                </c:pt>
                <c:pt idx="7">
                  <c:v>-0.86098049848265645</c:v>
                </c:pt>
                <c:pt idx="8">
                  <c:v>-4.7863869382130817</c:v>
                </c:pt>
                <c:pt idx="9">
                  <c:v>-4.0603050798455271</c:v>
                </c:pt>
                <c:pt idx="10">
                  <c:v>2.9849708942356874</c:v>
                </c:pt>
                <c:pt idx="11">
                  <c:v>4.3084267517708144</c:v>
                </c:pt>
                <c:pt idx="12">
                  <c:v>5.5247882180544838</c:v>
                </c:pt>
                <c:pt idx="13">
                  <c:v>4.8655062126511215</c:v>
                </c:pt>
                <c:pt idx="14">
                  <c:v>0.99401683498495652</c:v>
                </c:pt>
                <c:pt idx="15">
                  <c:v>3.5535871331442115</c:v>
                </c:pt>
                <c:pt idx="16">
                  <c:v>4.2101662821140531</c:v>
                </c:pt>
                <c:pt idx="17">
                  <c:v>2.825857273565187</c:v>
                </c:pt>
                <c:pt idx="18">
                  <c:v>1.2167707874406857</c:v>
                </c:pt>
                <c:pt idx="19">
                  <c:v>2.1912938710303065</c:v>
                </c:pt>
                <c:pt idx="20">
                  <c:v>4.0470543660314693</c:v>
                </c:pt>
                <c:pt idx="21">
                  <c:v>1.6059127403573288</c:v>
                </c:pt>
                <c:pt idx="22">
                  <c:v>1.8474502164826929</c:v>
                </c:pt>
                <c:pt idx="23">
                  <c:v>3.2089253933042285</c:v>
                </c:pt>
                <c:pt idx="24">
                  <c:v>0.94200602457340832</c:v>
                </c:pt>
                <c:pt idx="25">
                  <c:v>2.9649074005580034</c:v>
                </c:pt>
                <c:pt idx="26">
                  <c:v>1.9506625007889098</c:v>
                </c:pt>
                <c:pt idx="27">
                  <c:v>1.0489056922825035</c:v>
                </c:pt>
                <c:pt idx="28">
                  <c:v>2.84292000015494</c:v>
                </c:pt>
                <c:pt idx="29">
                  <c:v>1.0946076731893679</c:v>
                </c:pt>
                <c:pt idx="30">
                  <c:v>8.6077537251630948E-2</c:v>
                </c:pt>
                <c:pt idx="31">
                  <c:v>0.10314457585533544</c:v>
                </c:pt>
                <c:pt idx="32">
                  <c:v>1.530083487635892</c:v>
                </c:pt>
                <c:pt idx="33">
                  <c:v>-0.18996504509082932</c:v>
                </c:pt>
                <c:pt idx="34">
                  <c:v>0.24683255532985732</c:v>
                </c:pt>
                <c:pt idx="35">
                  <c:v>2.1057819861838292</c:v>
                </c:pt>
                <c:pt idx="36">
                  <c:v>-0.93772963659145336</c:v>
                </c:pt>
                <c:pt idx="37">
                  <c:v>-1.1717699196394322</c:v>
                </c:pt>
                <c:pt idx="38">
                  <c:v>1.1070670196169061</c:v>
                </c:pt>
                <c:pt idx="39">
                  <c:v>-1.8196779065172772</c:v>
                </c:pt>
                <c:pt idx="40">
                  <c:v>1.2975560664245747</c:v>
                </c:pt>
                <c:pt idx="41">
                  <c:v>-0.75923966554129851</c:v>
                </c:pt>
                <c:pt idx="42">
                  <c:v>1.9083126277281648</c:v>
                </c:pt>
                <c:pt idx="43">
                  <c:v>0.37548141451983019</c:v>
                </c:pt>
                <c:pt idx="44">
                  <c:v>0.39315561310745473</c:v>
                </c:pt>
                <c:pt idx="45">
                  <c:v>0.6412938939091285</c:v>
                </c:pt>
                <c:pt idx="46">
                  <c:v>-1.2042330169568696</c:v>
                </c:pt>
                <c:pt idx="47">
                  <c:v>1.4902029930208778</c:v>
                </c:pt>
                <c:pt idx="48">
                  <c:v>-0.17600117013591518</c:v>
                </c:pt>
                <c:pt idx="49">
                  <c:v>0.69645293618140502</c:v>
                </c:pt>
                <c:pt idx="50">
                  <c:v>0.67224602059533567</c:v>
                </c:pt>
                <c:pt idx="51">
                  <c:v>-1.3227403208342543</c:v>
                </c:pt>
                <c:pt idx="52">
                  <c:v>-1.5018592571731235</c:v>
                </c:pt>
                <c:pt idx="53">
                  <c:v>-1.2657609793901119</c:v>
                </c:pt>
                <c:pt idx="54">
                  <c:v>-0.54336375244206014</c:v>
                </c:pt>
                <c:pt idx="55">
                  <c:v>-0.89417116328400004</c:v>
                </c:pt>
                <c:pt idx="56">
                  <c:v>-0.36255779854975784</c:v>
                </c:pt>
                <c:pt idx="57">
                  <c:v>-1.259236609689417</c:v>
                </c:pt>
                <c:pt idx="58">
                  <c:v>-2.2801643982386461</c:v>
                </c:pt>
                <c:pt idx="59">
                  <c:v>-1.4322369236316954</c:v>
                </c:pt>
                <c:pt idx="60">
                  <c:v>-3.3428726577173133</c:v>
                </c:pt>
                <c:pt idx="61">
                  <c:v>-0.93218461281794929</c:v>
                </c:pt>
                <c:pt idx="62">
                  <c:v>-3.2754879731120607</c:v>
                </c:pt>
                <c:pt idx="63">
                  <c:v>-1.7202493183849445</c:v>
                </c:pt>
                <c:pt idx="64">
                  <c:v>-3.2724320057067811</c:v>
                </c:pt>
                <c:pt idx="65">
                  <c:v>-2.0630046400816693</c:v>
                </c:pt>
                <c:pt idx="66">
                  <c:v>-0.74936594681866064</c:v>
                </c:pt>
                <c:pt idx="67">
                  <c:v>-2.7966996235426653</c:v>
                </c:pt>
                <c:pt idx="68">
                  <c:v>-1.3155767643591656</c:v>
                </c:pt>
                <c:pt idx="69">
                  <c:v>-1.3225801064407006</c:v>
                </c:pt>
                <c:pt idx="70">
                  <c:v>-2.9860924263214597</c:v>
                </c:pt>
                <c:pt idx="71">
                  <c:v>-1.4722374734355999</c:v>
                </c:pt>
                <c:pt idx="72">
                  <c:v>-2.8061394884266821</c:v>
                </c:pt>
                <c:pt idx="73">
                  <c:v>-1.1279835066533037</c:v>
                </c:pt>
                <c:pt idx="74">
                  <c:v>-2.5600470454984934</c:v>
                </c:pt>
                <c:pt idx="75">
                  <c:v>-0.64504214436879959</c:v>
                </c:pt>
                <c:pt idx="76">
                  <c:v>-3.4922163270702598</c:v>
                </c:pt>
                <c:pt idx="77">
                  <c:v>-0.87660464920996883</c:v>
                </c:pt>
                <c:pt idx="78">
                  <c:v>-2.0634888223330758</c:v>
                </c:pt>
                <c:pt idx="79">
                  <c:v>-0.14488686821226862</c:v>
                </c:pt>
                <c:pt idx="80">
                  <c:v>-0.84222942864930983</c:v>
                </c:pt>
                <c:pt idx="81">
                  <c:v>-1.7483236925568568</c:v>
                </c:pt>
                <c:pt idx="82">
                  <c:v>-1.8185661158628048</c:v>
                </c:pt>
                <c:pt idx="83">
                  <c:v>-1.5985962022492644</c:v>
                </c:pt>
                <c:pt idx="84">
                  <c:v>-1.7054805792061434</c:v>
                </c:pt>
                <c:pt idx="85">
                  <c:v>-1.4873732268024478</c:v>
                </c:pt>
                <c:pt idx="86">
                  <c:v>0.22698651728926461</c:v>
                </c:pt>
                <c:pt idx="87">
                  <c:v>-1.569730925298126</c:v>
                </c:pt>
                <c:pt idx="88">
                  <c:v>-0.98145513169556464</c:v>
                </c:pt>
                <c:pt idx="89">
                  <c:v>-0.85407029367548815</c:v>
                </c:pt>
                <c:pt idx="90">
                  <c:v>0.26846395333700801</c:v>
                </c:pt>
                <c:pt idx="91">
                  <c:v>-0.42972739859896086</c:v>
                </c:pt>
                <c:pt idx="92">
                  <c:v>-0.29351632195673288</c:v>
                </c:pt>
                <c:pt idx="93">
                  <c:v>-1.1264026896021344</c:v>
                </c:pt>
                <c:pt idx="94">
                  <c:v>-1.7369945080279736</c:v>
                </c:pt>
                <c:pt idx="95">
                  <c:v>-2.3130973161438231</c:v>
                </c:pt>
                <c:pt idx="96">
                  <c:v>-1.5964333563094946</c:v>
                </c:pt>
                <c:pt idx="97">
                  <c:v>-5.5774632102669454E-2</c:v>
                </c:pt>
                <c:pt idx="98">
                  <c:v>0.71892983366211627</c:v>
                </c:pt>
                <c:pt idx="99">
                  <c:v>0.14172774747648295</c:v>
                </c:pt>
                <c:pt idx="100">
                  <c:v>1.2972570581278344</c:v>
                </c:pt>
                <c:pt idx="101">
                  <c:v>-1.5909919173754869E-4</c:v>
                </c:pt>
                <c:pt idx="102">
                  <c:v>-0.77315406266000197</c:v>
                </c:pt>
                <c:pt idx="103">
                  <c:v>-0.33656338467422575</c:v>
                </c:pt>
                <c:pt idx="104">
                  <c:v>-2.17314460410216</c:v>
                </c:pt>
                <c:pt idx="105">
                  <c:v>-1.2827254570944822</c:v>
                </c:pt>
                <c:pt idx="106">
                  <c:v>-0.10094092612299196</c:v>
                </c:pt>
                <c:pt idx="107">
                  <c:v>-0.71598254221979585</c:v>
                </c:pt>
                <c:pt idx="108">
                  <c:v>0.17886897694580772</c:v>
                </c:pt>
                <c:pt idx="109">
                  <c:v>-1.9930153083987738</c:v>
                </c:pt>
                <c:pt idx="110">
                  <c:v>0.35729677691930761</c:v>
                </c:pt>
                <c:pt idx="111">
                  <c:v>0.56211077465997183</c:v>
                </c:pt>
                <c:pt idx="112">
                  <c:v>-0.70160468201294979</c:v>
                </c:pt>
                <c:pt idx="113">
                  <c:v>-1.1368432987916688</c:v>
                </c:pt>
                <c:pt idx="114">
                  <c:v>-1.2981799885672078</c:v>
                </c:pt>
                <c:pt idx="115">
                  <c:v>-1.108510732254768</c:v>
                </c:pt>
                <c:pt idx="116">
                  <c:v>0.9769857828081614</c:v>
                </c:pt>
                <c:pt idx="117">
                  <c:v>0.57156030809503211</c:v>
                </c:pt>
                <c:pt idx="118">
                  <c:v>-1.4130339155239677</c:v>
                </c:pt>
                <c:pt idx="119">
                  <c:v>-0.78196396450919048</c:v>
                </c:pt>
                <c:pt idx="120">
                  <c:v>0.39798183522141395</c:v>
                </c:pt>
                <c:pt idx="121">
                  <c:v>0.8607123646364413</c:v>
                </c:pt>
                <c:pt idx="122">
                  <c:v>-0.4286133463660442</c:v>
                </c:pt>
                <c:pt idx="123">
                  <c:v>-1.0630939546369722</c:v>
                </c:pt>
                <c:pt idx="124">
                  <c:v>-1.9368930370389166</c:v>
                </c:pt>
                <c:pt idx="125">
                  <c:v>-0.13158986475252157</c:v>
                </c:pt>
                <c:pt idx="126">
                  <c:v>-0.76253876466160364</c:v>
                </c:pt>
                <c:pt idx="127">
                  <c:v>-0.36921942724283646</c:v>
                </c:pt>
                <c:pt idx="128">
                  <c:v>-0.800882774153025</c:v>
                </c:pt>
                <c:pt idx="129">
                  <c:v>-1.6323663883063284</c:v>
                </c:pt>
                <c:pt idx="130">
                  <c:v>-0.73834499577429535</c:v>
                </c:pt>
                <c:pt idx="131">
                  <c:v>-0.38021493346155505</c:v>
                </c:pt>
                <c:pt idx="132">
                  <c:v>-0.85248310405235816</c:v>
                </c:pt>
                <c:pt idx="133">
                  <c:v>7.7506544443089576E-2</c:v>
                </c:pt>
                <c:pt idx="134">
                  <c:v>2.0691676017227447</c:v>
                </c:pt>
                <c:pt idx="135">
                  <c:v>1.2493344512393896</c:v>
                </c:pt>
                <c:pt idx="136">
                  <c:v>0.11325725985062174</c:v>
                </c:pt>
                <c:pt idx="137">
                  <c:v>0.1217691673574935</c:v>
                </c:pt>
                <c:pt idx="138">
                  <c:v>1.3804911844148076</c:v>
                </c:pt>
                <c:pt idx="139">
                  <c:v>1.7183036637059366</c:v>
                </c:pt>
                <c:pt idx="140">
                  <c:v>4.0496513613447166E-2</c:v>
                </c:pt>
                <c:pt idx="141">
                  <c:v>1.6054402197179245</c:v>
                </c:pt>
                <c:pt idx="142">
                  <c:v>0.26248254231139134</c:v>
                </c:pt>
                <c:pt idx="143">
                  <c:v>1.4823495234173567</c:v>
                </c:pt>
                <c:pt idx="144">
                  <c:v>1.4230717423543242</c:v>
                </c:pt>
                <c:pt idx="145">
                  <c:v>1.1408932004209917</c:v>
                </c:pt>
                <c:pt idx="146">
                  <c:v>1.5420684854415054</c:v>
                </c:pt>
                <c:pt idx="147">
                  <c:v>1.2188515432530773</c:v>
                </c:pt>
                <c:pt idx="148">
                  <c:v>0.84853268546923266</c:v>
                </c:pt>
                <c:pt idx="149">
                  <c:v>2.2924855693339756</c:v>
                </c:pt>
                <c:pt idx="150">
                  <c:v>0.78570750827596325</c:v>
                </c:pt>
                <c:pt idx="151">
                  <c:v>1.0333510991165071</c:v>
                </c:pt>
                <c:pt idx="152">
                  <c:v>1.3288031355779804</c:v>
                </c:pt>
                <c:pt idx="153">
                  <c:v>3.1370137929381161</c:v>
                </c:pt>
                <c:pt idx="154">
                  <c:v>0.84106940602942626</c:v>
                </c:pt>
                <c:pt idx="155">
                  <c:v>3.8199040108487674</c:v>
                </c:pt>
                <c:pt idx="156">
                  <c:v>1.1282327342532563</c:v>
                </c:pt>
                <c:pt idx="157">
                  <c:v>2.1662681849745828</c:v>
                </c:pt>
                <c:pt idx="158">
                  <c:v>2.4026167677415287</c:v>
                </c:pt>
                <c:pt idx="159">
                  <c:v>2.4261197374150041</c:v>
                </c:pt>
                <c:pt idx="160">
                  <c:v>1.6895793250368538</c:v>
                </c:pt>
                <c:pt idx="161">
                  <c:v>3.4662747563201104</c:v>
                </c:pt>
                <c:pt idx="162">
                  <c:v>2.1583449362916323</c:v>
                </c:pt>
                <c:pt idx="163">
                  <c:v>2.7708258678303763</c:v>
                </c:pt>
                <c:pt idx="164">
                  <c:v>4.7031820992712774</c:v>
                </c:pt>
                <c:pt idx="165">
                  <c:v>3.7734143937218954</c:v>
                </c:pt>
                <c:pt idx="166">
                  <c:v>2.7645270119613365</c:v>
                </c:pt>
                <c:pt idx="167">
                  <c:v>4.5397541981480005</c:v>
                </c:pt>
                <c:pt idx="168">
                  <c:v>3.7494537303668798</c:v>
                </c:pt>
                <c:pt idx="169">
                  <c:v>4.3344592065910428</c:v>
                </c:pt>
                <c:pt idx="170">
                  <c:v>1.8706500016287759</c:v>
                </c:pt>
                <c:pt idx="171">
                  <c:v>2.9874237664641758</c:v>
                </c:pt>
                <c:pt idx="172">
                  <c:v>4.0367783236731647</c:v>
                </c:pt>
                <c:pt idx="173">
                  <c:v>2.1490267087659309</c:v>
                </c:pt>
                <c:pt idx="174">
                  <c:v>3.3012394549428379</c:v>
                </c:pt>
                <c:pt idx="175">
                  <c:v>4.2869173133924274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408768"/>
        <c:axId val="787243040"/>
      </c:scatterChart>
      <c:valAx>
        <c:axId val="7874087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243040"/>
        <c:crossesAt val="0"/>
        <c:crossBetween val="midCat"/>
        <c:majorUnit val="10"/>
      </c:valAx>
      <c:valAx>
        <c:axId val="78724304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4087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'6161'!$M$2:$M$177</c:f>
              <c:numCache>
                <c:formatCode>0.00</c:formatCode>
                <c:ptCount val="176"/>
                <c:pt idx="4">
                  <c:v>1.4739846840892923</c:v>
                </c:pt>
                <c:pt idx="5">
                  <c:v>1.4649933284422287</c:v>
                </c:pt>
                <c:pt idx="6">
                  <c:v>1.4994432598878822</c:v>
                </c:pt>
                <c:pt idx="7">
                  <c:v>1.5437743173753344</c:v>
                </c:pt>
                <c:pt idx="8">
                  <c:v>1.4826486205771849</c:v>
                </c:pt>
                <c:pt idx="9">
                  <c:v>1.4939550318257129</c:v>
                </c:pt>
                <c:pt idx="10">
                  <c:v>1.6036627550036853</c:v>
                </c:pt>
                <c:pt idx="11">
                  <c:v>1.624271362727624</c:v>
                </c:pt>
                <c:pt idx="12">
                  <c:v>1.6432123165693653</c:v>
                </c:pt>
                <c:pt idx="13">
                  <c:v>1.6329461001697383</c:v>
                </c:pt>
                <c:pt idx="14">
                  <c:v>1.57265998980387</c:v>
                </c:pt>
                <c:pt idx="15">
                  <c:v>1.6125171410010786</c:v>
                </c:pt>
                <c:pt idx="16">
                  <c:v>1.6227412690245384</c:v>
                </c:pt>
                <c:pt idx="17">
                  <c:v>1.6011850673851189</c:v>
                </c:pt>
                <c:pt idx="18">
                  <c:v>1.5761286727969446</c:v>
                </c:pt>
                <c:pt idx="19">
                  <c:v>1.5913037644581249</c:v>
                </c:pt>
                <c:pt idx="20">
                  <c:v>1.6202013206956938</c:v>
                </c:pt>
                <c:pt idx="21">
                  <c:v>1.5821883186936523</c:v>
                </c:pt>
                <c:pt idx="22">
                  <c:v>1.5859494952132596</c:v>
                </c:pt>
                <c:pt idx="23">
                  <c:v>1.6071501326846536</c:v>
                </c:pt>
                <c:pt idx="24">
                  <c:v>1.5718500871667151</c:v>
                </c:pt>
                <c:pt idx="25">
                  <c:v>1.6033503300229646</c:v>
                </c:pt>
                <c:pt idx="26">
                  <c:v>1.5875566976503095</c:v>
                </c:pt>
                <c:pt idx="27">
                  <c:v>1.5735147088502364</c:v>
                </c:pt>
                <c:pt idx="28">
                  <c:v>1.601450764980537</c:v>
                </c:pt>
                <c:pt idx="29">
                  <c:v>1.5742263715712512</c:v>
                </c:pt>
                <c:pt idx="30">
                  <c:v>1.5585217284348936</c:v>
                </c:pt>
                <c:pt idx="31">
                  <c:v>1.5587874931761885</c:v>
                </c:pt>
                <c:pt idx="32">
                  <c:v>1.5810075197161586</c:v>
                </c:pt>
                <c:pt idx="33">
                  <c:v>1.5542232448381728</c:v>
                </c:pt>
                <c:pt idx="34">
                  <c:v>1.5610249755876917</c:v>
                </c:pt>
                <c:pt idx="35">
                  <c:v>1.5899721893394672</c:v>
                </c:pt>
                <c:pt idx="36">
                  <c:v>1.5425791941141926</c:v>
                </c:pt>
                <c:pt idx="37">
                  <c:v>1.5389347624865912</c:v>
                </c:pt>
                <c:pt idx="38">
                  <c:v>1.5744203861895401</c:v>
                </c:pt>
                <c:pt idx="39">
                  <c:v>1.5288456601816298</c:v>
                </c:pt>
                <c:pt idx="40">
                  <c:v>1.5773866460908545</c:v>
                </c:pt>
                <c:pt idx="41">
                  <c:v>1.5453586066462288</c:v>
                </c:pt>
                <c:pt idx="42">
                  <c:v>1.5868972333273414</c:v>
                </c:pt>
                <c:pt idx="43">
                  <c:v>1.5630282716236594</c:v>
                </c:pt>
                <c:pt idx="44">
                  <c:v>1.5633034909469588</c:v>
                </c:pt>
                <c:pt idx="45">
                  <c:v>1.5671674539656109</c:v>
                </c:pt>
                <c:pt idx="46">
                  <c:v>1.5384292531911281</c:v>
                </c:pt>
                <c:pt idx="47">
                  <c:v>1.580386508093687</c:v>
                </c:pt>
                <c:pt idx="48">
                  <c:v>1.5544406876940213</c:v>
                </c:pt>
                <c:pt idx="49">
                  <c:v>1.5680263802820009</c:v>
                </c:pt>
                <c:pt idx="50">
                  <c:v>1.5676494347082748</c:v>
                </c:pt>
                <c:pt idx="51">
                  <c:v>1.5365838795625892</c:v>
                </c:pt>
                <c:pt idx="52">
                  <c:v>1.5337946729004102</c:v>
                </c:pt>
                <c:pt idx="53">
                  <c:v>1.5374711512381083</c:v>
                </c:pt>
                <c:pt idx="54">
                  <c:v>1.5487201860935367</c:v>
                </c:pt>
                <c:pt idx="55">
                  <c:v>1.543257478534739</c:v>
                </c:pt>
                <c:pt idx="56">
                  <c:v>1.5515356626783461</c:v>
                </c:pt>
                <c:pt idx="57">
                  <c:v>1.5375727475059717</c:v>
                </c:pt>
                <c:pt idx="58">
                  <c:v>1.5216750504359198</c:v>
                </c:pt>
                <c:pt idx="59">
                  <c:v>1.5348788188903284</c:v>
                </c:pt>
                <c:pt idx="60">
                  <c:v>1.505126755666667</c:v>
                </c:pt>
                <c:pt idx="61">
                  <c:v>1.542665540189974</c:v>
                </c:pt>
                <c:pt idx="62">
                  <c:v>1.5061760574047827</c:v>
                </c:pt>
                <c:pt idx="63">
                  <c:v>1.5303939436077054</c:v>
                </c:pt>
                <c:pt idx="64">
                  <c:v>1.5062236443591295</c:v>
                </c:pt>
                <c:pt idx="65">
                  <c:v>1.5250566216789665</c:v>
                </c:pt>
                <c:pt idx="66">
                  <c:v>1.5455123583522437</c:v>
                </c:pt>
                <c:pt idx="67">
                  <c:v>1.5136316602667057</c:v>
                </c:pt>
                <c:pt idx="68">
                  <c:v>1.5366954291276638</c:v>
                </c:pt>
                <c:pt idx="69">
                  <c:v>1.5365863743912378</c:v>
                </c:pt>
                <c:pt idx="70">
                  <c:v>1.5106824708729054</c:v>
                </c:pt>
                <c:pt idx="71">
                  <c:v>1.5342559377908516</c:v>
                </c:pt>
                <c:pt idx="72">
                  <c:v>1.5134846644517308</c:v>
                </c:pt>
                <c:pt idx="73">
                  <c:v>1.539616596341292</c:v>
                </c:pt>
                <c:pt idx="74">
                  <c:v>1.5173167700646664</c:v>
                </c:pt>
                <c:pt idx="75">
                  <c:v>1.5471368691424736</c:v>
                </c:pt>
                <c:pt idx="76">
                  <c:v>1.5028012039074412</c:v>
                </c:pt>
                <c:pt idx="77">
                  <c:v>1.5435310210148812</c:v>
                </c:pt>
                <c:pt idx="78">
                  <c:v>1.5250490820832714</c:v>
                </c:pt>
                <c:pt idx="79">
                  <c:v>1.554925193799229</c:v>
                </c:pt>
                <c:pt idx="80">
                  <c:v>1.5440663055367827</c:v>
                </c:pt>
                <c:pt idx="81">
                  <c:v>1.5299567746903517</c:v>
                </c:pt>
                <c:pt idx="82">
                  <c:v>1.5288629727782976</c:v>
                </c:pt>
                <c:pt idx="83">
                  <c:v>1.5322883032378818</c:v>
                </c:pt>
                <c:pt idx="84">
                  <c:v>1.5306239196591016</c:v>
                </c:pt>
                <c:pt idx="85">
                  <c:v>1.5340202466629853</c:v>
                </c:pt>
                <c:pt idx="86">
                  <c:v>1.5607159367855856</c:v>
                </c:pt>
                <c:pt idx="87">
                  <c:v>1.5327377879457713</c:v>
                </c:pt>
                <c:pt idx="88">
                  <c:v>1.5418983088613865</c:v>
                </c:pt>
                <c:pt idx="89">
                  <c:v>1.5438819217954987</c:v>
                </c:pt>
                <c:pt idx="90">
                  <c:v>1.5613618156821396</c:v>
                </c:pt>
                <c:pt idx="91">
                  <c:v>1.5504897101968134</c:v>
                </c:pt>
                <c:pt idx="92">
                  <c:v>1.5526107636722222</c:v>
                </c:pt>
                <c:pt idx="93">
                  <c:v>1.5396412125295127</c:v>
                </c:pt>
                <c:pt idx="94">
                  <c:v>1.5301331906383855</c:v>
                </c:pt>
                <c:pt idx="95">
                  <c:v>1.521162225181909</c:v>
                </c:pt>
                <c:pt idx="96">
                  <c:v>1.5323219826713788</c:v>
                </c:pt>
                <c:pt idx="97">
                  <c:v>1.5563128329161136</c:v>
                </c:pt>
                <c:pt idx="98">
                  <c:v>1.5683763863365239</c:v>
                </c:pt>
                <c:pt idx="99">
                  <c:v>1.5593883031270142</c:v>
                </c:pt>
                <c:pt idx="100">
                  <c:v>1.5773819899894375</c:v>
                </c:pt>
                <c:pt idx="101">
                  <c:v>1.5571788676195708</c:v>
                </c:pt>
                <c:pt idx="102">
                  <c:v>1.5451419342500157</c:v>
                </c:pt>
                <c:pt idx="103">
                  <c:v>1.5519404428419794</c:v>
                </c:pt>
                <c:pt idx="104">
                  <c:v>1.5233415427057588</c:v>
                </c:pt>
                <c:pt idx="105">
                  <c:v>1.5372069835560052</c:v>
                </c:pt>
                <c:pt idx="106">
                  <c:v>1.555609511811364</c:v>
                </c:pt>
                <c:pt idx="107">
                  <c:v>1.5460321985010106</c:v>
                </c:pt>
                <c:pt idx="108">
                  <c:v>1.5599666594236448</c:v>
                </c:pt>
                <c:pt idx="109">
                  <c:v>1.5261464824954805</c:v>
                </c:pt>
                <c:pt idx="110">
                  <c:v>1.5627451038392732</c:v>
                </c:pt>
                <c:pt idx="111">
                  <c:v>1.5659344292042086</c:v>
                </c:pt>
                <c:pt idx="112">
                  <c:v>1.5462560878579736</c:v>
                </c:pt>
                <c:pt idx="113">
                  <c:v>1.5394786333109003</c:v>
                </c:pt>
                <c:pt idx="114">
                  <c:v>1.536966328474942</c:v>
                </c:pt>
                <c:pt idx="115">
                  <c:v>1.539919822751596</c:v>
                </c:pt>
                <c:pt idx="116">
                  <c:v>1.5723947854365017</c:v>
                </c:pt>
                <c:pt idx="117">
                  <c:v>1.5660815755760567</c:v>
                </c:pt>
                <c:pt idx="118">
                  <c:v>1.5351778445502766</c:v>
                </c:pt>
                <c:pt idx="119">
                  <c:v>1.5450047481019</c:v>
                </c:pt>
                <c:pt idx="120">
                  <c:v>1.5633786439773896</c:v>
                </c:pt>
                <c:pt idx="121">
                  <c:v>1.5705841974594419</c:v>
                </c:pt>
                <c:pt idx="122">
                  <c:v>1.5505070580103588</c:v>
                </c:pt>
                <c:pt idx="123">
                  <c:v>1.5406270443401979</c:v>
                </c:pt>
                <c:pt idx="124">
                  <c:v>1.5270204080355327</c:v>
                </c:pt>
                <c:pt idx="125">
                  <c:v>1.5551322522565592</c:v>
                </c:pt>
                <c:pt idx="126">
                  <c:v>1.5453072336901716</c:v>
                </c:pt>
                <c:pt idx="127">
                  <c:v>1.5514319290390588</c:v>
                </c:pt>
                <c:pt idx="128">
                  <c:v>1.5447101479274146</c:v>
                </c:pt>
                <c:pt idx="129">
                  <c:v>1.5317624402004015</c:v>
                </c:pt>
                <c:pt idx="130">
                  <c:v>1.5456839745459572</c:v>
                </c:pt>
                <c:pt idx="131">
                  <c:v>1.5512607090674235</c:v>
                </c:pt>
                <c:pt idx="132">
                  <c:v>1.5439066372162211</c:v>
                </c:pt>
                <c:pt idx="133">
                  <c:v>1.5583882625337906</c:v>
                </c:pt>
                <c:pt idx="134">
                  <c:v>1.5894020369750224</c:v>
                </c:pt>
                <c:pt idx="135">
                  <c:v>1.5766357480948934</c:v>
                </c:pt>
                <c:pt idx="136">
                  <c:v>1.5589449660048502</c:v>
                </c:pt>
                <c:pt idx="137">
                  <c:v>1.5590775118406579</c:v>
                </c:pt>
                <c:pt idx="138">
                  <c:v>1.5786780962767206</c:v>
                </c:pt>
                <c:pt idx="139">
                  <c:v>1.5839384491856028</c:v>
                </c:pt>
                <c:pt idx="140">
                  <c:v>1.5578119492379021</c:v>
                </c:pt>
                <c:pt idx="141">
                  <c:v>1.5821809606904038</c:v>
                </c:pt>
                <c:pt idx="142">
                  <c:v>1.561268674265476</c:v>
                </c:pt>
                <c:pt idx="143">
                  <c:v>1.5802642153300792</c:v>
                </c:pt>
                <c:pt idx="144">
                  <c:v>1.5793411527815868</c:v>
                </c:pt>
                <c:pt idx="145">
                  <c:v>1.5749471211667752</c:v>
                </c:pt>
                <c:pt idx="146">
                  <c:v>1.5811941478661962</c:v>
                </c:pt>
                <c:pt idx="147">
                  <c:v>1.5761610739382919</c:v>
                </c:pt>
                <c:pt idx="148">
                  <c:v>1.5703945377675592</c:v>
                </c:pt>
                <c:pt idx="149">
                  <c:v>1.5928795027068818</c:v>
                </c:pt>
                <c:pt idx="150">
                  <c:v>1.5694162358282906</c:v>
                </c:pt>
                <c:pt idx="151">
                  <c:v>1.573272495627152</c:v>
                </c:pt>
                <c:pt idx="152">
                  <c:v>1.5778732196225964</c:v>
                </c:pt>
                <c:pt idx="153">
                  <c:v>1.6060303386588022</c:v>
                </c:pt>
                <c:pt idx="154">
                  <c:v>1.5702783209723912</c:v>
                </c:pt>
                <c:pt idx="155">
                  <c:v>1.6166641777395001</c:v>
                </c:pt>
                <c:pt idx="156">
                  <c:v>1.5747499747494107</c:v>
                </c:pt>
                <c:pt idx="157">
                  <c:v>1.5909140691433863</c:v>
                </c:pt>
                <c:pt idx="158">
                  <c:v>1.5945944451836001</c:v>
                </c:pt>
                <c:pt idx="159">
                  <c:v>1.5949604290428958</c:v>
                </c:pt>
                <c:pt idx="160">
                  <c:v>1.5834911591423495</c:v>
                </c:pt>
                <c:pt idx="161">
                  <c:v>1.6111575289572255</c:v>
                </c:pt>
                <c:pt idx="162">
                  <c:v>1.5907906897929709</c:v>
                </c:pt>
                <c:pt idx="163">
                  <c:v>1.6003281286010798</c:v>
                </c:pt>
                <c:pt idx="164">
                  <c:v>1.6304184193576168</c:v>
                </c:pt>
                <c:pt idx="165">
                  <c:v>1.6159402500942002</c:v>
                </c:pt>
                <c:pt idx="166">
                  <c:v>1.6002300439925334</c:v>
                </c:pt>
                <c:pt idx="167">
                  <c:v>1.6278735505686652</c:v>
                </c:pt>
                <c:pt idx="168">
                  <c:v>1.6155671391142779</c:v>
                </c:pt>
                <c:pt idx="169">
                  <c:v>1.6246767352577516</c:v>
                </c:pt>
                <c:pt idx="170">
                  <c:v>1.5863107579396536</c:v>
                </c:pt>
                <c:pt idx="171">
                  <c:v>1.603700950672446</c:v>
                </c:pt>
                <c:pt idx="172">
                  <c:v>1.6200413040810775</c:v>
                </c:pt>
                <c:pt idx="173">
                  <c:v>1.5906455880922483</c:v>
                </c:pt>
                <c:pt idx="174">
                  <c:v>1.6085876300313779</c:v>
                </c:pt>
                <c:pt idx="175">
                  <c:v>1.6239364217657637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73280"/>
        <c:axId val="889064624"/>
      </c:scatterChart>
      <c:valAx>
        <c:axId val="8931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9064624"/>
        <c:crossesAt val="0"/>
        <c:crossBetween val="midCat"/>
        <c:majorUnit val="10"/>
      </c:valAx>
      <c:valAx>
        <c:axId val="8890646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31732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'6164'!$L$2:$L$141</c:f>
              <c:numCache>
                <c:formatCode>0.00</c:formatCode>
                <c:ptCount val="140"/>
                <c:pt idx="0">
                  <c:v>1.469687788291433</c:v>
                </c:pt>
                <c:pt idx="1">
                  <c:v>1.4969672344832883</c:v>
                </c:pt>
                <c:pt idx="2">
                  <c:v>1.5263330562781341</c:v>
                </c:pt>
                <c:pt idx="3">
                  <c:v>1.5150957166379626</c:v>
                </c:pt>
                <c:pt idx="4">
                  <c:v>1.4951538470287407</c:v>
                </c:pt>
                <c:pt idx="5">
                  <c:v>1.4776471166057448</c:v>
                </c:pt>
                <c:pt idx="6">
                  <c:v>1.5056320778446393</c:v>
                </c:pt>
                <c:pt idx="7">
                  <c:v>1.5199732484877804</c:v>
                </c:pt>
                <c:pt idx="8">
                  <c:v>1.5073102465073875</c:v>
                </c:pt>
                <c:pt idx="9">
                  <c:v>1.4866806796697893</c:v>
                </c:pt>
                <c:pt idx="10">
                  <c:v>1.4709856071253535</c:v>
                </c:pt>
                <c:pt idx="11">
                  <c:v>1.4372478399372388</c:v>
                </c:pt>
                <c:pt idx="12">
                  <c:v>1.4409274800842915</c:v>
                </c:pt>
                <c:pt idx="13">
                  <c:v>1.4513079543493044</c:v>
                </c:pt>
                <c:pt idx="14">
                  <c:v>1.4589573918042711</c:v>
                </c:pt>
                <c:pt idx="15">
                  <c:v>1.4506178764817321</c:v>
                </c:pt>
                <c:pt idx="16">
                  <c:v>1.442627698553594</c:v>
                </c:pt>
                <c:pt idx="17">
                  <c:v>1.4504525785407774</c:v>
                </c:pt>
                <c:pt idx="18">
                  <c:v>1.4120218406448926</c:v>
                </c:pt>
                <c:pt idx="19">
                  <c:v>1.441730769230767</c:v>
                </c:pt>
                <c:pt idx="20">
                  <c:v>1.4007410397030173</c:v>
                </c:pt>
                <c:pt idx="21">
                  <c:v>1.4140162935009715</c:v>
                </c:pt>
                <c:pt idx="22">
                  <c:v>1.4100830691802619</c:v>
                </c:pt>
                <c:pt idx="23">
                  <c:v>1.4152564705329473</c:v>
                </c:pt>
                <c:pt idx="24">
                  <c:v>1.4162175648132862</c:v>
                </c:pt>
                <c:pt idx="25">
                  <c:v>1.4226199596963081</c:v>
                </c:pt>
                <c:pt idx="26">
                  <c:v>1.3734621580695523</c:v>
                </c:pt>
                <c:pt idx="27">
                  <c:v>1.3955106652343914</c:v>
                </c:pt>
                <c:pt idx="28">
                  <c:v>1.3803183375724839</c:v>
                </c:pt>
                <c:pt idx="29">
                  <c:v>1.390094406008916</c:v>
                </c:pt>
                <c:pt idx="30">
                  <c:v>1.3692598737015</c:v>
                </c:pt>
                <c:pt idx="31">
                  <c:v>1.3906251784024608</c:v>
                </c:pt>
                <c:pt idx="32">
                  <c:v>1.3671278142280596</c:v>
                </c:pt>
                <c:pt idx="33">
                  <c:v>1.3567004981225945</c:v>
                </c:pt>
                <c:pt idx="34">
                  <c:v>1.3508269677695157</c:v>
                </c:pt>
                <c:pt idx="35">
                  <c:v>1.3261663010543308</c:v>
                </c:pt>
                <c:pt idx="36">
                  <c:v>1.3253659885898585</c:v>
                </c:pt>
                <c:pt idx="37">
                  <c:v>1.3202275340320497</c:v>
                </c:pt>
                <c:pt idx="38">
                  <c:v>1.3386086386208149</c:v>
                </c:pt>
                <c:pt idx="39">
                  <c:v>1.340220819807814</c:v>
                </c:pt>
                <c:pt idx="40">
                  <c:v>1.3181130741597433</c:v>
                </c:pt>
                <c:pt idx="41">
                  <c:v>1.3113249971934799</c:v>
                </c:pt>
                <c:pt idx="42">
                  <c:v>1.3307191139265688</c:v>
                </c:pt>
                <c:pt idx="43">
                  <c:v>1.3060991872914514</c:v>
                </c:pt>
                <c:pt idx="44">
                  <c:v>1.3379512466925578</c:v>
                </c:pt>
                <c:pt idx="45">
                  <c:v>1.3201081220819368</c:v>
                </c:pt>
                <c:pt idx="46">
                  <c:v>1.314966804522121</c:v>
                </c:pt>
                <c:pt idx="47">
                  <c:v>1.2899596156782702</c:v>
                </c:pt>
                <c:pt idx="48">
                  <c:v>1.2876608830830059</c:v>
                </c:pt>
                <c:pt idx="49">
                  <c:v>1.2713820323854328</c:v>
                </c:pt>
                <c:pt idx="50">
                  <c:v>1.2864163684752243</c:v>
                </c:pt>
                <c:pt idx="51">
                  <c:v>1.2648319251598479</c:v>
                </c:pt>
                <c:pt idx="52">
                  <c:v>1.2732632077225789</c:v>
                </c:pt>
                <c:pt idx="53">
                  <c:v>1.2336421472906927</c:v>
                </c:pt>
                <c:pt idx="54">
                  <c:v>1.257574878630151</c:v>
                </c:pt>
                <c:pt idx="55">
                  <c:v>1.2540575733153885</c:v>
                </c:pt>
                <c:pt idx="56">
                  <c:v>1.2399242999581712</c:v>
                </c:pt>
                <c:pt idx="57">
                  <c:v>1.2492694542583962</c:v>
                </c:pt>
                <c:pt idx="58">
                  <c:v>1.2248008189415278</c:v>
                </c:pt>
                <c:pt idx="59">
                  <c:v>1.232526794956516</c:v>
                </c:pt>
                <c:pt idx="60">
                  <c:v>1.2310521277066704</c:v>
                </c:pt>
                <c:pt idx="61">
                  <c:v>1.2191702538221743</c:v>
                </c:pt>
                <c:pt idx="62">
                  <c:v>1.2240222321605854</c:v>
                </c:pt>
                <c:pt idx="63">
                  <c:v>1.2154646967019695</c:v>
                </c:pt>
                <c:pt idx="64">
                  <c:v>1.2224600651813373</c:v>
                </c:pt>
                <c:pt idx="65">
                  <c:v>1.2040110914245874</c:v>
                </c:pt>
                <c:pt idx="66">
                  <c:v>1.2250056943984016</c:v>
                </c:pt>
                <c:pt idx="67">
                  <c:v>1.2286348916942647</c:v>
                </c:pt>
                <c:pt idx="68">
                  <c:v>1.2098420096330391</c:v>
                </c:pt>
                <c:pt idx="69">
                  <c:v>1.2193647400019874</c:v>
                </c:pt>
                <c:pt idx="70">
                  <c:v>1.1812943722582305</c:v>
                </c:pt>
                <c:pt idx="71">
                  <c:v>1.2236198990222917</c:v>
                </c:pt>
                <c:pt idx="72">
                  <c:v>1.2094981171199102</c:v>
                </c:pt>
                <c:pt idx="73">
                  <c:v>1.2215346686613764</c:v>
                </c:pt>
                <c:pt idx="74">
                  <c:v>1.208376829563663</c:v>
                </c:pt>
                <c:pt idx="75">
                  <c:v>1.1988660076611866</c:v>
                </c:pt>
                <c:pt idx="76">
                  <c:v>1.1933844055847469</c:v>
                </c:pt>
                <c:pt idx="77">
                  <c:v>1.164149097274938</c:v>
                </c:pt>
                <c:pt idx="78">
                  <c:v>1.1763099367691741</c:v>
                </c:pt>
                <c:pt idx="79">
                  <c:v>1.1449984394506902</c:v>
                </c:pt>
                <c:pt idx="80">
                  <c:v>1.1622850241216711</c:v>
                </c:pt>
                <c:pt idx="81">
                  <c:v>1.1511843003694266</c:v>
                </c:pt>
                <c:pt idx="82">
                  <c:v>1.1512336921750217</c:v>
                </c:pt>
                <c:pt idx="83">
                  <c:v>1.1526547201474537</c:v>
                </c:pt>
                <c:pt idx="84">
                  <c:v>1.150094899473064</c:v>
                </c:pt>
                <c:pt idx="85">
                  <c:v>1.1495644587375737</c:v>
                </c:pt>
                <c:pt idx="86">
                  <c:v>1.1287011581110524</c:v>
                </c:pt>
                <c:pt idx="87">
                  <c:v>1.1500478038484951</c:v>
                </c:pt>
                <c:pt idx="88">
                  <c:v>1.1563057810091419</c:v>
                </c:pt>
                <c:pt idx="89">
                  <c:v>1.156769669231388</c:v>
                </c:pt>
                <c:pt idx="90">
                  <c:v>1.1511721802391071</c:v>
                </c:pt>
                <c:pt idx="91">
                  <c:v>1.1504519024329121</c:v>
                </c:pt>
                <c:pt idx="92">
                  <c:v>1.1256341093709421</c:v>
                </c:pt>
                <c:pt idx="93">
                  <c:v>1.1527044105925124</c:v>
                </c:pt>
                <c:pt idx="94">
                  <c:v>1.1341513714167739</c:v>
                </c:pt>
                <c:pt idx="95">
                  <c:v>1.1448358732513013</c:v>
                </c:pt>
                <c:pt idx="96">
                  <c:v>1.1192638854442962</c:v>
                </c:pt>
                <c:pt idx="97">
                  <c:v>1.1098614964009652</c:v>
                </c:pt>
                <c:pt idx="98">
                  <c:v>1.1059461584890919</c:v>
                </c:pt>
                <c:pt idx="99">
                  <c:v>1.1145171064044586</c:v>
                </c:pt>
                <c:pt idx="100">
                  <c:v>1.093721324852271</c:v>
                </c:pt>
                <c:pt idx="101">
                  <c:v>1.112683274637366</c:v>
                </c:pt>
                <c:pt idx="102">
                  <c:v>1.0889810234715165</c:v>
                </c:pt>
                <c:pt idx="103">
                  <c:v>1.0910499643944631</c:v>
                </c:pt>
                <c:pt idx="104">
                  <c:v>1.1114642940006396</c:v>
                </c:pt>
                <c:pt idx="105">
                  <c:v>1.0952355901527804</c:v>
                </c:pt>
                <c:pt idx="106">
                  <c:v>1.0891915729496566</c:v>
                </c:pt>
                <c:pt idx="107">
                  <c:v>1.0739226945657241</c:v>
                </c:pt>
                <c:pt idx="108">
                  <c:v>1.0974885720898941</c:v>
                </c:pt>
                <c:pt idx="109">
                  <c:v>1.0850665057304862</c:v>
                </c:pt>
                <c:pt idx="110">
                  <c:v>1.1001617034707842</c:v>
                </c:pt>
                <c:pt idx="111">
                  <c:v>1.0802985375587775</c:v>
                </c:pt>
                <c:pt idx="112">
                  <c:v>1.097787827324314</c:v>
                </c:pt>
                <c:pt idx="113">
                  <c:v>1.0932355632458373</c:v>
                </c:pt>
                <c:pt idx="114">
                  <c:v>1.0861449616912477</c:v>
                </c:pt>
                <c:pt idx="115">
                  <c:v>1.0719530494737988</c:v>
                </c:pt>
                <c:pt idx="116">
                  <c:v>1.0642428936177293</c:v>
                </c:pt>
                <c:pt idx="117">
                  <c:v>1.0528695037755886</c:v>
                </c:pt>
                <c:pt idx="118">
                  <c:v>1.068212950601128</c:v>
                </c:pt>
                <c:pt idx="119">
                  <c:v>1.0478651824940743</c:v>
                </c:pt>
                <c:pt idx="120">
                  <c:v>1.0640399484831382</c:v>
                </c:pt>
                <c:pt idx="121">
                  <c:v>1.0809973359720271</c:v>
                </c:pt>
                <c:pt idx="122">
                  <c:v>1.05336129271</c:v>
                </c:pt>
                <c:pt idx="123">
                  <c:v>1.049911282699389</c:v>
                </c:pt>
                <c:pt idx="124">
                  <c:v>1.0387257229250941</c:v>
                </c:pt>
                <c:pt idx="125">
                  <c:v>1.0382691667998014</c:v>
                </c:pt>
                <c:pt idx="126">
                  <c:v>1.0385313881160569</c:v>
                </c:pt>
                <c:pt idx="127">
                  <c:v>1.0344698250112467</c:v>
                </c:pt>
                <c:pt idx="128">
                  <c:v>1.0306217938482529</c:v>
                </c:pt>
                <c:pt idx="129">
                  <c:v>1.0324285521265053</c:v>
                </c:pt>
                <c:pt idx="130">
                  <c:v>1.020677415951966</c:v>
                </c:pt>
                <c:pt idx="131">
                  <c:v>1.0135022340784658</c:v>
                </c:pt>
                <c:pt idx="132">
                  <c:v>1.0273254618740291</c:v>
                </c:pt>
                <c:pt idx="133">
                  <c:v>1.0055231712228192</c:v>
                </c:pt>
                <c:pt idx="134">
                  <c:v>1.0082985671606792</c:v>
                </c:pt>
                <c:pt idx="135">
                  <c:v>1.0208854346527072</c:v>
                </c:pt>
                <c:pt idx="136">
                  <c:v>1.0118166368519574</c:v>
                </c:pt>
                <c:pt idx="137">
                  <c:v>1.002168363237415</c:v>
                </c:pt>
                <c:pt idx="138">
                  <c:v>1.0220354838064598</c:v>
                </c:pt>
                <c:pt idx="139">
                  <c:v>1.0100462580017668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141472"/>
        <c:axId val="1377549296"/>
      </c:scatterChart>
      <c:valAx>
        <c:axId val="96214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549296"/>
        <c:crossesAt val="0"/>
        <c:crossBetween val="midCat"/>
        <c:majorUnit val="10"/>
      </c:valAx>
      <c:valAx>
        <c:axId val="13775492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214147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'6164'!$A$2:$A$179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'6164'!$P$2:$P$177</c:f>
              <c:numCache>
                <c:formatCode>General</c:formatCode>
                <c:ptCount val="176"/>
                <c:pt idx="4">
                  <c:v>3.4372609980693518</c:v>
                </c:pt>
                <c:pt idx="5">
                  <c:v>2.473046852655445</c:v>
                </c:pt>
                <c:pt idx="6">
                  <c:v>4.6205364701986298</c:v>
                </c:pt>
                <c:pt idx="7">
                  <c:v>5.8347692008942822</c:v>
                </c:pt>
                <c:pt idx="8">
                  <c:v>5.2018737528287238</c:v>
                </c:pt>
                <c:pt idx="9">
                  <c:v>4.0240526504645233</c:v>
                </c:pt>
                <c:pt idx="10">
                  <c:v>3.1837587733889672</c:v>
                </c:pt>
                <c:pt idx="11">
                  <c:v>1.1093160052609587</c:v>
                </c:pt>
                <c:pt idx="12">
                  <c:v>1.5942831634619115</c:v>
                </c:pt>
                <c:pt idx="13">
                  <c:v>2.5375979886342406</c:v>
                </c:pt>
                <c:pt idx="14">
                  <c:v>3.2941055703706255</c:v>
                </c:pt>
                <c:pt idx="15">
                  <c:v>2.9569434575771201</c:v>
                </c:pt>
                <c:pt idx="16">
                  <c:v>2.6436765758684122</c:v>
                </c:pt>
                <c:pt idx="17">
                  <c:v>3.4121847046879634</c:v>
                </c:pt>
                <c:pt idx="18">
                  <c:v>1.0167353070560223</c:v>
                </c:pt>
                <c:pt idx="19">
                  <c:v>3.2821470216863871</c:v>
                </c:pt>
                <c:pt idx="20">
                  <c:v>0.71165854330466582</c:v>
                </c:pt>
                <c:pt idx="21">
                  <c:v>1.8529808735074087</c:v>
                </c:pt>
                <c:pt idx="22">
                  <c:v>1.8172160442658674</c:v>
                </c:pt>
                <c:pt idx="23">
                  <c:v>2.4043588348674176</c:v>
                </c:pt>
                <c:pt idx="24">
                  <c:v>2.7033731499405018</c:v>
                </c:pt>
                <c:pt idx="25">
                  <c:v>3.3745810445927384</c:v>
                </c:pt>
                <c:pt idx="26">
                  <c:v>0.24538349741034809</c:v>
                </c:pt>
                <c:pt idx="27">
                  <c:v>1.9868102536698957</c:v>
                </c:pt>
                <c:pt idx="28">
                  <c:v>1.1809049228457724</c:v>
                </c:pt>
                <c:pt idx="29">
                  <c:v>2.0828774320381425</c:v>
                </c:pt>
                <c:pt idx="30">
                  <c:v>0.89103636689813681</c:v>
                </c:pt>
                <c:pt idx="31">
                  <c:v>2.5857309925191583</c:v>
                </c:pt>
                <c:pt idx="32">
                  <c:v>1.2117480100768907</c:v>
                </c:pt>
                <c:pt idx="33">
                  <c:v>0.73177701690977526</c:v>
                </c:pt>
                <c:pt idx="34">
                  <c:v>0.56329218184638541</c:v>
                </c:pt>
                <c:pt idx="35">
                  <c:v>-0.89026253691464574</c:v>
                </c:pt>
                <c:pt idx="36">
                  <c:v>-0.71173123303980534</c:v>
                </c:pt>
                <c:pt idx="37">
                  <c:v>-0.8299357194364414</c:v>
                </c:pt>
                <c:pt idx="38">
                  <c:v>0.66063489190186342</c:v>
                </c:pt>
                <c:pt idx="39">
                  <c:v>1.0041845826326696</c:v>
                </c:pt>
                <c:pt idx="40">
                  <c:v>-0.27474629162255965</c:v>
                </c:pt>
                <c:pt idx="41">
                  <c:v>-0.50578756355793331</c:v>
                </c:pt>
                <c:pt idx="42">
                  <c:v>1.0540746829396324</c:v>
                </c:pt>
                <c:pt idx="43">
                  <c:v>-0.39669334981745602</c:v>
                </c:pt>
                <c:pt idx="44">
                  <c:v>2.0153119070322365</c:v>
                </c:pt>
                <c:pt idx="45">
                  <c:v>1.0280878663774786</c:v>
                </c:pt>
                <c:pt idx="46">
                  <c:v>0.90968754610890112</c:v>
                </c:pt>
                <c:pt idx="47">
                  <c:v>-0.56756983510160364</c:v>
                </c:pt>
                <c:pt idx="48">
                  <c:v>-0.49153284148741977</c:v>
                </c:pt>
                <c:pt idx="49">
                  <c:v>-1.3717580688708784</c:v>
                </c:pt>
                <c:pt idx="50">
                  <c:v>-0.1101117237349393</c:v>
                </c:pt>
                <c:pt idx="51">
                  <c:v>-1.3532478895868805</c:v>
                </c:pt>
                <c:pt idx="52">
                  <c:v>-0.54326086413224794</c:v>
                </c:pt>
                <c:pt idx="53">
                  <c:v>-3.0201302085522164</c:v>
                </c:pt>
                <c:pt idx="54">
                  <c:v>-1.149819534367716</c:v>
                </c:pt>
                <c:pt idx="55">
                  <c:v>-1.1571348448375911</c:v>
                </c:pt>
                <c:pt idx="56">
                  <c:v>-1.8905991838082403</c:v>
                </c:pt>
                <c:pt idx="57">
                  <c:v>-1.018101884047786</c:v>
                </c:pt>
                <c:pt idx="58">
                  <c:v>-2.4585213510096802</c:v>
                </c:pt>
                <c:pt idx="59">
                  <c:v>-1.6967784105400976</c:v>
                </c:pt>
                <c:pt idx="60">
                  <c:v>-1.5643740420804026</c:v>
                </c:pt>
                <c:pt idx="61">
                  <c:v>-2.1438390911751206</c:v>
                </c:pt>
                <c:pt idx="62">
                  <c:v>-1.5786821438447316</c:v>
                </c:pt>
                <c:pt idx="63">
                  <c:v>-1.9307571792631484</c:v>
                </c:pt>
                <c:pt idx="64">
                  <c:v>-1.2189889514231085</c:v>
                </c:pt>
                <c:pt idx="65">
                  <c:v>-2.2476540332641575</c:v>
                </c:pt>
                <c:pt idx="66">
                  <c:v>-0.57831599292622571</c:v>
                </c:pt>
                <c:pt idx="67">
                  <c:v>-9.6799205641957486E-2</c:v>
                </c:pt>
                <c:pt idx="68">
                  <c:v>-1.1489881602178917</c:v>
                </c:pt>
                <c:pt idx="69">
                  <c:v>-0.26434437609796063</c:v>
                </c:pt>
                <c:pt idx="70">
                  <c:v>-2.6351438845420385</c:v>
                </c:pt>
                <c:pt idx="71">
                  <c:v>0.49326312862695887</c:v>
                </c:pt>
                <c:pt idx="72">
                  <c:v>-0.23941517663185219</c:v>
                </c:pt>
                <c:pt idx="73">
                  <c:v>0.81717795727402276</c:v>
                </c:pt>
                <c:pt idx="74">
                  <c:v>0.15043486662217706</c:v>
                </c:pt>
                <c:pt idx="75">
                  <c:v>-0.26684647144560997</c:v>
                </c:pt>
                <c:pt idx="76">
                  <c:v>-0.40852279162037297</c:v>
                </c:pt>
                <c:pt idx="77">
                  <c:v>-2.174990241127277</c:v>
                </c:pt>
                <c:pt idx="78">
                  <c:v>-1.1098956143949901</c:v>
                </c:pt>
                <c:pt idx="79">
                  <c:v>-3.0183776805250866</c:v>
                </c:pt>
                <c:pt idx="80">
                  <c:v>-1.6026739651491066</c:v>
                </c:pt>
                <c:pt idx="81">
                  <c:v>-2.1287071079513864</c:v>
                </c:pt>
                <c:pt idx="82">
                  <c:v>-1.8920546861761547</c:v>
                </c:pt>
                <c:pt idx="83">
                  <c:v>-1.5615801780850991</c:v>
                </c:pt>
                <c:pt idx="84">
                  <c:v>-1.5034020226147233</c:v>
                </c:pt>
                <c:pt idx="85">
                  <c:v>-1.3064110650336569</c:v>
                </c:pt>
                <c:pt idx="86">
                  <c:v>-2.5002199287659739</c:v>
                </c:pt>
                <c:pt idx="87">
                  <c:v>-0.80680160580310634</c:v>
                </c:pt>
                <c:pt idx="88">
                  <c:v>-0.14547211210137342</c:v>
                </c:pt>
                <c:pt idx="89">
                  <c:v>0.11953252108450654</c:v>
                </c:pt>
                <c:pt idx="90">
                  <c:v>-3.0070647684523055E-2</c:v>
                </c:pt>
                <c:pt idx="91">
                  <c:v>0.15393515358160323</c:v>
                </c:pt>
                <c:pt idx="92">
                  <c:v>-1.3103672561684656</c:v>
                </c:pt>
                <c:pt idx="93">
                  <c:v>0.77455816747999651</c:v>
                </c:pt>
                <c:pt idx="94">
                  <c:v>-0.26122515384678369</c:v>
                </c:pt>
                <c:pt idx="95">
                  <c:v>0.70288563862287912</c:v>
                </c:pt>
                <c:pt idx="96">
                  <c:v>-0.81300488623996059</c:v>
                </c:pt>
                <c:pt idx="97">
                  <c:v>-1.2228692449978102</c:v>
                </c:pt>
                <c:pt idx="98">
                  <c:v>-1.2574106155450642</c:v>
                </c:pt>
                <c:pt idx="99">
                  <c:v>-0.43787025875729885</c:v>
                </c:pt>
                <c:pt idx="100">
                  <c:v>-1.6270607108632176</c:v>
                </c:pt>
                <c:pt idx="101">
                  <c:v>-9.6759368108082958E-2</c:v>
                </c:pt>
                <c:pt idx="102">
                  <c:v>-1.4847569452813918</c:v>
                </c:pt>
                <c:pt idx="103">
                  <c:v>-1.1099641651601533</c:v>
                </c:pt>
                <c:pt idx="104">
                  <c:v>0.51968225774921539</c:v>
                </c:pt>
                <c:pt idx="105">
                  <c:v>-0.35711284568733187</c:v>
                </c:pt>
                <c:pt idx="106">
                  <c:v>-0.53725925132416075</c:v>
                </c:pt>
                <c:pt idx="107">
                  <c:v>-1.3484007727818084</c:v>
                </c:pt>
                <c:pt idx="108">
                  <c:v>0.49681651938532928</c:v>
                </c:pt>
                <c:pt idx="109">
                  <c:v>-0.11959855059226134</c:v>
                </c:pt>
                <c:pt idx="110">
                  <c:v>1.1462108278357559</c:v>
                </c:pt>
                <c:pt idx="111">
                  <c:v>2.0812762667477169E-2</c:v>
                </c:pt>
                <c:pt idx="112">
                  <c:v>1.4503818275711784</c:v>
                </c:pt>
                <c:pt idx="113">
                  <c:v>1.3722736984149841</c:v>
                </c:pt>
                <c:pt idx="114">
                  <c:v>1.1205392654761017</c:v>
                </c:pt>
                <c:pt idx="115">
                  <c:v>0.38306393558880986</c:v>
                </c:pt>
                <c:pt idx="116">
                  <c:v>8.8951007130363552E-2</c:v>
                </c:pt>
                <c:pt idx="117">
                  <c:v>-0.45573292809061611</c:v>
                </c:pt>
                <c:pt idx="118">
                  <c:v>0.82705708096412689</c:v>
                </c:pt>
                <c:pt idx="119">
                  <c:v>-0.33148854189605104</c:v>
                </c:pt>
                <c:pt idx="120">
                  <c:v>1.0081650146518124</c:v>
                </c:pt>
                <c:pt idx="121">
                  <c:v>2.401351121364566</c:v>
                </c:pt>
                <c:pt idx="122">
                  <c:v>0.74427593416647675</c:v>
                </c:pt>
                <c:pt idx="123">
                  <c:v>0.7415637290881153</c:v>
                </c:pt>
                <c:pt idx="124">
                  <c:v>0.20972766800767167</c:v>
                </c:pt>
                <c:pt idx="125">
                  <c:v>0.41177244995046342</c:v>
                </c:pt>
                <c:pt idx="126">
                  <c:v>0.66298274735082474</c:v>
                </c:pt>
                <c:pt idx="127">
                  <c:v>0.61843934200382134</c:v>
                </c:pt>
                <c:pt idx="128">
                  <c:v>0.58850185968559199</c:v>
                </c:pt>
                <c:pt idx="129">
                  <c:v>0.94536093164445489</c:v>
                </c:pt>
                <c:pt idx="130">
                  <c:v>0.37483854898335245</c:v>
                </c:pt>
                <c:pt idx="131">
                  <c:v>0.11731868826608406</c:v>
                </c:pt>
                <c:pt idx="132">
                  <c:v>1.2961233078291932</c:v>
                </c:pt>
                <c:pt idx="133">
                  <c:v>3.8086039162656619E-2</c:v>
                </c:pt>
                <c:pt idx="134">
                  <c:v>0.46120146124245265</c:v>
                </c:pt>
                <c:pt idx="135">
                  <c:v>1.5554370778000088</c:v>
                </c:pt>
                <c:pt idx="136">
                  <c:v>1.1683908884025045</c:v>
                </c:pt>
                <c:pt idx="137">
                  <c:v>0.74170763552267593</c:v>
                </c:pt>
                <c:pt idx="138">
                  <c:v>2.3339240935799372</c:v>
                </c:pt>
                <c:pt idx="139">
                  <c:v>1.7471160031114246</c:v>
                </c:pt>
                <c:pt idx="140">
                  <c:v>1.0048032761803325</c:v>
                </c:pt>
                <c:pt idx="141">
                  <c:v>0.8976324219329338</c:v>
                </c:pt>
                <c:pt idx="142">
                  <c:v>0.56561473771767978</c:v>
                </c:pt>
                <c:pt idx="143">
                  <c:v>0.70468757944464078</c:v>
                </c:pt>
                <c:pt idx="144">
                  <c:v>0.72742200660645662</c:v>
                </c:pt>
                <c:pt idx="145">
                  <c:v>0.43525092720044106</c:v>
                </c:pt>
                <c:pt idx="146">
                  <c:v>0.9950171189333078</c:v>
                </c:pt>
                <c:pt idx="147">
                  <c:v>1.4522932939325435</c:v>
                </c:pt>
                <c:pt idx="148">
                  <c:v>-0.17334311733791211</c:v>
                </c:pt>
                <c:pt idx="149">
                  <c:v>1.7647085587248823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summary!$W$46:$W$86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06336"/>
        <c:axId val="1336915680"/>
      </c:scatterChart>
      <c:valAx>
        <c:axId val="14119063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6915680"/>
        <c:crossesAt val="0"/>
        <c:crossBetween val="midCat"/>
        <c:majorUnit val="10"/>
      </c:valAx>
      <c:valAx>
        <c:axId val="1336915680"/>
        <c:scaling>
          <c:orientation val="minMax"/>
          <c:max val="2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90633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'6164'!$L$1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'6164'!$A$2:$A$141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'6164'!$M$2:$M$177</c:f>
              <c:numCache>
                <c:formatCode>0.00</c:formatCode>
                <c:ptCount val="176"/>
                <c:pt idx="4">
                  <c:v>1.5122056410674904</c:v>
                </c:pt>
                <c:pt idx="5">
                  <c:v>1.4981092694522444</c:v>
                </c:pt>
                <c:pt idx="6">
                  <c:v>1.5295045894988888</c:v>
                </c:pt>
                <c:pt idx="7">
                  <c:v>1.54725611894978</c:v>
                </c:pt>
                <c:pt idx="8">
                  <c:v>1.538003475777137</c:v>
                </c:pt>
                <c:pt idx="9">
                  <c:v>1.5207842677472887</c:v>
                </c:pt>
                <c:pt idx="10">
                  <c:v>1.508499554010603</c:v>
                </c:pt>
                <c:pt idx="11">
                  <c:v>1.4781721456302381</c:v>
                </c:pt>
                <c:pt idx="12">
                  <c:v>1.4852621445850407</c:v>
                </c:pt>
                <c:pt idx="13">
                  <c:v>1.4990529776578037</c:v>
                </c:pt>
                <c:pt idx="14">
                  <c:v>1.5101127739205202</c:v>
                </c:pt>
                <c:pt idx="15">
                  <c:v>1.5051836174057311</c:v>
                </c:pt>
                <c:pt idx="16">
                  <c:v>1.5006037982853431</c:v>
                </c:pt>
                <c:pt idx="17">
                  <c:v>1.5118390370802763</c:v>
                </c:pt>
                <c:pt idx="18">
                  <c:v>1.4768186579921414</c:v>
                </c:pt>
                <c:pt idx="19">
                  <c:v>1.509937945385766</c:v>
                </c:pt>
                <c:pt idx="20">
                  <c:v>1.4723585746657661</c:v>
                </c:pt>
                <c:pt idx="21">
                  <c:v>1.4890441872714701</c:v>
                </c:pt>
                <c:pt idx="22">
                  <c:v>1.4885213217585107</c:v>
                </c:pt>
                <c:pt idx="23">
                  <c:v>1.497105081918946</c:v>
                </c:pt>
                <c:pt idx="24">
                  <c:v>1.5014765350070347</c:v>
                </c:pt>
                <c:pt idx="25">
                  <c:v>1.5112892886978067</c:v>
                </c:pt>
                <c:pt idx="26">
                  <c:v>1.4655418458788008</c:v>
                </c:pt>
                <c:pt idx="27">
                  <c:v>1.4910007118513897</c:v>
                </c:pt>
                <c:pt idx="28">
                  <c:v>1.4792187429972323</c:v>
                </c:pt>
                <c:pt idx="29">
                  <c:v>1.4924051702414143</c:v>
                </c:pt>
                <c:pt idx="30">
                  <c:v>1.4749809967417482</c:v>
                </c:pt>
                <c:pt idx="31">
                  <c:v>1.4997566602504591</c:v>
                </c:pt>
                <c:pt idx="32">
                  <c:v>1.4796696548838078</c:v>
                </c:pt>
                <c:pt idx="33">
                  <c:v>1.4726526975860925</c:v>
                </c:pt>
                <c:pt idx="34">
                  <c:v>1.4701895260407638</c:v>
                </c:pt>
                <c:pt idx="35">
                  <c:v>1.4489392181333287</c:v>
                </c:pt>
                <c:pt idx="36">
                  <c:v>1.4515492644766064</c:v>
                </c:pt>
                <c:pt idx="37">
                  <c:v>1.4498211687265476</c:v>
                </c:pt>
                <c:pt idx="38">
                  <c:v>1.4716126321230627</c:v>
                </c:pt>
                <c:pt idx="39">
                  <c:v>1.4766351721178119</c:v>
                </c:pt>
                <c:pt idx="40">
                  <c:v>1.4579377852774911</c:v>
                </c:pt>
                <c:pt idx="41">
                  <c:v>1.4545600671189776</c:v>
                </c:pt>
                <c:pt idx="42">
                  <c:v>1.4773645426598163</c:v>
                </c:pt>
                <c:pt idx="43">
                  <c:v>1.4561549748324489</c:v>
                </c:pt>
                <c:pt idx="44">
                  <c:v>1.4914173930413053</c:v>
                </c:pt>
                <c:pt idx="45">
                  <c:v>1.4769846272384344</c:v>
                </c:pt>
                <c:pt idx="46">
                  <c:v>1.4752536684863684</c:v>
                </c:pt>
                <c:pt idx="47">
                  <c:v>1.4536568384502675</c:v>
                </c:pt>
                <c:pt idx="48">
                  <c:v>1.4547684646627532</c:v>
                </c:pt>
                <c:pt idx="49">
                  <c:v>1.44189997277293</c:v>
                </c:pt>
                <c:pt idx="50">
                  <c:v>1.4603446676704714</c:v>
                </c:pt>
                <c:pt idx="51">
                  <c:v>1.4421705831628451</c:v>
                </c:pt>
                <c:pt idx="52">
                  <c:v>1.454012224533326</c:v>
                </c:pt>
                <c:pt idx="53">
                  <c:v>1.4178015229091896</c:v>
                </c:pt>
                <c:pt idx="54">
                  <c:v>1.4451446130563981</c:v>
                </c:pt>
                <c:pt idx="55">
                  <c:v>1.4450376665493854</c:v>
                </c:pt>
                <c:pt idx="56">
                  <c:v>1.434314751999918</c:v>
                </c:pt>
                <c:pt idx="57">
                  <c:v>1.4470702651078931</c:v>
                </c:pt>
                <c:pt idx="58">
                  <c:v>1.4260119885987745</c:v>
                </c:pt>
                <c:pt idx="59">
                  <c:v>1.4371483234215126</c:v>
                </c:pt>
                <c:pt idx="60">
                  <c:v>1.4390840149794171</c:v>
                </c:pt>
                <c:pt idx="61">
                  <c:v>1.4306124999026708</c:v>
                </c:pt>
                <c:pt idx="62">
                  <c:v>1.4388748370488318</c:v>
                </c:pt>
                <c:pt idx="63">
                  <c:v>1.4337276603979661</c:v>
                </c:pt>
                <c:pt idx="64">
                  <c:v>1.4441333876850837</c:v>
                </c:pt>
                <c:pt idx="65">
                  <c:v>1.4290947727360837</c:v>
                </c:pt>
                <c:pt idx="66">
                  <c:v>1.4534997345176479</c:v>
                </c:pt>
                <c:pt idx="67">
                  <c:v>1.4605392906212609</c:v>
                </c:pt>
                <c:pt idx="68">
                  <c:v>1.4451567673677852</c:v>
                </c:pt>
                <c:pt idx="69">
                  <c:v>1.4580898565444835</c:v>
                </c:pt>
                <c:pt idx="70">
                  <c:v>1.4234298476084766</c:v>
                </c:pt>
                <c:pt idx="71">
                  <c:v>1.4691657331802876</c:v>
                </c:pt>
                <c:pt idx="72">
                  <c:v>1.4584543100856562</c:v>
                </c:pt>
                <c:pt idx="73">
                  <c:v>1.4739012204348723</c:v>
                </c:pt>
                <c:pt idx="74">
                  <c:v>1.4641537401449087</c:v>
                </c:pt>
                <c:pt idx="75">
                  <c:v>1.4580532770501824</c:v>
                </c:pt>
                <c:pt idx="76">
                  <c:v>1.4559820337814926</c:v>
                </c:pt>
                <c:pt idx="77">
                  <c:v>1.4301570842794336</c:v>
                </c:pt>
                <c:pt idx="78">
                  <c:v>1.4457282825814197</c:v>
                </c:pt>
                <c:pt idx="79">
                  <c:v>1.4178271440706858</c:v>
                </c:pt>
                <c:pt idx="80">
                  <c:v>1.4385240875494165</c:v>
                </c:pt>
                <c:pt idx="81">
                  <c:v>1.4308337226049221</c:v>
                </c:pt>
                <c:pt idx="82">
                  <c:v>1.4342934732182671</c:v>
                </c:pt>
                <c:pt idx="83">
                  <c:v>1.439124859998449</c:v>
                </c:pt>
                <c:pt idx="84">
                  <c:v>1.4399753981318093</c:v>
                </c:pt>
                <c:pt idx="85">
                  <c:v>1.4428553162040689</c:v>
                </c:pt>
                <c:pt idx="86">
                  <c:v>1.4254023743852975</c:v>
                </c:pt>
                <c:pt idx="87">
                  <c:v>1.4501593789304903</c:v>
                </c:pt>
                <c:pt idx="88">
                  <c:v>1.459827714898887</c:v>
                </c:pt>
                <c:pt idx="89">
                  <c:v>1.4637019619288831</c:v>
                </c:pt>
                <c:pt idx="90">
                  <c:v>1.461514831744352</c:v>
                </c:pt>
                <c:pt idx="91">
                  <c:v>1.4642049127459069</c:v>
                </c:pt>
                <c:pt idx="92">
                  <c:v>1.4427974784916868</c:v>
                </c:pt>
                <c:pt idx="93">
                  <c:v>1.4732781385210072</c:v>
                </c:pt>
                <c:pt idx="94">
                  <c:v>1.4581354581530186</c:v>
                </c:pt>
                <c:pt idx="95">
                  <c:v>1.4722303187952961</c:v>
                </c:pt>
                <c:pt idx="96">
                  <c:v>1.4500686897960409</c:v>
                </c:pt>
                <c:pt idx="97">
                  <c:v>1.4440766595604597</c:v>
                </c:pt>
                <c:pt idx="98">
                  <c:v>1.4435716804563365</c:v>
                </c:pt>
                <c:pt idx="99">
                  <c:v>1.455552987179453</c:v>
                </c:pt>
                <c:pt idx="100">
                  <c:v>1.4381675644350154</c:v>
                </c:pt>
                <c:pt idx="101">
                  <c:v>1.4605398730278605</c:v>
                </c:pt>
                <c:pt idx="102">
                  <c:v>1.4402479806697608</c:v>
                </c:pt>
                <c:pt idx="103">
                  <c:v>1.4457272804004573</c:v>
                </c:pt>
                <c:pt idx="104">
                  <c:v>1.4695519688143839</c:v>
                </c:pt>
                <c:pt idx="105">
                  <c:v>1.4567336237742745</c:v>
                </c:pt>
                <c:pt idx="106">
                  <c:v>1.4540999653789006</c:v>
                </c:pt>
                <c:pt idx="107">
                  <c:v>1.442241445802718</c:v>
                </c:pt>
                <c:pt idx="108">
                  <c:v>1.4692176821346381</c:v>
                </c:pt>
                <c:pt idx="109">
                  <c:v>1.4602059745829801</c:v>
                </c:pt>
                <c:pt idx="110">
                  <c:v>1.4787115311310282</c:v>
                </c:pt>
                <c:pt idx="111">
                  <c:v>1.4622587240267713</c:v>
                </c:pt>
                <c:pt idx="112">
                  <c:v>1.4831583726000577</c:v>
                </c:pt>
                <c:pt idx="113">
                  <c:v>1.482016467329331</c:v>
                </c:pt>
                <c:pt idx="114">
                  <c:v>1.4783362245824914</c:v>
                </c:pt>
                <c:pt idx="115">
                  <c:v>1.4675546711727923</c:v>
                </c:pt>
                <c:pt idx="116">
                  <c:v>1.4632548741244729</c:v>
                </c:pt>
                <c:pt idx="117">
                  <c:v>1.4552918430900821</c:v>
                </c:pt>
                <c:pt idx="118">
                  <c:v>1.4740456487233713</c:v>
                </c:pt>
                <c:pt idx="119">
                  <c:v>1.4571082394240675</c:v>
                </c:pt>
                <c:pt idx="120">
                  <c:v>1.4766933642208815</c:v>
                </c:pt>
                <c:pt idx="121">
                  <c:v>1.4970611105175202</c:v>
                </c:pt>
                <c:pt idx="122">
                  <c:v>1.4728354260632432</c:v>
                </c:pt>
                <c:pt idx="123">
                  <c:v>1.4727957748603822</c:v>
                </c:pt>
                <c:pt idx="124">
                  <c:v>1.4650205738938371</c:v>
                </c:pt>
                <c:pt idx="125">
                  <c:v>1.4679743765762945</c:v>
                </c:pt>
                <c:pt idx="126">
                  <c:v>1.4716469567002999</c:v>
                </c:pt>
                <c:pt idx="127">
                  <c:v>1.4709957524032395</c:v>
                </c:pt>
                <c:pt idx="128">
                  <c:v>1.4705580800479958</c:v>
                </c:pt>
                <c:pt idx="129">
                  <c:v>1.4757751971339981</c:v>
                </c:pt>
                <c:pt idx="130">
                  <c:v>1.4674344197672087</c:v>
                </c:pt>
                <c:pt idx="131">
                  <c:v>1.4636695967014584</c:v>
                </c:pt>
                <c:pt idx="132">
                  <c:v>1.4809031833047717</c:v>
                </c:pt>
                <c:pt idx="133">
                  <c:v>1.4625112514613117</c:v>
                </c:pt>
                <c:pt idx="134">
                  <c:v>1.4686970062069218</c:v>
                </c:pt>
                <c:pt idx="135">
                  <c:v>1.4846942325066996</c:v>
                </c:pt>
                <c:pt idx="136">
                  <c:v>1.4790357935136997</c:v>
                </c:pt>
                <c:pt idx="137">
                  <c:v>1.4727978787069074</c:v>
                </c:pt>
                <c:pt idx="138">
                  <c:v>1.4960753580837021</c:v>
                </c:pt>
                <c:pt idx="139">
                  <c:v>1.487496491086759</c:v>
                </c:pt>
                <c:pt idx="140">
                  <c:v>1.4766442171356695</c:v>
                </c:pt>
                <c:pt idx="141">
                  <c:v>1.4750774280619143</c:v>
                </c:pt>
                <c:pt idx="142">
                  <c:v>1.4702234807496992</c:v>
                </c:pt>
                <c:pt idx="143">
                  <c:v>1.4722566623493427</c:v>
                </c:pt>
                <c:pt idx="144">
                  <c:v>1.4725890293191253</c:v>
                </c:pt>
                <c:pt idx="145">
                  <c:v>1.468317621219458</c:v>
                </c:pt>
                <c:pt idx="146">
                  <c:v>1.4765011479742229</c:v>
                </c:pt>
                <c:pt idx="147">
                  <c:v>1.4831863173676054</c:v>
                </c:pt>
                <c:pt idx="148">
                  <c:v>1.4594202534973162</c:v>
                </c:pt>
                <c:pt idx="149">
                  <c:v>1.4877536862365799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856480"/>
        <c:axId val="1414452064"/>
      </c:scatterChart>
      <c:valAx>
        <c:axId val="141685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452064"/>
        <c:crossesAt val="0"/>
        <c:crossBetween val="midCat"/>
        <c:majorUnit val="10"/>
      </c:valAx>
      <c:valAx>
        <c:axId val="14144520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8564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43E48671-F653-429D-871D-9A79EB534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B0BCC-CA62-4030-B058-3B2BA3604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4596984-4118-4CF9-B9B3-1A6956A7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82A2A7C-D3EA-4C68-A65B-1A1FF8860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16841-9D22-4C89-B364-18201E2B0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3010467-4C45-417D-814B-D97A3B32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7D1AD87-1FAB-4FC9-B7C3-45920E03D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DF62D-DDB3-45C0-99EC-127826249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88CCAE31-DCD8-4CAA-A2F6-0C6EBEAA4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550448</xdr:colOff>
      <xdr:row>4</xdr:row>
      <xdr:rowOff>31323</xdr:rowOff>
    </xdr:from>
    <xdr:to>
      <xdr:col>37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550448</xdr:colOff>
      <xdr:row>4</xdr:row>
      <xdr:rowOff>31323</xdr:rowOff>
    </xdr:from>
    <xdr:to>
      <xdr:col>33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2" sqref="B22"/>
    </sheetView>
  </sheetViews>
  <sheetFormatPr baseColWidth="10" defaultColWidth="8.83203125" defaultRowHeight="13" x14ac:dyDescent="0.15"/>
  <cols>
    <col min="1" max="1" width="28.5" customWidth="1"/>
    <col min="2" max="2" width="40.5" customWidth="1"/>
  </cols>
  <sheetData>
    <row r="1" spans="1:2" x14ac:dyDescent="0.15">
      <c r="A1" s="11" t="s">
        <v>24</v>
      </c>
      <c r="B1" s="13" t="s">
        <v>36</v>
      </c>
    </row>
    <row r="2" spans="1:2" x14ac:dyDescent="0.15">
      <c r="A2" s="11" t="s">
        <v>19</v>
      </c>
      <c r="B2" s="45" t="s">
        <v>47</v>
      </c>
    </row>
    <row r="3" spans="1:2" x14ac:dyDescent="0.15">
      <c r="A3" s="11" t="s">
        <v>23</v>
      </c>
      <c r="B3" s="45" t="s">
        <v>48</v>
      </c>
    </row>
    <row r="4" spans="1:2" ht="15" x14ac:dyDescent="0.2">
      <c r="A4" s="11" t="s">
        <v>21</v>
      </c>
      <c r="B4" s="12" t="s">
        <v>22</v>
      </c>
    </row>
    <row r="5" spans="1:2" ht="15" x14ac:dyDescent="0.2">
      <c r="A5" s="11" t="s">
        <v>20</v>
      </c>
      <c r="B5" s="45" t="s">
        <v>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750.67199707031295</v>
      </c>
      <c r="E2">
        <v>592.38446044921898</v>
      </c>
      <c r="F2">
        <v>460.90914916992199</v>
      </c>
      <c r="G2">
        <v>459.83996582031301</v>
      </c>
      <c r="I2" s="7">
        <f t="shared" ref="I2:J65" si="0">D2-F2</f>
        <v>289.76284790039097</v>
      </c>
      <c r="J2" s="7">
        <f t="shared" si="0"/>
        <v>132.54449462890597</v>
      </c>
      <c r="K2" s="7">
        <f t="shared" ref="K2:K65" si="1">I2-0.7*J2</f>
        <v>196.9817016601568</v>
      </c>
      <c r="L2" s="8">
        <f t="shared" ref="L2:L65" si="2">K2/J2</f>
        <v>1.4861552885441238</v>
      </c>
      <c r="M2" s="8"/>
      <c r="N2" s="18">
        <f>LINEST(V64:V104,U64:U104)</f>
        <v>-7.0225599065838109E-3</v>
      </c>
      <c r="O2" s="9">
        <f>AVERAGE(M38:M45)</f>
        <v>1.450215865339421</v>
      </c>
    </row>
    <row r="3" spans="1:16" x14ac:dyDescent="0.15">
      <c r="A3" s="6">
        <v>1</v>
      </c>
      <c r="B3" s="6">
        <v>1</v>
      </c>
      <c r="C3" s="6" t="s">
        <v>7</v>
      </c>
      <c r="D3">
        <v>740.09222412109398</v>
      </c>
      <c r="E3">
        <v>586.76263427734398</v>
      </c>
      <c r="F3">
        <v>462.11605834960898</v>
      </c>
      <c r="G3">
        <v>460.82589721679699</v>
      </c>
      <c r="I3" s="7">
        <f t="shared" si="0"/>
        <v>277.976165771485</v>
      </c>
      <c r="J3" s="7">
        <f t="shared" si="0"/>
        <v>125.93673706054699</v>
      </c>
      <c r="K3" s="7">
        <f t="shared" si="1"/>
        <v>189.82044982910213</v>
      </c>
      <c r="L3" s="8">
        <f t="shared" si="2"/>
        <v>1.5072682861224329</v>
      </c>
      <c r="M3" s="8"/>
      <c r="N3" s="18"/>
    </row>
    <row r="4" spans="1:16" ht="15" x14ac:dyDescent="0.15">
      <c r="A4" s="6">
        <v>1.5</v>
      </c>
      <c r="B4" s="6">
        <v>2</v>
      </c>
      <c r="D4">
        <v>729.15216064453102</v>
      </c>
      <c r="E4">
        <v>582.69573974609398</v>
      </c>
      <c r="F4">
        <v>461.147705078125</v>
      </c>
      <c r="G4">
        <v>459.29016113281301</v>
      </c>
      <c r="I4" s="7">
        <f t="shared" si="0"/>
        <v>268.00445556640602</v>
      </c>
      <c r="J4" s="7">
        <f t="shared" si="0"/>
        <v>123.40557861328097</v>
      </c>
      <c r="K4" s="7">
        <f t="shared" si="1"/>
        <v>181.62055053710935</v>
      </c>
      <c r="L4" s="8">
        <f t="shared" si="2"/>
        <v>1.4717369553142978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720.42840576171898</v>
      </c>
      <c r="E5">
        <v>579.20080566406295</v>
      </c>
      <c r="F5">
        <v>462.21041870117199</v>
      </c>
      <c r="G5">
        <v>461.10433959960898</v>
      </c>
      <c r="I5" s="7">
        <f t="shared" si="0"/>
        <v>258.21798706054699</v>
      </c>
      <c r="J5" s="7">
        <f t="shared" si="0"/>
        <v>118.09646606445398</v>
      </c>
      <c r="K5" s="7">
        <f t="shared" si="1"/>
        <v>175.5504608154292</v>
      </c>
      <c r="L5" s="8">
        <f t="shared" si="2"/>
        <v>1.4865005420197615</v>
      </c>
      <c r="M5" s="8"/>
      <c r="N5" s="18">
        <f>RSQ(V64:V104,U64:U104)</f>
        <v>0.99591758671167396</v>
      </c>
    </row>
    <row r="6" spans="1:16" x14ac:dyDescent="0.15">
      <c r="A6" s="6">
        <v>2.5</v>
      </c>
      <c r="B6" s="6">
        <v>4</v>
      </c>
      <c r="C6" s="6" t="s">
        <v>5</v>
      </c>
      <c r="D6">
        <v>712.74359130859398</v>
      </c>
      <c r="E6">
        <v>574.73114013671898</v>
      </c>
      <c r="F6">
        <v>461.43084716796898</v>
      </c>
      <c r="G6">
        <v>459.68933105468801</v>
      </c>
      <c r="I6" s="7">
        <f t="shared" si="0"/>
        <v>251.312744140625</v>
      </c>
      <c r="J6" s="7">
        <f t="shared" si="0"/>
        <v>115.04180908203097</v>
      </c>
      <c r="K6" s="7">
        <f t="shared" si="1"/>
        <v>170.78347778320332</v>
      </c>
      <c r="L6" s="8">
        <f t="shared" si="2"/>
        <v>1.4845340067750983</v>
      </c>
      <c r="M6" s="8">
        <f t="shared" ref="M6:M22" si="3">L6+ABS($N$2)*A6</f>
        <v>1.5020904065415579</v>
      </c>
      <c r="P6" s="6">
        <f t="shared" ref="P6:P69" si="4">(M6-$O$2)/$O$2*100</f>
        <v>3.5770220449212706</v>
      </c>
    </row>
    <row r="7" spans="1:16" x14ac:dyDescent="0.15">
      <c r="A7" s="6">
        <v>3</v>
      </c>
      <c r="B7" s="6">
        <v>5</v>
      </c>
      <c r="C7" s="6" t="s">
        <v>8</v>
      </c>
      <c r="D7">
        <v>708.01867675781295</v>
      </c>
      <c r="E7">
        <v>572.54357910156295</v>
      </c>
      <c r="F7">
        <v>462.17584228515602</v>
      </c>
      <c r="G7">
        <v>460.90621948242199</v>
      </c>
      <c r="I7" s="7">
        <f t="shared" si="0"/>
        <v>245.84283447265693</v>
      </c>
      <c r="J7" s="7">
        <f t="shared" si="0"/>
        <v>111.63735961914097</v>
      </c>
      <c r="K7" s="7">
        <f t="shared" si="1"/>
        <v>167.69668273925828</v>
      </c>
      <c r="L7" s="8">
        <f t="shared" si="2"/>
        <v>1.5021555804559317</v>
      </c>
      <c r="M7" s="8">
        <f t="shared" si="3"/>
        <v>1.523223260175683</v>
      </c>
      <c r="P7" s="6">
        <f t="shared" si="4"/>
        <v>5.034243286200339</v>
      </c>
    </row>
    <row r="8" spans="1:16" x14ac:dyDescent="0.15">
      <c r="A8" s="6">
        <v>3.5</v>
      </c>
      <c r="B8" s="6">
        <v>6</v>
      </c>
      <c r="D8">
        <v>706.83190917968795</v>
      </c>
      <c r="E8">
        <v>572.77429199218795</v>
      </c>
      <c r="F8">
        <v>461.0380859375</v>
      </c>
      <c r="G8">
        <v>459.76553344726602</v>
      </c>
      <c r="I8" s="7">
        <f t="shared" si="0"/>
        <v>245.79382324218795</v>
      </c>
      <c r="J8" s="7">
        <f t="shared" si="0"/>
        <v>113.00875854492193</v>
      </c>
      <c r="K8" s="7">
        <f t="shared" si="1"/>
        <v>166.68769226074261</v>
      </c>
      <c r="L8" s="8">
        <f t="shared" si="2"/>
        <v>1.474997994907473</v>
      </c>
      <c r="M8" s="8">
        <f t="shared" si="3"/>
        <v>1.4995769545805162</v>
      </c>
      <c r="P8" s="6">
        <f t="shared" si="4"/>
        <v>3.4037063323357222</v>
      </c>
    </row>
    <row r="9" spans="1:16" x14ac:dyDescent="0.15">
      <c r="A9" s="6">
        <v>4</v>
      </c>
      <c r="B9" s="6">
        <v>7</v>
      </c>
      <c r="D9">
        <v>723.269287109375</v>
      </c>
      <c r="E9">
        <v>581.24127197265602</v>
      </c>
      <c r="F9">
        <v>462.21981811523398</v>
      </c>
      <c r="G9">
        <v>460.77490234375</v>
      </c>
      <c r="I9" s="7">
        <f t="shared" si="0"/>
        <v>261.04946899414102</v>
      </c>
      <c r="J9" s="7">
        <f t="shared" si="0"/>
        <v>120.46636962890602</v>
      </c>
      <c r="K9" s="7">
        <f t="shared" si="1"/>
        <v>176.72301025390681</v>
      </c>
      <c r="L9" s="8">
        <f t="shared" si="2"/>
        <v>1.4669904206319002</v>
      </c>
      <c r="M9" s="8">
        <f t="shared" si="3"/>
        <v>1.4950806602582354</v>
      </c>
      <c r="P9" s="6">
        <f t="shared" si="4"/>
        <v>3.0936632256683936</v>
      </c>
    </row>
    <row r="10" spans="1:16" x14ac:dyDescent="0.15">
      <c r="A10" s="6">
        <v>4.5</v>
      </c>
      <c r="B10" s="6">
        <v>8</v>
      </c>
      <c r="D10">
        <v>720.71441650390602</v>
      </c>
      <c r="E10">
        <v>579.43927001953102</v>
      </c>
      <c r="F10">
        <v>461.39566040039102</v>
      </c>
      <c r="G10">
        <v>459.57620239257801</v>
      </c>
      <c r="I10" s="7">
        <f t="shared" si="0"/>
        <v>259.318756103515</v>
      </c>
      <c r="J10" s="7">
        <f t="shared" si="0"/>
        <v>119.86306762695301</v>
      </c>
      <c r="K10" s="7">
        <f t="shared" si="1"/>
        <v>175.41460876464788</v>
      </c>
      <c r="L10" s="8">
        <f t="shared" si="2"/>
        <v>1.463458363259871</v>
      </c>
      <c r="M10" s="8">
        <f t="shared" si="3"/>
        <v>1.4950598828394981</v>
      </c>
      <c r="P10" s="6">
        <f t="shared" si="4"/>
        <v>3.0922305135298851</v>
      </c>
    </row>
    <row r="11" spans="1:16" x14ac:dyDescent="0.15">
      <c r="A11" s="6">
        <v>5</v>
      </c>
      <c r="B11" s="6">
        <v>9</v>
      </c>
      <c r="D11">
        <v>725.91711425781295</v>
      </c>
      <c r="E11">
        <v>581.91247558593795</v>
      </c>
      <c r="F11">
        <v>462.26611328125</v>
      </c>
      <c r="G11">
        <v>461.20809936523398</v>
      </c>
      <c r="I11" s="7">
        <f t="shared" si="0"/>
        <v>263.65100097656295</v>
      </c>
      <c r="J11" s="7">
        <f t="shared" si="0"/>
        <v>120.70437622070398</v>
      </c>
      <c r="K11" s="7">
        <f t="shared" si="1"/>
        <v>179.15793762207016</v>
      </c>
      <c r="L11" s="8">
        <f t="shared" si="2"/>
        <v>1.4842704401577436</v>
      </c>
      <c r="M11" s="8">
        <f t="shared" si="3"/>
        <v>1.5193832396906626</v>
      </c>
      <c r="P11" s="6">
        <f t="shared" si="4"/>
        <v>4.769453707159176</v>
      </c>
    </row>
    <row r="12" spans="1:16" x14ac:dyDescent="0.15">
      <c r="A12" s="6">
        <v>5.5</v>
      </c>
      <c r="B12" s="6">
        <v>10</v>
      </c>
      <c r="D12">
        <v>745.357177734375</v>
      </c>
      <c r="E12">
        <v>589.89068603515602</v>
      </c>
      <c r="F12">
        <v>460.97830200195301</v>
      </c>
      <c r="G12">
        <v>459.77490234375</v>
      </c>
      <c r="I12" s="7">
        <f t="shared" si="0"/>
        <v>284.37887573242199</v>
      </c>
      <c r="J12" s="7">
        <f t="shared" si="0"/>
        <v>130.11578369140602</v>
      </c>
      <c r="K12" s="7">
        <f t="shared" si="1"/>
        <v>193.29782714843776</v>
      </c>
      <c r="L12" s="8">
        <f t="shared" si="2"/>
        <v>1.4855832372103279</v>
      </c>
      <c r="M12" s="8">
        <f t="shared" si="3"/>
        <v>1.5242073166965389</v>
      </c>
      <c r="P12" s="6">
        <f t="shared" si="4"/>
        <v>5.1020991512736087</v>
      </c>
    </row>
    <row r="13" spans="1:16" x14ac:dyDescent="0.15">
      <c r="A13" s="6">
        <v>6</v>
      </c>
      <c r="B13" s="6">
        <v>11</v>
      </c>
      <c r="D13">
        <v>749.76068115234398</v>
      </c>
      <c r="E13">
        <v>594.115966796875</v>
      </c>
      <c r="F13">
        <v>462.32824707031301</v>
      </c>
      <c r="G13">
        <v>460.82122802734398</v>
      </c>
      <c r="I13" s="7">
        <f t="shared" si="0"/>
        <v>287.43243408203097</v>
      </c>
      <c r="J13" s="7">
        <f t="shared" si="0"/>
        <v>133.29473876953102</v>
      </c>
      <c r="K13" s="7">
        <f t="shared" si="1"/>
        <v>194.12611694335925</v>
      </c>
      <c r="L13" s="8">
        <f t="shared" si="2"/>
        <v>1.4563674360696768</v>
      </c>
      <c r="M13" s="8">
        <f t="shared" si="3"/>
        <v>1.4985027955091796</v>
      </c>
      <c r="P13" s="6">
        <f t="shared" si="4"/>
        <v>3.3296374232161021</v>
      </c>
    </row>
    <row r="14" spans="1:16" x14ac:dyDescent="0.15">
      <c r="A14" s="6">
        <v>6.5</v>
      </c>
      <c r="B14" s="6">
        <v>12</v>
      </c>
      <c r="D14">
        <v>749.12878417968795</v>
      </c>
      <c r="E14">
        <v>593.885986328125</v>
      </c>
      <c r="F14">
        <v>460.69931030273398</v>
      </c>
      <c r="G14">
        <v>459.72976684570301</v>
      </c>
      <c r="I14" s="7">
        <f t="shared" si="0"/>
        <v>288.42947387695398</v>
      </c>
      <c r="J14" s="7">
        <f t="shared" si="0"/>
        <v>134.15621948242199</v>
      </c>
      <c r="K14" s="7">
        <f t="shared" si="1"/>
        <v>194.52012023925857</v>
      </c>
      <c r="L14" s="8">
        <f t="shared" si="2"/>
        <v>1.4499523092535107</v>
      </c>
      <c r="M14" s="8">
        <f t="shared" si="3"/>
        <v>1.4955989486463055</v>
      </c>
      <c r="P14" s="6">
        <f t="shared" si="4"/>
        <v>3.1294019319160191</v>
      </c>
    </row>
    <row r="15" spans="1:16" x14ac:dyDescent="0.15">
      <c r="A15" s="6">
        <v>7</v>
      </c>
      <c r="B15" s="6">
        <v>13</v>
      </c>
      <c r="D15">
        <v>740.15020751953102</v>
      </c>
      <c r="E15">
        <v>589.3525390625</v>
      </c>
      <c r="F15">
        <v>462.09085083007801</v>
      </c>
      <c r="G15">
        <v>461.23388671875</v>
      </c>
      <c r="I15" s="7">
        <f t="shared" si="0"/>
        <v>278.05935668945301</v>
      </c>
      <c r="J15" s="7">
        <f t="shared" si="0"/>
        <v>128.11865234375</v>
      </c>
      <c r="K15" s="7">
        <f t="shared" si="1"/>
        <v>188.376300048828</v>
      </c>
      <c r="L15" s="8">
        <f t="shared" si="2"/>
        <v>1.4703268931006481</v>
      </c>
      <c r="M15" s="8">
        <f t="shared" si="3"/>
        <v>1.5194848124467348</v>
      </c>
      <c r="P15" s="6">
        <f t="shared" si="4"/>
        <v>4.776457682119033</v>
      </c>
    </row>
    <row r="16" spans="1:16" x14ac:dyDescent="0.15">
      <c r="A16" s="6">
        <v>7.5</v>
      </c>
      <c r="B16" s="6">
        <v>14</v>
      </c>
      <c r="D16">
        <v>730.62957763671898</v>
      </c>
      <c r="E16">
        <v>584.97161865234398</v>
      </c>
      <c r="F16">
        <v>461.49179077148398</v>
      </c>
      <c r="G16">
        <v>460.18640136718801</v>
      </c>
      <c r="I16" s="7">
        <f t="shared" si="0"/>
        <v>269.137786865235</v>
      </c>
      <c r="J16" s="7">
        <f t="shared" si="0"/>
        <v>124.78521728515597</v>
      </c>
      <c r="K16" s="7">
        <f t="shared" si="1"/>
        <v>181.78813476562584</v>
      </c>
      <c r="L16" s="8">
        <f t="shared" si="2"/>
        <v>1.4568082559828244</v>
      </c>
      <c r="M16" s="8">
        <f t="shared" si="3"/>
        <v>1.509477455282203</v>
      </c>
      <c r="P16" s="6">
        <f t="shared" si="4"/>
        <v>4.0863978500822613</v>
      </c>
    </row>
    <row r="17" spans="1:16" x14ac:dyDescent="0.15">
      <c r="A17" s="6">
        <v>8</v>
      </c>
      <c r="B17" s="6">
        <v>15</v>
      </c>
      <c r="D17">
        <v>734.07745361328102</v>
      </c>
      <c r="E17">
        <v>587.21710205078102</v>
      </c>
      <c r="F17">
        <v>462.05627441406301</v>
      </c>
      <c r="G17">
        <v>460.37457275390602</v>
      </c>
      <c r="I17" s="7">
        <f t="shared" si="0"/>
        <v>272.02117919921801</v>
      </c>
      <c r="J17" s="7">
        <f t="shared" si="0"/>
        <v>126.842529296875</v>
      </c>
      <c r="K17" s="7">
        <f t="shared" si="1"/>
        <v>183.23140869140553</v>
      </c>
      <c r="L17" s="8">
        <f t="shared" si="2"/>
        <v>1.444558143921526</v>
      </c>
      <c r="M17" s="8">
        <f t="shared" si="3"/>
        <v>1.5007386231741966</v>
      </c>
      <c r="P17" s="6">
        <f t="shared" si="4"/>
        <v>3.4838094825938741</v>
      </c>
    </row>
    <row r="18" spans="1:16" x14ac:dyDescent="0.15">
      <c r="A18" s="6">
        <v>8.5</v>
      </c>
      <c r="B18" s="6">
        <v>16</v>
      </c>
      <c r="D18">
        <v>754.24591064453102</v>
      </c>
      <c r="E18">
        <v>598.42138671875</v>
      </c>
      <c r="F18">
        <v>462.14242553710898</v>
      </c>
      <c r="G18">
        <v>460.78137207031301</v>
      </c>
      <c r="I18" s="7">
        <f t="shared" si="0"/>
        <v>292.10348510742205</v>
      </c>
      <c r="J18" s="7">
        <f t="shared" si="0"/>
        <v>137.64001464843699</v>
      </c>
      <c r="K18" s="7">
        <f t="shared" si="1"/>
        <v>195.75547485351615</v>
      </c>
      <c r="L18" s="8">
        <f t="shared" si="2"/>
        <v>1.4222279426046189</v>
      </c>
      <c r="M18" s="8">
        <f t="shared" si="3"/>
        <v>1.4819197018105814</v>
      </c>
      <c r="P18" s="6">
        <f t="shared" si="4"/>
        <v>2.1861460234225292</v>
      </c>
    </row>
    <row r="19" spans="1:16" x14ac:dyDescent="0.15">
      <c r="A19" s="6">
        <v>9</v>
      </c>
      <c r="B19" s="6">
        <v>17</v>
      </c>
      <c r="D19">
        <v>756.71789550781295</v>
      </c>
      <c r="E19">
        <v>598.60308837890602</v>
      </c>
      <c r="F19">
        <v>460.41558837890602</v>
      </c>
      <c r="G19">
        <v>459.11428833007801</v>
      </c>
      <c r="I19" s="7">
        <f t="shared" si="0"/>
        <v>296.30230712890693</v>
      </c>
      <c r="J19" s="7">
        <f t="shared" si="0"/>
        <v>139.48880004882801</v>
      </c>
      <c r="K19" s="7">
        <f t="shared" si="1"/>
        <v>198.66014709472734</v>
      </c>
      <c r="L19" s="8">
        <f t="shared" si="2"/>
        <v>1.4242014199361268</v>
      </c>
      <c r="M19" s="8">
        <f t="shared" si="3"/>
        <v>1.487404459095381</v>
      </c>
      <c r="P19" s="6">
        <f t="shared" si="4"/>
        <v>2.5643488424570515</v>
      </c>
    </row>
    <row r="20" spans="1:16" x14ac:dyDescent="0.15">
      <c r="A20" s="6">
        <v>9.5</v>
      </c>
      <c r="B20" s="6">
        <v>18</v>
      </c>
      <c r="D20">
        <v>758.06262207031295</v>
      </c>
      <c r="E20">
        <v>599.28674316406295</v>
      </c>
      <c r="F20">
        <v>461.80361938476602</v>
      </c>
      <c r="G20">
        <v>460.36459350585898</v>
      </c>
      <c r="I20" s="7">
        <f t="shared" si="0"/>
        <v>296.25900268554693</v>
      </c>
      <c r="J20" s="7">
        <f t="shared" si="0"/>
        <v>138.92214965820398</v>
      </c>
      <c r="K20" s="7">
        <f t="shared" si="1"/>
        <v>199.01349792480414</v>
      </c>
      <c r="L20" s="8">
        <f t="shared" si="2"/>
        <v>1.4325541205232242</v>
      </c>
      <c r="M20" s="8">
        <f t="shared" si="3"/>
        <v>1.4992684396357703</v>
      </c>
      <c r="P20" s="6">
        <f t="shared" si="4"/>
        <v>3.3824326066704944</v>
      </c>
    </row>
    <row r="21" spans="1:16" x14ac:dyDescent="0.15">
      <c r="A21" s="6">
        <v>10</v>
      </c>
      <c r="B21" s="6">
        <v>19</v>
      </c>
      <c r="D21">
        <v>753.110107421875</v>
      </c>
      <c r="E21">
        <v>597.76690673828102</v>
      </c>
      <c r="F21">
        <v>461.78781127929699</v>
      </c>
      <c r="G21">
        <v>460.66647338867199</v>
      </c>
      <c r="I21" s="7">
        <f t="shared" si="0"/>
        <v>291.32229614257801</v>
      </c>
      <c r="J21" s="7">
        <f t="shared" si="0"/>
        <v>137.10043334960903</v>
      </c>
      <c r="K21" s="7">
        <f t="shared" si="1"/>
        <v>195.35199279785169</v>
      </c>
      <c r="L21" s="8">
        <f t="shared" si="2"/>
        <v>1.4248823874954497</v>
      </c>
      <c r="M21" s="8">
        <f t="shared" si="3"/>
        <v>1.4951079865612877</v>
      </c>
      <c r="P21" s="6">
        <f t="shared" si="4"/>
        <v>3.0955475177731393</v>
      </c>
    </row>
    <row r="22" spans="1:16" x14ac:dyDescent="0.15">
      <c r="A22" s="6">
        <v>10.5</v>
      </c>
      <c r="B22" s="6">
        <v>20</v>
      </c>
      <c r="D22">
        <v>743.516357421875</v>
      </c>
      <c r="E22">
        <v>593.74005126953102</v>
      </c>
      <c r="F22">
        <v>461.24325561523398</v>
      </c>
      <c r="G22">
        <v>459.49298095703102</v>
      </c>
      <c r="I22" s="7">
        <f t="shared" si="0"/>
        <v>282.27310180664102</v>
      </c>
      <c r="J22" s="7">
        <f t="shared" si="0"/>
        <v>134.2470703125</v>
      </c>
      <c r="K22" s="7">
        <f t="shared" si="1"/>
        <v>188.30015258789103</v>
      </c>
      <c r="L22" s="8">
        <f t="shared" si="2"/>
        <v>1.4026388222071915</v>
      </c>
      <c r="M22" s="8">
        <f t="shared" si="3"/>
        <v>1.4763757012263214</v>
      </c>
      <c r="P22" s="6">
        <f t="shared" si="4"/>
        <v>1.8038580677627418</v>
      </c>
    </row>
    <row r="23" spans="1:16" x14ac:dyDescent="0.15">
      <c r="A23" s="6">
        <v>11</v>
      </c>
      <c r="B23" s="6">
        <v>21</v>
      </c>
      <c r="D23">
        <v>739.02838134765602</v>
      </c>
      <c r="E23">
        <v>590.86926269531295</v>
      </c>
      <c r="F23">
        <v>462.18582153320301</v>
      </c>
      <c r="G23">
        <v>460.93435668945301</v>
      </c>
      <c r="I23" s="7">
        <f t="shared" si="0"/>
        <v>276.84255981445301</v>
      </c>
      <c r="J23" s="7">
        <f t="shared" si="0"/>
        <v>129.93490600585994</v>
      </c>
      <c r="K23" s="7">
        <f t="shared" si="1"/>
        <v>185.88812561035104</v>
      </c>
      <c r="L23" s="8">
        <f t="shared" si="2"/>
        <v>1.430625005431317</v>
      </c>
      <c r="M23" s="8">
        <f>L23+ABS($N$2)*A23</f>
        <v>1.5078731644037389</v>
      </c>
      <c r="P23" s="6">
        <f t="shared" si="4"/>
        <v>3.9757735687730333</v>
      </c>
    </row>
    <row r="24" spans="1:16" x14ac:dyDescent="0.15">
      <c r="A24" s="6">
        <v>11.5</v>
      </c>
      <c r="B24" s="6">
        <v>22</v>
      </c>
      <c r="D24">
        <v>744.69104003906295</v>
      </c>
      <c r="E24">
        <v>594.76885986328102</v>
      </c>
      <c r="F24">
        <v>461.34701538085898</v>
      </c>
      <c r="G24">
        <v>460.06329345703102</v>
      </c>
      <c r="I24" s="7">
        <f t="shared" si="0"/>
        <v>283.34402465820398</v>
      </c>
      <c r="J24" s="7">
        <f t="shared" si="0"/>
        <v>134.70556640625</v>
      </c>
      <c r="K24" s="7">
        <f t="shared" si="1"/>
        <v>189.05012817382897</v>
      </c>
      <c r="L24" s="8">
        <f t="shared" si="2"/>
        <v>1.4034321907951794</v>
      </c>
      <c r="M24" s="8">
        <f t="shared" ref="M24:M87" si="5">L24+ABS($N$2)*A24</f>
        <v>1.4841916297208932</v>
      </c>
      <c r="P24" s="6">
        <f t="shared" si="4"/>
        <v>2.3428073843006971</v>
      </c>
    </row>
    <row r="25" spans="1:16" x14ac:dyDescent="0.15">
      <c r="A25" s="6">
        <v>12</v>
      </c>
      <c r="B25" s="6">
        <v>23</v>
      </c>
      <c r="D25">
        <v>729.612060546875</v>
      </c>
      <c r="E25">
        <v>587.73229980468795</v>
      </c>
      <c r="F25">
        <v>460.82589721679699</v>
      </c>
      <c r="G25">
        <v>459.95370483398398</v>
      </c>
      <c r="I25" s="7">
        <f t="shared" si="0"/>
        <v>268.78616333007801</v>
      </c>
      <c r="J25" s="7">
        <f t="shared" si="0"/>
        <v>127.77859497070398</v>
      </c>
      <c r="K25" s="7">
        <f t="shared" si="1"/>
        <v>179.34114685058523</v>
      </c>
      <c r="L25" s="8">
        <f t="shared" si="2"/>
        <v>1.4035304339643357</v>
      </c>
      <c r="M25" s="8">
        <f t="shared" si="5"/>
        <v>1.4878011528433415</v>
      </c>
      <c r="P25" s="6">
        <f t="shared" si="4"/>
        <v>2.5917029596917036</v>
      </c>
    </row>
    <row r="26" spans="1:16" x14ac:dyDescent="0.15">
      <c r="A26" s="6">
        <v>12.5</v>
      </c>
      <c r="B26" s="6">
        <v>24</v>
      </c>
      <c r="D26">
        <v>719.26263427734398</v>
      </c>
      <c r="E26">
        <v>584.68133544921898</v>
      </c>
      <c r="F26">
        <v>462.73623657226602</v>
      </c>
      <c r="G26">
        <v>461.57327270507801</v>
      </c>
      <c r="I26" s="7">
        <f t="shared" si="0"/>
        <v>256.52639770507795</v>
      </c>
      <c r="J26" s="7">
        <f t="shared" si="0"/>
        <v>123.10806274414097</v>
      </c>
      <c r="K26" s="7">
        <f t="shared" si="1"/>
        <v>170.35075378417929</v>
      </c>
      <c r="L26" s="8">
        <f t="shared" si="2"/>
        <v>1.383749772248664</v>
      </c>
      <c r="M26" s="8">
        <f t="shared" si="5"/>
        <v>1.4715317710809617</v>
      </c>
      <c r="P26" s="6">
        <f t="shared" si="4"/>
        <v>1.4698436454183788</v>
      </c>
    </row>
    <row r="27" spans="1:16" x14ac:dyDescent="0.15">
      <c r="A27" s="6">
        <v>13</v>
      </c>
      <c r="B27" s="6">
        <v>25</v>
      </c>
      <c r="D27">
        <v>715.20391845703102</v>
      </c>
      <c r="E27">
        <v>583.564208984375</v>
      </c>
      <c r="F27">
        <v>460.31710815429699</v>
      </c>
      <c r="G27">
        <v>459.45370483398398</v>
      </c>
      <c r="I27" s="7">
        <f t="shared" si="0"/>
        <v>254.88681030273403</v>
      </c>
      <c r="J27" s="7">
        <f t="shared" si="0"/>
        <v>124.11050415039102</v>
      </c>
      <c r="K27" s="7">
        <f t="shared" si="1"/>
        <v>168.00945739746032</v>
      </c>
      <c r="L27" s="8">
        <f t="shared" si="2"/>
        <v>1.3537086046631048</v>
      </c>
      <c r="M27" s="8">
        <f t="shared" si="5"/>
        <v>1.4450018834486944</v>
      </c>
      <c r="P27" s="6">
        <f t="shared" si="4"/>
        <v>-0.3595314335846348</v>
      </c>
    </row>
    <row r="28" spans="1:16" x14ac:dyDescent="0.15">
      <c r="A28" s="6">
        <v>13.5</v>
      </c>
      <c r="B28" s="6">
        <v>26</v>
      </c>
      <c r="D28">
        <v>717.76110839843795</v>
      </c>
      <c r="E28">
        <v>584.71984863281295</v>
      </c>
      <c r="F28">
        <v>461.13540649414102</v>
      </c>
      <c r="G28">
        <v>459.57971191406301</v>
      </c>
      <c r="I28" s="7">
        <f t="shared" si="0"/>
        <v>256.62570190429693</v>
      </c>
      <c r="J28" s="7">
        <f t="shared" si="0"/>
        <v>125.14013671874994</v>
      </c>
      <c r="K28" s="7">
        <f t="shared" si="1"/>
        <v>169.02760620117198</v>
      </c>
      <c r="L28" s="8">
        <f t="shared" si="2"/>
        <v>1.3507065809034418</v>
      </c>
      <c r="M28" s="8">
        <f t="shared" si="5"/>
        <v>1.4455111396423233</v>
      </c>
      <c r="P28" s="6">
        <f t="shared" si="4"/>
        <v>-0.32441554457802418</v>
      </c>
    </row>
    <row r="29" spans="1:16" x14ac:dyDescent="0.15">
      <c r="A29" s="6">
        <v>14</v>
      </c>
      <c r="B29" s="6">
        <v>27</v>
      </c>
      <c r="D29">
        <v>722.14398193359398</v>
      </c>
      <c r="E29">
        <v>586.90155029296898</v>
      </c>
      <c r="F29">
        <v>461.887451171875</v>
      </c>
      <c r="G29">
        <v>460.43435668945301</v>
      </c>
      <c r="I29" s="7">
        <f t="shared" si="0"/>
        <v>260.25653076171898</v>
      </c>
      <c r="J29" s="7">
        <f t="shared" si="0"/>
        <v>126.46719360351597</v>
      </c>
      <c r="K29" s="7">
        <f t="shared" si="1"/>
        <v>171.7294952392578</v>
      </c>
      <c r="L29" s="8">
        <f t="shared" si="2"/>
        <v>1.3578975728491494</v>
      </c>
      <c r="M29" s="8">
        <f t="shared" si="5"/>
        <v>1.4562134115413228</v>
      </c>
      <c r="P29" s="6">
        <f t="shared" si="4"/>
        <v>0.41356230787738762</v>
      </c>
    </row>
    <row r="30" spans="1:16" x14ac:dyDescent="0.15">
      <c r="A30" s="6">
        <v>14.5</v>
      </c>
      <c r="B30" s="6">
        <v>28</v>
      </c>
      <c r="D30">
        <v>728.63732910156295</v>
      </c>
      <c r="E30">
        <v>591.099609375</v>
      </c>
      <c r="F30">
        <v>460.68289184570301</v>
      </c>
      <c r="G30">
        <v>459.56390380859398</v>
      </c>
      <c r="I30" s="7">
        <f t="shared" si="0"/>
        <v>267.95443725585994</v>
      </c>
      <c r="J30" s="7">
        <f t="shared" si="0"/>
        <v>131.53570556640602</v>
      </c>
      <c r="K30" s="7">
        <f t="shared" si="1"/>
        <v>175.87944335937573</v>
      </c>
      <c r="L30" s="8">
        <f t="shared" si="2"/>
        <v>1.3371231986176004</v>
      </c>
      <c r="M30" s="8">
        <f t="shared" si="5"/>
        <v>1.4389503172630658</v>
      </c>
      <c r="P30" s="6">
        <f t="shared" si="4"/>
        <v>-0.7768187030362258</v>
      </c>
    </row>
    <row r="31" spans="1:16" x14ac:dyDescent="0.15">
      <c r="A31" s="6">
        <v>15</v>
      </c>
      <c r="B31" s="6">
        <v>29</v>
      </c>
      <c r="D31">
        <v>723.11944580078102</v>
      </c>
      <c r="E31">
        <v>587.14825439453102</v>
      </c>
      <c r="F31">
        <v>460.17349243164102</v>
      </c>
      <c r="G31">
        <v>458.86752319335898</v>
      </c>
      <c r="I31" s="7">
        <f t="shared" si="0"/>
        <v>262.94595336914</v>
      </c>
      <c r="J31" s="7">
        <f t="shared" si="0"/>
        <v>128.28073120117205</v>
      </c>
      <c r="K31" s="7">
        <f t="shared" si="1"/>
        <v>173.14944152831958</v>
      </c>
      <c r="L31" s="8">
        <f t="shared" si="2"/>
        <v>1.3497696801929173</v>
      </c>
      <c r="M31" s="8">
        <f t="shared" si="5"/>
        <v>1.4551080787916746</v>
      </c>
      <c r="P31" s="6">
        <f t="shared" si="4"/>
        <v>0.33734380992367163</v>
      </c>
    </row>
    <row r="32" spans="1:16" x14ac:dyDescent="0.15">
      <c r="A32" s="6">
        <v>15.5</v>
      </c>
      <c r="B32" s="6">
        <v>30</v>
      </c>
      <c r="D32">
        <v>723.29919433593795</v>
      </c>
      <c r="E32">
        <v>587.330322265625</v>
      </c>
      <c r="F32">
        <v>461.21395874023398</v>
      </c>
      <c r="G32">
        <v>460.378662109375</v>
      </c>
      <c r="I32" s="7">
        <f t="shared" si="0"/>
        <v>262.08523559570398</v>
      </c>
      <c r="J32" s="7">
        <f t="shared" si="0"/>
        <v>126.95166015625</v>
      </c>
      <c r="K32" s="7">
        <f t="shared" si="1"/>
        <v>173.21907348632897</v>
      </c>
      <c r="L32" s="8">
        <f t="shared" si="2"/>
        <v>1.3644490609507098</v>
      </c>
      <c r="M32" s="8">
        <f t="shared" si="5"/>
        <v>1.4732987395027588</v>
      </c>
      <c r="P32" s="6">
        <f t="shared" si="4"/>
        <v>1.5916853976725216</v>
      </c>
    </row>
    <row r="33" spans="1:16" x14ac:dyDescent="0.15">
      <c r="A33" s="6">
        <v>16</v>
      </c>
      <c r="B33" s="6">
        <v>31</v>
      </c>
      <c r="D33">
        <v>739.161865234375</v>
      </c>
      <c r="E33">
        <v>596.35601806640602</v>
      </c>
      <c r="F33">
        <v>460.88922119140602</v>
      </c>
      <c r="G33">
        <v>459.83236694335898</v>
      </c>
      <c r="I33" s="7">
        <f t="shared" si="0"/>
        <v>278.27264404296898</v>
      </c>
      <c r="J33" s="7">
        <f t="shared" si="0"/>
        <v>136.52365112304705</v>
      </c>
      <c r="K33" s="7">
        <f t="shared" si="1"/>
        <v>182.70608825683604</v>
      </c>
      <c r="L33" s="8">
        <f t="shared" si="2"/>
        <v>1.3382742605687079</v>
      </c>
      <c r="M33" s="8">
        <f t="shared" si="5"/>
        <v>1.4506352190740488</v>
      </c>
      <c r="P33" s="6">
        <f t="shared" si="4"/>
        <v>2.8916642318597828E-2</v>
      </c>
    </row>
    <row r="34" spans="1:16" x14ac:dyDescent="0.15">
      <c r="A34" s="6">
        <v>16.5</v>
      </c>
      <c r="B34" s="6">
        <v>32</v>
      </c>
      <c r="D34">
        <v>739.84783935546898</v>
      </c>
      <c r="E34">
        <v>596.17938232421898</v>
      </c>
      <c r="F34">
        <v>460.55099487304699</v>
      </c>
      <c r="G34">
        <v>459.5029296875</v>
      </c>
      <c r="I34" s="7">
        <f t="shared" si="0"/>
        <v>279.29684448242199</v>
      </c>
      <c r="J34" s="7">
        <f t="shared" si="0"/>
        <v>136.67645263671898</v>
      </c>
      <c r="K34" s="7">
        <f t="shared" si="1"/>
        <v>183.62332763671873</v>
      </c>
      <c r="L34" s="8">
        <f t="shared" si="2"/>
        <v>1.3434891240906204</v>
      </c>
      <c r="M34" s="8">
        <f t="shared" si="5"/>
        <v>1.4593613625492532</v>
      </c>
      <c r="P34" s="6">
        <f t="shared" si="4"/>
        <v>0.63063006193851445</v>
      </c>
    </row>
    <row r="35" spans="1:16" x14ac:dyDescent="0.15">
      <c r="A35" s="6">
        <v>17</v>
      </c>
      <c r="B35" s="6">
        <v>33</v>
      </c>
      <c r="D35">
        <v>741.54205322265602</v>
      </c>
      <c r="E35">
        <v>597.55523681640602</v>
      </c>
      <c r="F35">
        <v>461.80480957031301</v>
      </c>
      <c r="G35">
        <v>460.28546142578102</v>
      </c>
      <c r="I35" s="7">
        <f t="shared" si="0"/>
        <v>279.73724365234301</v>
      </c>
      <c r="J35" s="7">
        <f t="shared" si="0"/>
        <v>137.269775390625</v>
      </c>
      <c r="K35" s="7">
        <f t="shared" si="1"/>
        <v>183.64840087890553</v>
      </c>
      <c r="L35" s="8">
        <f t="shared" si="2"/>
        <v>1.3378648020389201</v>
      </c>
      <c r="M35" s="8">
        <f t="shared" si="5"/>
        <v>1.4572483204508448</v>
      </c>
      <c r="P35" s="6">
        <f t="shared" si="4"/>
        <v>0.48492471221019717</v>
      </c>
    </row>
    <row r="36" spans="1:16" x14ac:dyDescent="0.15">
      <c r="A36" s="6">
        <v>17.5</v>
      </c>
      <c r="B36" s="6">
        <v>34</v>
      </c>
      <c r="D36">
        <v>754.51947021484398</v>
      </c>
      <c r="E36">
        <v>602.119873046875</v>
      </c>
      <c r="F36">
        <v>460.58734130859398</v>
      </c>
      <c r="G36">
        <v>459.21923828125</v>
      </c>
      <c r="I36" s="7">
        <f t="shared" si="0"/>
        <v>293.93212890625</v>
      </c>
      <c r="J36" s="7">
        <f t="shared" si="0"/>
        <v>142.900634765625</v>
      </c>
      <c r="K36" s="7">
        <f t="shared" si="1"/>
        <v>193.90168457031251</v>
      </c>
      <c r="L36" s="8">
        <f t="shared" si="2"/>
        <v>1.3568986931956994</v>
      </c>
      <c r="M36" s="8">
        <f t="shared" si="5"/>
        <v>1.4797934915609161</v>
      </c>
      <c r="P36" s="6">
        <f t="shared" si="4"/>
        <v>2.0395326605099897</v>
      </c>
    </row>
    <row r="37" spans="1:16" x14ac:dyDescent="0.15">
      <c r="A37" s="6">
        <v>18</v>
      </c>
      <c r="B37" s="6">
        <v>35</v>
      </c>
      <c r="D37">
        <v>764.794189453125</v>
      </c>
      <c r="E37">
        <v>608.96380615234398</v>
      </c>
      <c r="F37">
        <v>461.44607543945301</v>
      </c>
      <c r="G37">
        <v>460.20809936523398</v>
      </c>
      <c r="I37" s="7">
        <f t="shared" si="0"/>
        <v>303.34811401367199</v>
      </c>
      <c r="J37" s="7">
        <f t="shared" si="0"/>
        <v>148.75570678711</v>
      </c>
      <c r="K37" s="7">
        <f t="shared" si="1"/>
        <v>199.21911926269499</v>
      </c>
      <c r="L37" s="8">
        <f t="shared" si="2"/>
        <v>1.3392368169632989</v>
      </c>
      <c r="M37" s="8">
        <f t="shared" si="5"/>
        <v>1.4656428952818075</v>
      </c>
      <c r="P37" s="6">
        <f t="shared" si="4"/>
        <v>1.0637747325137525</v>
      </c>
    </row>
    <row r="38" spans="1:16" x14ac:dyDescent="0.15">
      <c r="A38" s="6">
        <v>18.5</v>
      </c>
      <c r="B38" s="6">
        <v>36</v>
      </c>
      <c r="D38">
        <v>764.095703125</v>
      </c>
      <c r="E38">
        <v>607.86383056640602</v>
      </c>
      <c r="F38">
        <v>460.25030517578102</v>
      </c>
      <c r="G38">
        <v>458.95837402343801</v>
      </c>
      <c r="I38" s="7">
        <f t="shared" si="0"/>
        <v>303.84539794921898</v>
      </c>
      <c r="J38" s="7">
        <f t="shared" si="0"/>
        <v>148.90545654296801</v>
      </c>
      <c r="K38" s="7">
        <f t="shared" si="1"/>
        <v>199.61157836914137</v>
      </c>
      <c r="L38" s="8">
        <f t="shared" si="2"/>
        <v>1.3405256127168292</v>
      </c>
      <c r="M38" s="8">
        <f t="shared" si="5"/>
        <v>1.4704429709886297</v>
      </c>
      <c r="P38" s="6">
        <f t="shared" si="4"/>
        <v>1.3947651610110186</v>
      </c>
    </row>
    <row r="39" spans="1:16" x14ac:dyDescent="0.15">
      <c r="A39" s="6">
        <v>19</v>
      </c>
      <c r="B39" s="6">
        <v>37</v>
      </c>
      <c r="D39">
        <v>750.17041015625</v>
      </c>
      <c r="E39">
        <v>601.91790771484398</v>
      </c>
      <c r="F39">
        <v>460.73916625976602</v>
      </c>
      <c r="G39">
        <v>459.69931030273398</v>
      </c>
      <c r="I39" s="7">
        <f t="shared" si="0"/>
        <v>289.43124389648398</v>
      </c>
      <c r="J39" s="7">
        <f t="shared" si="0"/>
        <v>142.21859741211</v>
      </c>
      <c r="K39" s="7">
        <f t="shared" si="1"/>
        <v>189.87822570800699</v>
      </c>
      <c r="L39" s="8">
        <f t="shared" si="2"/>
        <v>1.3351153025211788</v>
      </c>
      <c r="M39" s="8">
        <f t="shared" si="5"/>
        <v>1.4685439407462713</v>
      </c>
      <c r="P39" s="6">
        <f t="shared" si="4"/>
        <v>1.2638170526813648</v>
      </c>
    </row>
    <row r="40" spans="1:16" x14ac:dyDescent="0.15">
      <c r="A40" s="6">
        <v>19.5</v>
      </c>
      <c r="B40" s="6">
        <v>38</v>
      </c>
      <c r="D40">
        <v>743.61553955078102</v>
      </c>
      <c r="E40">
        <v>599.506591796875</v>
      </c>
      <c r="F40">
        <v>461.64712524414102</v>
      </c>
      <c r="G40">
        <v>460.45837402343801</v>
      </c>
      <c r="I40" s="7">
        <f t="shared" si="0"/>
        <v>281.96841430664</v>
      </c>
      <c r="J40" s="7">
        <f t="shared" si="0"/>
        <v>139.04821777343699</v>
      </c>
      <c r="K40" s="7">
        <f t="shared" si="1"/>
        <v>184.63466186523411</v>
      </c>
      <c r="L40" s="8">
        <f t="shared" si="2"/>
        <v>1.3278463026838285</v>
      </c>
      <c r="M40" s="8">
        <f t="shared" si="5"/>
        <v>1.4647862208622129</v>
      </c>
      <c r="P40" s="6">
        <f t="shared" si="4"/>
        <v>1.0047025322938163</v>
      </c>
    </row>
    <row r="41" spans="1:16" x14ac:dyDescent="0.15">
      <c r="A41" s="6">
        <v>20</v>
      </c>
      <c r="B41" s="6">
        <v>39</v>
      </c>
      <c r="D41">
        <v>735.2431640625</v>
      </c>
      <c r="E41">
        <v>597.29260253906295</v>
      </c>
      <c r="F41">
        <v>461.23681640625</v>
      </c>
      <c r="G41">
        <v>460.30130004882801</v>
      </c>
      <c r="I41" s="7">
        <f t="shared" si="0"/>
        <v>274.00634765625</v>
      </c>
      <c r="J41" s="7">
        <f t="shared" si="0"/>
        <v>136.99130249023494</v>
      </c>
      <c r="K41" s="7">
        <f t="shared" si="1"/>
        <v>178.11243591308556</v>
      </c>
      <c r="L41" s="8">
        <f t="shared" si="2"/>
        <v>1.3001733152057724</v>
      </c>
      <c r="M41" s="8">
        <f t="shared" si="5"/>
        <v>1.4406245133374487</v>
      </c>
      <c r="P41" s="6">
        <f t="shared" si="4"/>
        <v>-0.66137409134794711</v>
      </c>
    </row>
    <row r="42" spans="1:16" x14ac:dyDescent="0.15">
      <c r="A42" s="6">
        <v>20.5</v>
      </c>
      <c r="B42" s="6">
        <v>40</v>
      </c>
      <c r="D42">
        <v>726.89727783203102</v>
      </c>
      <c r="E42">
        <v>592.57238769531295</v>
      </c>
      <c r="F42">
        <v>460.66763305664102</v>
      </c>
      <c r="G42">
        <v>459.12075805664102</v>
      </c>
      <c r="I42" s="7">
        <f t="shared" si="0"/>
        <v>266.22964477539</v>
      </c>
      <c r="J42" s="7">
        <f t="shared" si="0"/>
        <v>133.45162963867193</v>
      </c>
      <c r="K42" s="7">
        <f t="shared" si="1"/>
        <v>172.81350402831964</v>
      </c>
      <c r="L42" s="8">
        <f t="shared" si="2"/>
        <v>1.2949523696055438</v>
      </c>
      <c r="M42" s="8">
        <f t="shared" si="5"/>
        <v>1.438914847690512</v>
      </c>
      <c r="P42" s="6">
        <f t="shared" si="4"/>
        <v>-0.77926451633902227</v>
      </c>
    </row>
    <row r="43" spans="1:16" x14ac:dyDescent="0.15">
      <c r="A43" s="6">
        <v>21</v>
      </c>
      <c r="B43" s="6">
        <v>41</v>
      </c>
      <c r="D43">
        <v>731.08367919921898</v>
      </c>
      <c r="E43">
        <v>595.71282958984398</v>
      </c>
      <c r="F43">
        <v>460.84231567382801</v>
      </c>
      <c r="G43">
        <v>459.5263671875</v>
      </c>
      <c r="I43" s="7">
        <f t="shared" si="0"/>
        <v>270.24136352539097</v>
      </c>
      <c r="J43" s="7">
        <f t="shared" si="0"/>
        <v>136.18646240234398</v>
      </c>
      <c r="K43" s="7">
        <f t="shared" si="1"/>
        <v>174.91083984375018</v>
      </c>
      <c r="L43" s="8">
        <f t="shared" si="2"/>
        <v>1.2843482146338483</v>
      </c>
      <c r="M43" s="8">
        <f t="shared" si="5"/>
        <v>1.4318219726721084</v>
      </c>
      <c r="P43" s="6">
        <f t="shared" si="4"/>
        <v>-1.2683554984421268</v>
      </c>
    </row>
    <row r="44" spans="1:16" x14ac:dyDescent="0.15">
      <c r="A44" s="6">
        <v>21.5</v>
      </c>
      <c r="B44" s="6">
        <v>42</v>
      </c>
      <c r="D44">
        <v>731.96301269531295</v>
      </c>
      <c r="E44">
        <v>595.60467529296898</v>
      </c>
      <c r="F44">
        <v>461.53341674804699</v>
      </c>
      <c r="G44">
        <v>460.74618530273398</v>
      </c>
      <c r="I44" s="7">
        <f t="shared" si="0"/>
        <v>270.42959594726597</v>
      </c>
      <c r="J44" s="7">
        <f t="shared" si="0"/>
        <v>134.858489990235</v>
      </c>
      <c r="K44" s="7">
        <f t="shared" si="1"/>
        <v>176.02865295410146</v>
      </c>
      <c r="L44" s="8">
        <f t="shared" si="2"/>
        <v>1.3052841757819442</v>
      </c>
      <c r="M44" s="8">
        <f t="shared" si="5"/>
        <v>1.4562692137734961</v>
      </c>
      <c r="P44" s="6">
        <f t="shared" si="4"/>
        <v>0.41741016484178606</v>
      </c>
    </row>
    <row r="45" spans="1:16" x14ac:dyDescent="0.15">
      <c r="A45" s="6">
        <v>22</v>
      </c>
      <c r="B45" s="6">
        <v>43</v>
      </c>
      <c r="D45">
        <v>731.31671142578102</v>
      </c>
      <c r="E45">
        <v>596.34356689453102</v>
      </c>
      <c r="F45">
        <v>460.52404785156301</v>
      </c>
      <c r="G45">
        <v>459.29074096679699</v>
      </c>
      <c r="I45" s="7">
        <f t="shared" si="0"/>
        <v>270.79266357421801</v>
      </c>
      <c r="J45" s="7">
        <f t="shared" si="0"/>
        <v>137.05282592773403</v>
      </c>
      <c r="K45" s="7">
        <f t="shared" si="1"/>
        <v>174.85568542480419</v>
      </c>
      <c r="L45" s="8">
        <f t="shared" si="2"/>
        <v>1.2758269246998457</v>
      </c>
      <c r="M45" s="8">
        <f t="shared" si="5"/>
        <v>1.4303232426446895</v>
      </c>
      <c r="P45" s="6">
        <f t="shared" si="4"/>
        <v>-1.3717008046988739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732.859130859375</v>
      </c>
      <c r="E46">
        <v>595.10272216796898</v>
      </c>
      <c r="F46">
        <v>461.22744750976602</v>
      </c>
      <c r="G46">
        <v>459.55041503906301</v>
      </c>
      <c r="I46" s="7">
        <f t="shared" si="0"/>
        <v>271.63168334960898</v>
      </c>
      <c r="J46" s="7">
        <f t="shared" si="0"/>
        <v>135.55230712890597</v>
      </c>
      <c r="K46" s="7">
        <f t="shared" si="1"/>
        <v>176.74506835937481</v>
      </c>
      <c r="L46" s="8">
        <f t="shared" si="2"/>
        <v>1.3038883077902601</v>
      </c>
      <c r="M46" s="8">
        <f t="shared" si="5"/>
        <v>1.4618959056883958</v>
      </c>
      <c r="P46" s="6">
        <f t="shared" si="4"/>
        <v>0.80540012201845856</v>
      </c>
    </row>
    <row r="47" spans="1:16" x14ac:dyDescent="0.15">
      <c r="A47" s="6">
        <v>23</v>
      </c>
      <c r="B47" s="6">
        <v>45</v>
      </c>
      <c r="D47">
        <v>736.045166015625</v>
      </c>
      <c r="E47">
        <v>598.97900390625</v>
      </c>
      <c r="F47">
        <v>461.59848022460898</v>
      </c>
      <c r="G47">
        <v>460.12603759765602</v>
      </c>
      <c r="I47" s="7">
        <f t="shared" si="0"/>
        <v>274.44668579101602</v>
      </c>
      <c r="J47" s="7">
        <f t="shared" si="0"/>
        <v>138.85296630859398</v>
      </c>
      <c r="K47" s="7">
        <f t="shared" si="1"/>
        <v>177.24960937500026</v>
      </c>
      <c r="L47" s="8">
        <f t="shared" si="2"/>
        <v>1.2765273518253231</v>
      </c>
      <c r="M47" s="8">
        <f t="shared" si="5"/>
        <v>1.4380462296767507</v>
      </c>
      <c r="P47" s="6">
        <f t="shared" si="4"/>
        <v>-0.83916029010081805</v>
      </c>
    </row>
    <row r="48" spans="1:16" x14ac:dyDescent="0.15">
      <c r="A48" s="6">
        <v>23.5</v>
      </c>
      <c r="B48" s="6">
        <v>46</v>
      </c>
      <c r="D48">
        <v>732.44085693359398</v>
      </c>
      <c r="E48">
        <v>597.44512939453102</v>
      </c>
      <c r="F48">
        <v>460.04690551757801</v>
      </c>
      <c r="G48">
        <v>459.13833618164102</v>
      </c>
      <c r="I48" s="7">
        <f t="shared" si="0"/>
        <v>272.39395141601597</v>
      </c>
      <c r="J48" s="7">
        <f t="shared" si="0"/>
        <v>138.30679321289</v>
      </c>
      <c r="K48" s="7">
        <f t="shared" si="1"/>
        <v>175.57919616699297</v>
      </c>
      <c r="L48" s="8">
        <f t="shared" si="2"/>
        <v>1.2694907609977704</v>
      </c>
      <c r="M48" s="8">
        <f t="shared" si="5"/>
        <v>1.4345209188024899</v>
      </c>
      <c r="P48" s="6">
        <f t="shared" si="4"/>
        <v>-1.082248988722639</v>
      </c>
    </row>
    <row r="49" spans="1:22" x14ac:dyDescent="0.15">
      <c r="A49" s="6">
        <v>24</v>
      </c>
      <c r="B49" s="6">
        <v>47</v>
      </c>
      <c r="D49">
        <v>728.74475097656295</v>
      </c>
      <c r="E49">
        <v>595.88055419921898</v>
      </c>
      <c r="F49">
        <v>461.53750610351602</v>
      </c>
      <c r="G49">
        <v>459.69226074218801</v>
      </c>
      <c r="I49" s="7">
        <f t="shared" si="0"/>
        <v>267.20724487304693</v>
      </c>
      <c r="J49" s="7">
        <f t="shared" si="0"/>
        <v>136.18829345703097</v>
      </c>
      <c r="K49" s="7">
        <f t="shared" si="1"/>
        <v>171.87543945312527</v>
      </c>
      <c r="L49" s="8">
        <f t="shared" si="2"/>
        <v>1.2620426843615162</v>
      </c>
      <c r="M49" s="8">
        <f t="shared" si="5"/>
        <v>1.4305841221195277</v>
      </c>
      <c r="P49" s="6">
        <f t="shared" si="4"/>
        <v>-1.3537117948505257</v>
      </c>
    </row>
    <row r="50" spans="1:22" x14ac:dyDescent="0.15">
      <c r="A50" s="6">
        <v>24.5</v>
      </c>
      <c r="B50" s="6">
        <v>48</v>
      </c>
      <c r="D50">
        <v>732.27783203125</v>
      </c>
      <c r="E50">
        <v>597.89105224609398</v>
      </c>
      <c r="F50">
        <v>461.75323486328102</v>
      </c>
      <c r="G50">
        <v>459.9736328125</v>
      </c>
      <c r="I50" s="7">
        <f t="shared" si="0"/>
        <v>270.52459716796898</v>
      </c>
      <c r="J50" s="7">
        <f t="shared" si="0"/>
        <v>137.91741943359398</v>
      </c>
      <c r="K50" s="7">
        <f t="shared" si="1"/>
        <v>173.98240356445319</v>
      </c>
      <c r="L50" s="8">
        <f t="shared" si="2"/>
        <v>1.2614969470787132</v>
      </c>
      <c r="M50" s="8">
        <f t="shared" si="5"/>
        <v>1.4335496647900166</v>
      </c>
      <c r="P50" s="6">
        <f t="shared" si="4"/>
        <v>-1.1492220536081217</v>
      </c>
    </row>
    <row r="51" spans="1:22" x14ac:dyDescent="0.15">
      <c r="A51" s="6">
        <v>25</v>
      </c>
      <c r="B51" s="6">
        <v>49</v>
      </c>
      <c r="D51">
        <v>728.703125</v>
      </c>
      <c r="E51">
        <v>595.70080566406295</v>
      </c>
      <c r="F51">
        <v>460.18875122070301</v>
      </c>
      <c r="G51">
        <v>458.9853515625</v>
      </c>
      <c r="I51" s="7">
        <f t="shared" si="0"/>
        <v>268.51437377929699</v>
      </c>
      <c r="J51" s="7">
        <f t="shared" si="0"/>
        <v>136.71545410156295</v>
      </c>
      <c r="K51" s="7">
        <f t="shared" si="1"/>
        <v>172.81355590820294</v>
      </c>
      <c r="L51" s="8">
        <f t="shared" si="2"/>
        <v>1.2640381955636375</v>
      </c>
      <c r="M51" s="8">
        <f t="shared" si="5"/>
        <v>1.4396021932282328</v>
      </c>
      <c r="P51" s="6">
        <f t="shared" si="4"/>
        <v>-0.7318684317871621</v>
      </c>
    </row>
    <row r="52" spans="1:22" x14ac:dyDescent="0.15">
      <c r="A52" s="6">
        <v>25.5</v>
      </c>
      <c r="B52" s="6">
        <v>50</v>
      </c>
      <c r="D52">
        <v>731.00738525390602</v>
      </c>
      <c r="E52">
        <v>596.016357421875</v>
      </c>
      <c r="F52">
        <v>461.51934814453102</v>
      </c>
      <c r="G52">
        <v>460.12542724609398</v>
      </c>
      <c r="I52" s="7">
        <f t="shared" si="0"/>
        <v>269.488037109375</v>
      </c>
      <c r="J52" s="7">
        <f t="shared" si="0"/>
        <v>135.89093017578102</v>
      </c>
      <c r="K52" s="7">
        <f t="shared" si="1"/>
        <v>174.36438598632827</v>
      </c>
      <c r="L52" s="8">
        <f t="shared" si="2"/>
        <v>1.2831201152334457</v>
      </c>
      <c r="M52" s="8">
        <f t="shared" si="5"/>
        <v>1.4621953928513329</v>
      </c>
      <c r="P52" s="6">
        <f t="shared" si="4"/>
        <v>0.82605133471685599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732.89764404296898</v>
      </c>
      <c r="E53">
        <v>597.33850097656295</v>
      </c>
      <c r="F53">
        <v>460.70046997070301</v>
      </c>
      <c r="G53">
        <v>458.99298095703102</v>
      </c>
      <c r="I53" s="7">
        <f t="shared" si="0"/>
        <v>272.19717407226597</v>
      </c>
      <c r="J53" s="7">
        <f t="shared" si="0"/>
        <v>138.34552001953193</v>
      </c>
      <c r="K53" s="7">
        <f t="shared" si="1"/>
        <v>175.3553100585936</v>
      </c>
      <c r="L53" s="8">
        <f t="shared" si="2"/>
        <v>1.2675170835588789</v>
      </c>
      <c r="M53" s="8">
        <f t="shared" si="5"/>
        <v>1.4501036411300581</v>
      </c>
      <c r="P53" s="6">
        <f t="shared" si="4"/>
        <v>-7.7384486023878646E-3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731.02606201171898</v>
      </c>
      <c r="E54">
        <v>597.07434082031295</v>
      </c>
      <c r="F54">
        <v>460.31594848632801</v>
      </c>
      <c r="G54">
        <v>459.04162597656301</v>
      </c>
      <c r="I54" s="7">
        <f t="shared" si="0"/>
        <v>270.71011352539097</v>
      </c>
      <c r="J54" s="7">
        <f t="shared" si="0"/>
        <v>138.03271484374994</v>
      </c>
      <c r="K54" s="7">
        <f t="shared" si="1"/>
        <v>174.08721313476602</v>
      </c>
      <c r="L54" s="8">
        <f t="shared" si="2"/>
        <v>1.261202558624084</v>
      </c>
      <c r="M54" s="8">
        <f t="shared" si="5"/>
        <v>1.4473003961485551</v>
      </c>
      <c r="P54" s="6">
        <f t="shared" si="4"/>
        <v>-0.20103691185198669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732.68212890625</v>
      </c>
      <c r="E55">
        <v>598.240478515625</v>
      </c>
      <c r="F55">
        <v>460.83587646484398</v>
      </c>
      <c r="G55">
        <v>459.80010986328102</v>
      </c>
      <c r="I55" s="7">
        <f t="shared" si="0"/>
        <v>271.84625244140602</v>
      </c>
      <c r="J55" s="7">
        <f t="shared" si="0"/>
        <v>138.44036865234398</v>
      </c>
      <c r="K55" s="7">
        <f t="shared" si="1"/>
        <v>174.93799438476526</v>
      </c>
      <c r="L55" s="8">
        <f t="shared" si="2"/>
        <v>1.2636342714752178</v>
      </c>
      <c r="M55" s="8">
        <f t="shared" si="5"/>
        <v>1.4532433889529808</v>
      </c>
      <c r="P55" s="6">
        <f t="shared" si="4"/>
        <v>0.20876365277186837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739.25445556640602</v>
      </c>
      <c r="E56">
        <v>602.242431640625</v>
      </c>
      <c r="F56">
        <v>461.48828125</v>
      </c>
      <c r="G56">
        <v>460.19577026367199</v>
      </c>
      <c r="I56" s="7">
        <f t="shared" si="0"/>
        <v>277.76617431640602</v>
      </c>
      <c r="J56" s="7">
        <f t="shared" si="0"/>
        <v>142.04666137695301</v>
      </c>
      <c r="K56" s="7">
        <f t="shared" si="1"/>
        <v>178.33351135253892</v>
      </c>
      <c r="L56" s="8">
        <f t="shared" si="2"/>
        <v>1.2554572534393507</v>
      </c>
      <c r="M56" s="8">
        <f t="shared" si="5"/>
        <v>1.4485776508704054</v>
      </c>
      <c r="P56" s="6">
        <f t="shared" si="4"/>
        <v>-0.11296349103395477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730.80584716796898</v>
      </c>
      <c r="E57">
        <v>599.38519287109398</v>
      </c>
      <c r="F57">
        <v>460.53750610351602</v>
      </c>
      <c r="G57">
        <v>459.44958496093801</v>
      </c>
      <c r="I57" s="7">
        <f t="shared" si="0"/>
        <v>270.26834106445295</v>
      </c>
      <c r="J57" s="7">
        <f t="shared" si="0"/>
        <v>139.93560791015597</v>
      </c>
      <c r="K57" s="7">
        <f t="shared" si="1"/>
        <v>172.31341552734378</v>
      </c>
      <c r="L57" s="8">
        <f t="shared" si="2"/>
        <v>1.2313764745137321</v>
      </c>
      <c r="M57" s="8">
        <f t="shared" si="5"/>
        <v>1.4280081518980787</v>
      </c>
      <c r="P57" s="6">
        <f t="shared" si="4"/>
        <v>-1.5313384698177075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734.63732910156295</v>
      </c>
      <c r="E58">
        <v>601.535400390625</v>
      </c>
      <c r="F58">
        <v>461.05215454101602</v>
      </c>
      <c r="G58">
        <v>460.21630859375</v>
      </c>
      <c r="I58" s="7">
        <f t="shared" si="0"/>
        <v>273.58517456054693</v>
      </c>
      <c r="J58" s="7">
        <f t="shared" si="0"/>
        <v>141.319091796875</v>
      </c>
      <c r="K58" s="7">
        <f t="shared" si="1"/>
        <v>174.66181030273444</v>
      </c>
      <c r="L58" s="8">
        <f t="shared" si="2"/>
        <v>1.2359392356822148</v>
      </c>
      <c r="M58" s="8">
        <f t="shared" si="5"/>
        <v>1.4360821930198533</v>
      </c>
      <c r="P58" s="6">
        <f t="shared" si="4"/>
        <v>-0.97459093210649583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733.18365478515602</v>
      </c>
      <c r="E59">
        <v>600.65020751953102</v>
      </c>
      <c r="F59">
        <v>459.98886108398398</v>
      </c>
      <c r="G59">
        <v>458.95309448242199</v>
      </c>
      <c r="I59" s="7">
        <f t="shared" si="0"/>
        <v>273.19479370117205</v>
      </c>
      <c r="J59" s="7">
        <f t="shared" si="0"/>
        <v>141.69711303710903</v>
      </c>
      <c r="K59" s="7">
        <f t="shared" si="1"/>
        <v>174.00681457519573</v>
      </c>
      <c r="L59" s="8">
        <f t="shared" si="2"/>
        <v>1.2280194765127297</v>
      </c>
      <c r="M59" s="8">
        <f t="shared" si="5"/>
        <v>1.4316737138036602</v>
      </c>
      <c r="P59" s="6">
        <f t="shared" si="4"/>
        <v>-1.2785787260313224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737.85760498046898</v>
      </c>
      <c r="E60">
        <v>602.57702636718795</v>
      </c>
      <c r="F60">
        <v>460.25146484375</v>
      </c>
      <c r="G60">
        <v>459.20397949218801</v>
      </c>
      <c r="I60" s="7">
        <f t="shared" si="0"/>
        <v>277.60614013671898</v>
      </c>
      <c r="J60" s="7">
        <f t="shared" si="0"/>
        <v>143.37304687499994</v>
      </c>
      <c r="K60" s="7">
        <f t="shared" si="1"/>
        <v>177.24500732421902</v>
      </c>
      <c r="L60" s="8">
        <f t="shared" si="2"/>
        <v>1.2362505449071639</v>
      </c>
      <c r="M60" s="8">
        <f t="shared" si="5"/>
        <v>1.4434160621513863</v>
      </c>
      <c r="P60" s="6">
        <f t="shared" si="4"/>
        <v>-0.46888214027663133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737.962646484375</v>
      </c>
      <c r="E61">
        <v>603.00701904296898</v>
      </c>
      <c r="F61">
        <v>461.17175292968801</v>
      </c>
      <c r="G61">
        <v>460.23739624023398</v>
      </c>
      <c r="I61" s="7">
        <f t="shared" si="0"/>
        <v>276.79089355468699</v>
      </c>
      <c r="J61" s="7">
        <f t="shared" si="0"/>
        <v>142.769622802735</v>
      </c>
      <c r="K61" s="7">
        <f t="shared" si="1"/>
        <v>176.8521575927725</v>
      </c>
      <c r="L61" s="8">
        <f t="shared" si="2"/>
        <v>1.2387239954897786</v>
      </c>
      <c r="M61" s="8">
        <f t="shared" si="5"/>
        <v>1.4494007926872929</v>
      </c>
      <c r="P61" s="6">
        <f t="shared" si="4"/>
        <v>-5.6203539873516339E-2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738.88519287109398</v>
      </c>
      <c r="E62">
        <v>604.43463134765602</v>
      </c>
      <c r="F62">
        <v>461.17175292968801</v>
      </c>
      <c r="G62">
        <v>459.76788330078102</v>
      </c>
      <c r="I62" s="7">
        <f t="shared" si="0"/>
        <v>277.71343994140597</v>
      </c>
      <c r="J62" s="7">
        <f t="shared" si="0"/>
        <v>144.666748046875</v>
      </c>
      <c r="K62" s="7">
        <f t="shared" si="1"/>
        <v>176.44671630859347</v>
      </c>
      <c r="L62" s="8">
        <f t="shared" si="2"/>
        <v>1.2196770763895315</v>
      </c>
      <c r="M62" s="8">
        <f t="shared" si="5"/>
        <v>1.4338651535403377</v>
      </c>
      <c r="P62" s="6">
        <f t="shared" si="4"/>
        <v>-1.1274674474242119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738.53228759765602</v>
      </c>
      <c r="E63">
        <v>604.37701416015602</v>
      </c>
      <c r="F63">
        <v>459.82473754882801</v>
      </c>
      <c r="G63">
        <v>458.72860717773398</v>
      </c>
      <c r="I63" s="7">
        <f t="shared" si="0"/>
        <v>278.70755004882801</v>
      </c>
      <c r="J63" s="7">
        <f t="shared" si="0"/>
        <v>145.64840698242205</v>
      </c>
      <c r="K63" s="7">
        <f t="shared" si="1"/>
        <v>176.75366516113257</v>
      </c>
      <c r="L63" s="8">
        <f t="shared" si="2"/>
        <v>1.213564012289297</v>
      </c>
      <c r="M63" s="8">
        <f t="shared" si="5"/>
        <v>1.4312633693933952</v>
      </c>
      <c r="P63" s="6">
        <f t="shared" si="4"/>
        <v>-1.3068741281209246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738.48016357421898</v>
      </c>
      <c r="E64">
        <v>604.63775634765602</v>
      </c>
      <c r="F64">
        <v>460.62835693359398</v>
      </c>
      <c r="G64">
        <v>459.50997924804699</v>
      </c>
      <c r="I64" s="7">
        <f t="shared" si="0"/>
        <v>277.851806640625</v>
      </c>
      <c r="J64" s="7">
        <f t="shared" si="0"/>
        <v>145.12777709960903</v>
      </c>
      <c r="K64" s="7">
        <f t="shared" si="1"/>
        <v>176.26236267089868</v>
      </c>
      <c r="L64" s="8">
        <f t="shared" si="2"/>
        <v>1.2145322294154639</v>
      </c>
      <c r="M64" s="8">
        <f t="shared" si="5"/>
        <v>1.435742866472854</v>
      </c>
      <c r="P64" s="6">
        <f t="shared" si="4"/>
        <v>-0.99798927956009298</v>
      </c>
      <c r="R64" s="29"/>
      <c r="S64" s="29"/>
      <c r="T64" s="29"/>
      <c r="U64" s="18">
        <v>12.5</v>
      </c>
      <c r="V64" s="20">
        <f t="shared" ref="V64:V83" si="6">L26</f>
        <v>1.383749772248664</v>
      </c>
    </row>
    <row r="65" spans="1:22" x14ac:dyDescent="0.15">
      <c r="A65" s="6">
        <v>32</v>
      </c>
      <c r="B65" s="6">
        <v>63</v>
      </c>
      <c r="D65">
        <v>741.97937011718795</v>
      </c>
      <c r="E65">
        <v>605.96148681640602</v>
      </c>
      <c r="F65">
        <v>460.90328979492199</v>
      </c>
      <c r="G65">
        <v>459.70983886718801</v>
      </c>
      <c r="I65" s="7">
        <f t="shared" si="0"/>
        <v>281.07608032226597</v>
      </c>
      <c r="J65" s="7">
        <f t="shared" si="0"/>
        <v>146.25164794921801</v>
      </c>
      <c r="K65" s="7">
        <f t="shared" si="1"/>
        <v>178.69992675781336</v>
      </c>
      <c r="L65" s="8">
        <f t="shared" si="2"/>
        <v>1.2218660730569146</v>
      </c>
      <c r="M65" s="8">
        <f t="shared" si="5"/>
        <v>1.4465879900675966</v>
      </c>
      <c r="P65" s="6">
        <f t="shared" si="4"/>
        <v>-0.2501610524703024</v>
      </c>
      <c r="R65" s="29"/>
      <c r="S65" s="29"/>
      <c r="T65" s="29"/>
      <c r="U65" s="18">
        <v>13</v>
      </c>
      <c r="V65" s="20">
        <f t="shared" si="6"/>
        <v>1.3537086046631048</v>
      </c>
    </row>
    <row r="66" spans="1:22" x14ac:dyDescent="0.15">
      <c r="A66" s="6">
        <v>32.5</v>
      </c>
      <c r="B66" s="6">
        <v>64</v>
      </c>
      <c r="D66">
        <v>748.40545654296898</v>
      </c>
      <c r="E66">
        <v>608.28912353515602</v>
      </c>
      <c r="F66">
        <v>459.85931396484398</v>
      </c>
      <c r="G66">
        <v>458.28839111328102</v>
      </c>
      <c r="I66" s="7">
        <f t="shared" ref="I66:J129" si="7">D66-F66</f>
        <v>288.546142578125</v>
      </c>
      <c r="J66" s="7">
        <f t="shared" si="7"/>
        <v>150.000732421875</v>
      </c>
      <c r="K66" s="7">
        <f t="shared" ref="K66:K129" si="8">I66-0.7*J66</f>
        <v>183.54562988281251</v>
      </c>
      <c r="L66" s="8">
        <f t="shared" ref="L66:L129" si="9">K66/J66</f>
        <v>1.2236315577886177</v>
      </c>
      <c r="M66" s="8">
        <f t="shared" si="5"/>
        <v>1.4518647547525916</v>
      </c>
      <c r="P66" s="6">
        <f t="shared" si="4"/>
        <v>0.11369958449493446</v>
      </c>
      <c r="U66" s="18">
        <v>13.5</v>
      </c>
      <c r="V66" s="20">
        <f t="shared" si="6"/>
        <v>1.3507065809034418</v>
      </c>
    </row>
    <row r="67" spans="1:22" x14ac:dyDescent="0.15">
      <c r="A67" s="6">
        <v>33</v>
      </c>
      <c r="B67" s="6">
        <v>65</v>
      </c>
      <c r="D67">
        <v>739.06500244140602</v>
      </c>
      <c r="E67">
        <v>604.92102050781295</v>
      </c>
      <c r="F67">
        <v>461.16647338867199</v>
      </c>
      <c r="G67">
        <v>460.00234985351602</v>
      </c>
      <c r="I67" s="7">
        <f t="shared" si="7"/>
        <v>277.89852905273403</v>
      </c>
      <c r="J67" s="7">
        <f t="shared" si="7"/>
        <v>144.91867065429693</v>
      </c>
      <c r="K67" s="7">
        <f t="shared" si="8"/>
        <v>176.45545959472619</v>
      </c>
      <c r="L67" s="8">
        <f t="shared" si="9"/>
        <v>1.2176171558712416</v>
      </c>
      <c r="M67" s="8">
        <f t="shared" si="5"/>
        <v>1.4493616327885075</v>
      </c>
      <c r="P67" s="6">
        <f t="shared" si="4"/>
        <v>-5.8903820550440286E-2</v>
      </c>
      <c r="U67" s="18">
        <v>14</v>
      </c>
      <c r="V67" s="20">
        <f t="shared" si="6"/>
        <v>1.3578975728491494</v>
      </c>
    </row>
    <row r="68" spans="1:22" x14ac:dyDescent="0.15">
      <c r="A68" s="6">
        <v>33.5</v>
      </c>
      <c r="B68" s="6">
        <v>66</v>
      </c>
      <c r="D68">
        <v>733.36419677734398</v>
      </c>
      <c r="E68">
        <v>601.26690673828102</v>
      </c>
      <c r="F68">
        <v>460.61663818359398</v>
      </c>
      <c r="G68">
        <v>460.10903930664102</v>
      </c>
      <c r="I68" s="7">
        <f t="shared" si="7"/>
        <v>272.74755859375</v>
      </c>
      <c r="J68" s="7">
        <f t="shared" si="7"/>
        <v>141.15786743164</v>
      </c>
      <c r="K68" s="7">
        <f t="shared" si="8"/>
        <v>173.93705139160201</v>
      </c>
      <c r="L68" s="8">
        <f t="shared" si="9"/>
        <v>1.2322164860972864</v>
      </c>
      <c r="M68" s="8">
        <f t="shared" si="5"/>
        <v>1.467472242967844</v>
      </c>
      <c r="P68" s="6">
        <f t="shared" si="4"/>
        <v>1.189917862633787</v>
      </c>
      <c r="U68" s="18">
        <v>14.5</v>
      </c>
      <c r="V68" s="20">
        <f t="shared" si="6"/>
        <v>1.3371231986176004</v>
      </c>
    </row>
    <row r="69" spans="1:22" x14ac:dyDescent="0.15">
      <c r="A69" s="6">
        <v>34</v>
      </c>
      <c r="B69" s="6">
        <v>67</v>
      </c>
      <c r="D69">
        <v>737.74554443359398</v>
      </c>
      <c r="E69">
        <v>604.94787597656295</v>
      </c>
      <c r="F69">
        <v>460.16647338867199</v>
      </c>
      <c r="G69">
        <v>458.64654541015602</v>
      </c>
      <c r="I69" s="7">
        <f t="shared" si="7"/>
        <v>277.57907104492199</v>
      </c>
      <c r="J69" s="7">
        <f t="shared" si="7"/>
        <v>146.30133056640693</v>
      </c>
      <c r="K69" s="7">
        <f t="shared" si="8"/>
        <v>175.16813964843715</v>
      </c>
      <c r="L69" s="8">
        <f t="shared" si="9"/>
        <v>1.1973106394198336</v>
      </c>
      <c r="M69" s="8">
        <f t="shared" si="5"/>
        <v>1.4360776762436831</v>
      </c>
      <c r="P69" s="6">
        <f t="shared" si="4"/>
        <v>-0.97490238754414094</v>
      </c>
      <c r="U69" s="18">
        <v>15</v>
      </c>
      <c r="V69" s="20">
        <f t="shared" si="6"/>
        <v>1.3497696801929173</v>
      </c>
    </row>
    <row r="70" spans="1:22" x14ac:dyDescent="0.15">
      <c r="A70" s="6">
        <v>34.5</v>
      </c>
      <c r="B70" s="6">
        <v>68</v>
      </c>
      <c r="D70">
        <v>731.32220458984398</v>
      </c>
      <c r="E70">
        <v>602.49725341796898</v>
      </c>
      <c r="F70">
        <v>459.26904296875</v>
      </c>
      <c r="G70">
        <v>458.19284057617199</v>
      </c>
      <c r="I70" s="7">
        <f t="shared" si="7"/>
        <v>272.05316162109398</v>
      </c>
      <c r="J70" s="7">
        <f t="shared" si="7"/>
        <v>144.30441284179699</v>
      </c>
      <c r="K70" s="7">
        <f t="shared" si="8"/>
        <v>171.0400726318361</v>
      </c>
      <c r="L70" s="8">
        <f t="shared" si="9"/>
        <v>1.1852726417961299</v>
      </c>
      <c r="M70" s="8">
        <f t="shared" si="5"/>
        <v>1.4275509585732713</v>
      </c>
      <c r="P70" s="6">
        <f t="shared" ref="P70:P133" si="10">(M70-$O$2)/$O$2*100</f>
        <v>-1.5628643506010085</v>
      </c>
      <c r="U70" s="18">
        <v>15.5</v>
      </c>
      <c r="V70" s="20">
        <f t="shared" si="6"/>
        <v>1.3644490609507098</v>
      </c>
    </row>
    <row r="71" spans="1:22" x14ac:dyDescent="0.15">
      <c r="A71" s="6">
        <v>35</v>
      </c>
      <c r="B71" s="6">
        <v>69</v>
      </c>
      <c r="D71">
        <v>732.59259033203102</v>
      </c>
      <c r="E71">
        <v>603.89959716796898</v>
      </c>
      <c r="F71">
        <v>460.17996215820301</v>
      </c>
      <c r="G71">
        <v>459.17877197265602</v>
      </c>
      <c r="I71" s="7">
        <f t="shared" si="7"/>
        <v>272.41262817382801</v>
      </c>
      <c r="J71" s="7">
        <f t="shared" si="7"/>
        <v>144.72082519531295</v>
      </c>
      <c r="K71" s="7">
        <f t="shared" si="8"/>
        <v>171.10805053710897</v>
      </c>
      <c r="L71" s="8">
        <f t="shared" si="9"/>
        <v>1.1823319159919399</v>
      </c>
      <c r="M71" s="8">
        <f t="shared" si="5"/>
        <v>1.4281215127223732</v>
      </c>
      <c r="P71" s="6">
        <f t="shared" si="10"/>
        <v>-1.5235216456466423</v>
      </c>
      <c r="U71" s="18">
        <v>16</v>
      </c>
      <c r="V71" s="20">
        <f t="shared" si="6"/>
        <v>1.3382742605687079</v>
      </c>
    </row>
    <row r="72" spans="1:22" x14ac:dyDescent="0.15">
      <c r="A72" s="6">
        <v>35.5</v>
      </c>
      <c r="B72" s="6">
        <v>70</v>
      </c>
      <c r="D72">
        <v>728.36187744140602</v>
      </c>
      <c r="E72">
        <v>601.60546875</v>
      </c>
      <c r="F72">
        <v>461.60549926757801</v>
      </c>
      <c r="G72">
        <v>459.98416137695301</v>
      </c>
      <c r="I72" s="7">
        <f t="shared" si="7"/>
        <v>266.75637817382801</v>
      </c>
      <c r="J72" s="7">
        <f t="shared" si="7"/>
        <v>141.62130737304699</v>
      </c>
      <c r="K72" s="7">
        <f t="shared" si="8"/>
        <v>167.62146301269513</v>
      </c>
      <c r="L72" s="8">
        <f t="shared" si="9"/>
        <v>1.1835892926137217</v>
      </c>
      <c r="M72" s="8">
        <f t="shared" si="5"/>
        <v>1.4328901692974469</v>
      </c>
      <c r="P72" s="6">
        <f t="shared" si="10"/>
        <v>-1.1946977312869926</v>
      </c>
      <c r="U72" s="18">
        <v>16.5</v>
      </c>
      <c r="V72" s="20">
        <f t="shared" si="6"/>
        <v>1.3434891240906204</v>
      </c>
    </row>
    <row r="73" spans="1:22" x14ac:dyDescent="0.15">
      <c r="A73" s="6">
        <v>36</v>
      </c>
      <c r="B73" s="6">
        <v>71</v>
      </c>
      <c r="D73">
        <v>730.65252685546898</v>
      </c>
      <c r="E73">
        <v>603.868896484375</v>
      </c>
      <c r="F73">
        <v>461.27667236328102</v>
      </c>
      <c r="G73">
        <v>459.92849731445301</v>
      </c>
      <c r="I73" s="7">
        <f t="shared" si="7"/>
        <v>269.37585449218795</v>
      </c>
      <c r="J73" s="7">
        <f t="shared" si="7"/>
        <v>143.94039916992199</v>
      </c>
      <c r="K73" s="7">
        <f t="shared" si="8"/>
        <v>168.61757507324256</v>
      </c>
      <c r="L73" s="8">
        <f t="shared" si="9"/>
        <v>1.1714402353031488</v>
      </c>
      <c r="M73" s="8">
        <f t="shared" si="5"/>
        <v>1.424252391940166</v>
      </c>
      <c r="P73" s="6">
        <f t="shared" si="10"/>
        <v>-1.7903178430045912</v>
      </c>
      <c r="U73" s="18">
        <v>17</v>
      </c>
      <c r="V73" s="20">
        <f t="shared" si="6"/>
        <v>1.3378648020389201</v>
      </c>
    </row>
    <row r="74" spans="1:22" x14ac:dyDescent="0.15">
      <c r="A74" s="6">
        <v>36.5</v>
      </c>
      <c r="B74" s="6">
        <v>72</v>
      </c>
      <c r="D74">
        <v>729.33581542968795</v>
      </c>
      <c r="E74">
        <v>604.520263671875</v>
      </c>
      <c r="F74">
        <v>460.14712524414102</v>
      </c>
      <c r="G74">
        <v>459.09085083007801</v>
      </c>
      <c r="I74" s="7">
        <f t="shared" si="7"/>
        <v>269.18869018554693</v>
      </c>
      <c r="J74" s="7">
        <f t="shared" si="7"/>
        <v>145.42941284179699</v>
      </c>
      <c r="K74" s="7">
        <f t="shared" si="8"/>
        <v>167.38810119628903</v>
      </c>
      <c r="L74" s="8">
        <f t="shared" si="9"/>
        <v>1.1509920718608653</v>
      </c>
      <c r="M74" s="8">
        <f t="shared" si="5"/>
        <v>1.4073155084511744</v>
      </c>
      <c r="P74" s="6">
        <f t="shared" si="10"/>
        <v>-2.9582049068402587</v>
      </c>
      <c r="U74" s="18">
        <v>17.5</v>
      </c>
      <c r="V74" s="20">
        <f t="shared" si="6"/>
        <v>1.3568986931956994</v>
      </c>
    </row>
    <row r="75" spans="1:22" x14ac:dyDescent="0.15">
      <c r="A75" s="6">
        <v>37</v>
      </c>
      <c r="B75" s="6">
        <v>73</v>
      </c>
      <c r="D75">
        <v>729.70037841796898</v>
      </c>
      <c r="E75">
        <v>602.96728515625</v>
      </c>
      <c r="F75">
        <v>461.01348876953102</v>
      </c>
      <c r="G75">
        <v>459.44488525390602</v>
      </c>
      <c r="I75" s="7">
        <f t="shared" si="7"/>
        <v>268.68688964843795</v>
      </c>
      <c r="J75" s="7">
        <f t="shared" si="7"/>
        <v>143.52239990234398</v>
      </c>
      <c r="K75" s="7">
        <f t="shared" si="8"/>
        <v>168.22120971679718</v>
      </c>
      <c r="L75" s="8">
        <f t="shared" si="9"/>
        <v>1.1720902788084568</v>
      </c>
      <c r="M75" s="8">
        <f t="shared" si="5"/>
        <v>1.4319249953520579</v>
      </c>
      <c r="P75" s="6">
        <f t="shared" si="10"/>
        <v>-1.2612515436163863</v>
      </c>
      <c r="U75" s="18">
        <v>18</v>
      </c>
      <c r="V75" s="20">
        <f t="shared" si="6"/>
        <v>1.3392368169632989</v>
      </c>
    </row>
    <row r="76" spans="1:22" x14ac:dyDescent="0.15">
      <c r="A76" s="6">
        <v>37.5</v>
      </c>
      <c r="B76" s="6">
        <v>74</v>
      </c>
      <c r="D76">
        <v>731.1494140625</v>
      </c>
      <c r="E76">
        <v>603.82684326171898</v>
      </c>
      <c r="F76">
        <v>460.84173583984398</v>
      </c>
      <c r="G76">
        <v>459.51055908203102</v>
      </c>
      <c r="I76" s="7">
        <f t="shared" si="7"/>
        <v>270.30767822265602</v>
      </c>
      <c r="J76" s="7">
        <f t="shared" si="7"/>
        <v>144.31628417968795</v>
      </c>
      <c r="K76" s="7">
        <f t="shared" si="8"/>
        <v>169.28627929687445</v>
      </c>
      <c r="L76" s="8">
        <f t="shared" si="9"/>
        <v>1.1730227136814055</v>
      </c>
      <c r="M76" s="8">
        <f t="shared" si="5"/>
        <v>1.4363687101782985</v>
      </c>
      <c r="P76" s="6">
        <f t="shared" si="10"/>
        <v>-0.95483406933226811</v>
      </c>
      <c r="U76" s="18">
        <v>18.5</v>
      </c>
      <c r="V76" s="20">
        <f t="shared" si="6"/>
        <v>1.3405256127168292</v>
      </c>
    </row>
    <row r="77" spans="1:22" x14ac:dyDescent="0.15">
      <c r="A77" s="6">
        <v>38</v>
      </c>
      <c r="B77" s="6">
        <v>75</v>
      </c>
      <c r="D77">
        <v>729.58441162109398</v>
      </c>
      <c r="E77">
        <v>603.95135498046898</v>
      </c>
      <c r="F77">
        <v>459.55685424804699</v>
      </c>
      <c r="G77">
        <v>458.45837402343801</v>
      </c>
      <c r="I77" s="7">
        <f t="shared" si="7"/>
        <v>270.02755737304699</v>
      </c>
      <c r="J77" s="7">
        <f t="shared" si="7"/>
        <v>145.49298095703097</v>
      </c>
      <c r="K77" s="7">
        <f t="shared" si="8"/>
        <v>168.18247070312532</v>
      </c>
      <c r="L77" s="8">
        <f t="shared" si="9"/>
        <v>1.1559490333956064</v>
      </c>
      <c r="M77" s="8">
        <f t="shared" si="5"/>
        <v>1.4228063098457913</v>
      </c>
      <c r="P77" s="6">
        <f t="shared" si="10"/>
        <v>-1.8900327977872875</v>
      </c>
      <c r="U77" s="18">
        <v>19</v>
      </c>
      <c r="V77" s="20">
        <f t="shared" si="6"/>
        <v>1.3351153025211788</v>
      </c>
    </row>
    <row r="78" spans="1:22" x14ac:dyDescent="0.15">
      <c r="A78" s="6">
        <v>38.5</v>
      </c>
      <c r="B78" s="6">
        <v>76</v>
      </c>
      <c r="D78">
        <v>728.135009765625</v>
      </c>
      <c r="E78">
        <v>603.715576171875</v>
      </c>
      <c r="F78">
        <v>460.49649047851602</v>
      </c>
      <c r="G78">
        <v>459.07034301757801</v>
      </c>
      <c r="I78" s="7">
        <f t="shared" si="7"/>
        <v>267.63851928710898</v>
      </c>
      <c r="J78" s="7">
        <f t="shared" si="7"/>
        <v>144.64523315429699</v>
      </c>
      <c r="K78" s="7">
        <f t="shared" si="8"/>
        <v>166.38685607910111</v>
      </c>
      <c r="L78" s="8">
        <f t="shared" si="9"/>
        <v>1.1503099856848495</v>
      </c>
      <c r="M78" s="8">
        <f t="shared" si="5"/>
        <v>1.4206785420883263</v>
      </c>
      <c r="P78" s="6">
        <f t="shared" si="10"/>
        <v>-2.0367535590421593</v>
      </c>
      <c r="U78" s="18">
        <v>19.5</v>
      </c>
      <c r="V78" s="20">
        <f t="shared" si="6"/>
        <v>1.3278463026838285</v>
      </c>
    </row>
    <row r="79" spans="1:22" x14ac:dyDescent="0.15">
      <c r="A79" s="6">
        <v>39</v>
      </c>
      <c r="B79" s="6">
        <v>77</v>
      </c>
      <c r="D79">
        <v>727</v>
      </c>
      <c r="E79">
        <v>603.21905517578102</v>
      </c>
      <c r="F79">
        <v>460.46423339843801</v>
      </c>
      <c r="G79">
        <v>459.089111328125</v>
      </c>
      <c r="I79" s="7">
        <f t="shared" si="7"/>
        <v>266.53576660156199</v>
      </c>
      <c r="J79" s="7">
        <f t="shared" si="7"/>
        <v>144.12994384765602</v>
      </c>
      <c r="K79" s="7">
        <f t="shared" si="8"/>
        <v>165.64480590820278</v>
      </c>
      <c r="L79" s="8">
        <f t="shared" si="9"/>
        <v>1.1492740612130381</v>
      </c>
      <c r="M79" s="8">
        <f t="shared" si="5"/>
        <v>1.4231538975698066</v>
      </c>
      <c r="P79" s="6">
        <f t="shared" si="10"/>
        <v>-1.8660647987932908</v>
      </c>
      <c r="U79" s="18">
        <v>20</v>
      </c>
      <c r="V79" s="20">
        <f t="shared" si="6"/>
        <v>1.3001733152057724</v>
      </c>
    </row>
    <row r="80" spans="1:22" x14ac:dyDescent="0.15">
      <c r="A80" s="6">
        <v>39.5</v>
      </c>
      <c r="B80" s="6">
        <v>78</v>
      </c>
      <c r="D80">
        <v>729.037353515625</v>
      </c>
      <c r="E80">
        <v>604.94787597656295</v>
      </c>
      <c r="F80">
        <v>460.83059692382801</v>
      </c>
      <c r="G80">
        <v>458.92086791992199</v>
      </c>
      <c r="I80" s="7">
        <f t="shared" si="7"/>
        <v>268.20675659179699</v>
      </c>
      <c r="J80" s="7">
        <f t="shared" si="7"/>
        <v>146.02700805664097</v>
      </c>
      <c r="K80" s="7">
        <f t="shared" si="8"/>
        <v>165.98785095214834</v>
      </c>
      <c r="L80" s="8">
        <f t="shared" si="9"/>
        <v>1.1366928156725977</v>
      </c>
      <c r="M80" s="8">
        <f t="shared" si="5"/>
        <v>1.4140839319826584</v>
      </c>
      <c r="P80" s="6">
        <f t="shared" si="10"/>
        <v>-2.4914865586790453</v>
      </c>
      <c r="U80" s="18">
        <v>20.5</v>
      </c>
      <c r="V80" s="20">
        <f t="shared" si="6"/>
        <v>1.2949523696055438</v>
      </c>
    </row>
    <row r="81" spans="1:22" x14ac:dyDescent="0.15">
      <c r="A81" s="6">
        <v>40</v>
      </c>
      <c r="B81" s="6">
        <v>79</v>
      </c>
      <c r="D81">
        <v>730.63580322265602</v>
      </c>
      <c r="E81">
        <v>605.19610595703102</v>
      </c>
      <c r="F81">
        <v>460.18582153320301</v>
      </c>
      <c r="G81">
        <v>458.70983886718801</v>
      </c>
      <c r="I81" s="7">
        <f t="shared" si="7"/>
        <v>270.44998168945301</v>
      </c>
      <c r="J81" s="7">
        <f t="shared" si="7"/>
        <v>146.48626708984301</v>
      </c>
      <c r="K81" s="7">
        <f t="shared" si="8"/>
        <v>167.90959472656291</v>
      </c>
      <c r="L81" s="8">
        <f t="shared" si="9"/>
        <v>1.1462480276296518</v>
      </c>
      <c r="M81" s="8">
        <f t="shared" si="5"/>
        <v>1.4271504238930044</v>
      </c>
      <c r="P81" s="6">
        <f t="shared" si="10"/>
        <v>-1.590483320289577</v>
      </c>
      <c r="U81" s="18">
        <v>21</v>
      </c>
      <c r="V81" s="20">
        <f t="shared" si="6"/>
        <v>1.2843482146338483</v>
      </c>
    </row>
    <row r="82" spans="1:22" x14ac:dyDescent="0.15">
      <c r="A82" s="6">
        <v>40.5</v>
      </c>
      <c r="B82" s="6">
        <v>80</v>
      </c>
      <c r="D82">
        <v>727.591064453125</v>
      </c>
      <c r="E82">
        <v>603.4560546875</v>
      </c>
      <c r="F82">
        <v>460.01229858398398</v>
      </c>
      <c r="G82">
        <v>458.589111328125</v>
      </c>
      <c r="I82" s="7">
        <f t="shared" si="7"/>
        <v>267.57876586914102</v>
      </c>
      <c r="J82" s="7">
        <f t="shared" si="7"/>
        <v>144.866943359375</v>
      </c>
      <c r="K82" s="7">
        <f t="shared" si="8"/>
        <v>166.17190551757852</v>
      </c>
      <c r="L82" s="8">
        <f t="shared" si="9"/>
        <v>1.1470657257215111</v>
      </c>
      <c r="M82" s="8">
        <f t="shared" si="5"/>
        <v>1.4314794019381554</v>
      </c>
      <c r="P82" s="6">
        <f t="shared" si="10"/>
        <v>-1.2919775496236503</v>
      </c>
      <c r="U82" s="18">
        <v>21.5</v>
      </c>
      <c r="V82" s="20">
        <f t="shared" si="6"/>
        <v>1.3052841757819442</v>
      </c>
    </row>
    <row r="83" spans="1:22" x14ac:dyDescent="0.15">
      <c r="A83" s="6">
        <v>41</v>
      </c>
      <c r="B83" s="6">
        <v>81</v>
      </c>
      <c r="D83">
        <v>734.38287353515602</v>
      </c>
      <c r="E83">
        <v>607.93231201171898</v>
      </c>
      <c r="F83">
        <v>461.30303955078102</v>
      </c>
      <c r="G83">
        <v>459.99237060546898</v>
      </c>
      <c r="I83" s="7">
        <f t="shared" si="7"/>
        <v>273.079833984375</v>
      </c>
      <c r="J83" s="7">
        <f t="shared" si="7"/>
        <v>147.93994140625</v>
      </c>
      <c r="K83" s="7">
        <f t="shared" si="8"/>
        <v>169.52187500000002</v>
      </c>
      <c r="L83" s="8">
        <f t="shared" si="9"/>
        <v>1.1458830751763314</v>
      </c>
      <c r="M83" s="8">
        <f t="shared" si="5"/>
        <v>1.4338080313462676</v>
      </c>
      <c r="P83" s="6">
        <f t="shared" si="10"/>
        <v>-1.1314063226934326</v>
      </c>
      <c r="U83" s="18">
        <v>22</v>
      </c>
      <c r="V83" s="20">
        <f t="shared" si="6"/>
        <v>1.2758269246998457</v>
      </c>
    </row>
    <row r="84" spans="1:22" x14ac:dyDescent="0.15">
      <c r="A84" s="6">
        <v>41.5</v>
      </c>
      <c r="B84" s="6">
        <v>82</v>
      </c>
      <c r="D84">
        <v>736.48870849609398</v>
      </c>
      <c r="E84">
        <v>608.12103271484398</v>
      </c>
      <c r="F84">
        <v>459.64303588867199</v>
      </c>
      <c r="G84">
        <v>458.42907714843801</v>
      </c>
      <c r="I84" s="7">
        <f t="shared" si="7"/>
        <v>276.84567260742199</v>
      </c>
      <c r="J84" s="7">
        <f t="shared" si="7"/>
        <v>149.69195556640597</v>
      </c>
      <c r="K84" s="7">
        <f t="shared" si="8"/>
        <v>172.06130371093781</v>
      </c>
      <c r="L84" s="8">
        <f t="shared" si="9"/>
        <v>1.1494358735570691</v>
      </c>
      <c r="M84" s="8">
        <f t="shared" si="5"/>
        <v>1.4408721096802972</v>
      </c>
      <c r="P84" s="6">
        <f t="shared" si="10"/>
        <v>-0.64430102320918459</v>
      </c>
      <c r="U84" s="18">
        <v>65</v>
      </c>
      <c r="V84" s="20">
        <f t="shared" ref="V84:V104" si="11">L131</f>
        <v>0.99440839438187201</v>
      </c>
    </row>
    <row r="85" spans="1:22" x14ac:dyDescent="0.15">
      <c r="A85" s="6">
        <v>42</v>
      </c>
      <c r="B85" s="6">
        <v>83</v>
      </c>
      <c r="D85">
        <v>734.89141845703102</v>
      </c>
      <c r="E85">
        <v>606.32763671875</v>
      </c>
      <c r="F85">
        <v>460.32708740234398</v>
      </c>
      <c r="G85">
        <v>459.04336547851602</v>
      </c>
      <c r="I85" s="7">
        <f t="shared" si="7"/>
        <v>274.56433105468705</v>
      </c>
      <c r="J85" s="7">
        <f t="shared" si="7"/>
        <v>147.28427124023398</v>
      </c>
      <c r="K85" s="7">
        <f t="shared" si="8"/>
        <v>171.46534118652326</v>
      </c>
      <c r="L85" s="8">
        <f t="shared" si="9"/>
        <v>1.1641795810419415</v>
      </c>
      <c r="M85" s="8">
        <f t="shared" si="5"/>
        <v>1.4591270971184616</v>
      </c>
      <c r="P85" s="6">
        <f t="shared" si="10"/>
        <v>0.61447623019589959</v>
      </c>
      <c r="U85" s="18">
        <v>65.5</v>
      </c>
      <c r="V85" s="20">
        <f t="shared" si="11"/>
        <v>1.0101905356069365</v>
      </c>
    </row>
    <row r="86" spans="1:22" x14ac:dyDescent="0.15">
      <c r="A86" s="6">
        <v>42.5</v>
      </c>
      <c r="B86" s="6">
        <v>84</v>
      </c>
      <c r="D86">
        <v>732.57507324218795</v>
      </c>
      <c r="E86">
        <v>606.83190917968795</v>
      </c>
      <c r="F86">
        <v>460.24911499023398</v>
      </c>
      <c r="G86">
        <v>459.24560546875</v>
      </c>
      <c r="I86" s="7">
        <f t="shared" si="7"/>
        <v>272.32595825195398</v>
      </c>
      <c r="J86" s="7">
        <f t="shared" si="7"/>
        <v>147.58630371093795</v>
      </c>
      <c r="K86" s="7">
        <f t="shared" si="8"/>
        <v>169.0155456542974</v>
      </c>
      <c r="L86" s="8">
        <f t="shared" si="9"/>
        <v>1.1451980394151662</v>
      </c>
      <c r="M86" s="8">
        <f t="shared" si="5"/>
        <v>1.4436568354449781</v>
      </c>
      <c r="P86" s="6">
        <f t="shared" si="10"/>
        <v>-0.45227955721666108</v>
      </c>
      <c r="U86" s="18">
        <v>66</v>
      </c>
      <c r="V86" s="20">
        <f t="shared" si="11"/>
        <v>0.98400640220780078</v>
      </c>
    </row>
    <row r="87" spans="1:22" x14ac:dyDescent="0.15">
      <c r="A87" s="6">
        <v>43</v>
      </c>
      <c r="B87" s="6">
        <v>85</v>
      </c>
      <c r="C87" s="6" t="s">
        <v>10</v>
      </c>
      <c r="D87">
        <v>735.61242675781295</v>
      </c>
      <c r="E87">
        <v>608.14166259765602</v>
      </c>
      <c r="F87">
        <v>459.08090209960898</v>
      </c>
      <c r="G87">
        <v>458.07269287109398</v>
      </c>
      <c r="I87" s="7">
        <f t="shared" si="7"/>
        <v>276.53152465820398</v>
      </c>
      <c r="J87" s="7">
        <f t="shared" si="7"/>
        <v>150.06896972656205</v>
      </c>
      <c r="K87" s="7">
        <f t="shared" si="8"/>
        <v>171.48324584961057</v>
      </c>
      <c r="L87" s="8">
        <f t="shared" si="9"/>
        <v>1.1426962293541902</v>
      </c>
      <c r="M87" s="8">
        <f t="shared" si="5"/>
        <v>1.4446663053372941</v>
      </c>
      <c r="P87" s="6">
        <f t="shared" si="10"/>
        <v>-0.38267130671805549</v>
      </c>
      <c r="U87" s="18">
        <v>66.5</v>
      </c>
      <c r="V87" s="20">
        <f t="shared" si="11"/>
        <v>0.99934083230300363</v>
      </c>
    </row>
    <row r="88" spans="1:22" x14ac:dyDescent="0.15">
      <c r="A88" s="6">
        <v>43.5</v>
      </c>
      <c r="B88" s="6">
        <v>86</v>
      </c>
      <c r="D88">
        <v>732.73889160156295</v>
      </c>
      <c r="E88">
        <v>606.52142333984398</v>
      </c>
      <c r="F88">
        <v>459.594970703125</v>
      </c>
      <c r="G88">
        <v>458.29309082031301</v>
      </c>
      <c r="I88" s="7">
        <f t="shared" si="7"/>
        <v>273.14392089843795</v>
      </c>
      <c r="J88" s="7">
        <f t="shared" si="7"/>
        <v>148.22833251953097</v>
      </c>
      <c r="K88" s="7">
        <f t="shared" si="8"/>
        <v>169.38408813476627</v>
      </c>
      <c r="L88" s="8">
        <f t="shared" si="9"/>
        <v>1.1427241017667642</v>
      </c>
      <c r="M88" s="8">
        <f t="shared" ref="M88:M151" si="12">L88+ABS($N$2)*A88</f>
        <v>1.44820545770316</v>
      </c>
      <c r="P88" s="6">
        <f t="shared" si="10"/>
        <v>-0.13862816455883295</v>
      </c>
      <c r="U88" s="18">
        <v>67</v>
      </c>
      <c r="V88" s="20">
        <f t="shared" si="11"/>
        <v>0.9982910479927406</v>
      </c>
    </row>
    <row r="89" spans="1:22" x14ac:dyDescent="0.15">
      <c r="A89" s="6">
        <v>44</v>
      </c>
      <c r="B89" s="6">
        <v>87</v>
      </c>
      <c r="D89">
        <v>731.94982910156295</v>
      </c>
      <c r="E89">
        <v>605.633056640625</v>
      </c>
      <c r="F89">
        <v>460.13070678710898</v>
      </c>
      <c r="G89">
        <v>459.41970825195301</v>
      </c>
      <c r="I89" s="7">
        <f t="shared" si="7"/>
        <v>271.81912231445398</v>
      </c>
      <c r="J89" s="7">
        <f t="shared" si="7"/>
        <v>146.21334838867199</v>
      </c>
      <c r="K89" s="7">
        <f t="shared" si="8"/>
        <v>169.46977844238359</v>
      </c>
      <c r="L89" s="8">
        <f t="shared" si="9"/>
        <v>1.159058186615699</v>
      </c>
      <c r="M89" s="8">
        <f t="shared" si="12"/>
        <v>1.4680508225053868</v>
      </c>
      <c r="P89" s="6">
        <f t="shared" si="10"/>
        <v>1.22981396026801</v>
      </c>
      <c r="U89" s="18">
        <v>67.5</v>
      </c>
      <c r="V89" s="20">
        <f t="shared" si="11"/>
        <v>0.98119224963235829</v>
      </c>
    </row>
    <row r="90" spans="1:22" x14ac:dyDescent="0.15">
      <c r="A90" s="6">
        <v>44.5</v>
      </c>
      <c r="B90" s="6">
        <v>88</v>
      </c>
      <c r="D90">
        <v>733.09686279296898</v>
      </c>
      <c r="E90">
        <v>606.9541015625</v>
      </c>
      <c r="F90">
        <v>460.375732421875</v>
      </c>
      <c r="G90">
        <v>459.37338256835898</v>
      </c>
      <c r="I90" s="7">
        <f t="shared" si="7"/>
        <v>272.72113037109398</v>
      </c>
      <c r="J90" s="7">
        <f t="shared" si="7"/>
        <v>147.58071899414102</v>
      </c>
      <c r="K90" s="7">
        <f t="shared" si="8"/>
        <v>169.41462707519526</v>
      </c>
      <c r="L90" s="8">
        <f t="shared" si="9"/>
        <v>1.1479455326540389</v>
      </c>
      <c r="M90" s="8">
        <f t="shared" si="12"/>
        <v>1.4604494484970185</v>
      </c>
      <c r="P90" s="6">
        <f t="shared" si="10"/>
        <v>0.70565930232754182</v>
      </c>
      <c r="U90" s="18">
        <v>68</v>
      </c>
      <c r="V90" s="20">
        <f t="shared" si="11"/>
        <v>0.98257606925764496</v>
      </c>
    </row>
    <row r="91" spans="1:22" x14ac:dyDescent="0.15">
      <c r="A91" s="6">
        <v>45</v>
      </c>
      <c r="B91" s="6">
        <v>89</v>
      </c>
      <c r="D91">
        <v>732.242431640625</v>
      </c>
      <c r="E91">
        <v>608.36962890625</v>
      </c>
      <c r="F91">
        <v>458.9619140625</v>
      </c>
      <c r="G91">
        <v>457.79190063476602</v>
      </c>
      <c r="I91" s="7">
        <f t="shared" si="7"/>
        <v>273.280517578125</v>
      </c>
      <c r="J91" s="7">
        <f t="shared" si="7"/>
        <v>150.57772827148398</v>
      </c>
      <c r="K91" s="7">
        <f t="shared" si="8"/>
        <v>167.87610778808622</v>
      </c>
      <c r="L91" s="8">
        <f t="shared" si="9"/>
        <v>1.1148800670270052</v>
      </c>
      <c r="M91" s="8">
        <f t="shared" si="12"/>
        <v>1.4308952628232765</v>
      </c>
      <c r="P91" s="6">
        <f t="shared" si="10"/>
        <v>-1.332257009312374</v>
      </c>
      <c r="U91" s="18">
        <v>68.5</v>
      </c>
      <c r="V91" s="20">
        <f t="shared" si="11"/>
        <v>0.95946004993697798</v>
      </c>
    </row>
    <row r="92" spans="1:22" x14ac:dyDescent="0.15">
      <c r="A92" s="6">
        <v>45.5</v>
      </c>
      <c r="B92" s="6">
        <v>90</v>
      </c>
      <c r="D92">
        <v>732.615966796875</v>
      </c>
      <c r="E92">
        <v>608.63385009765602</v>
      </c>
      <c r="F92">
        <v>459.15884399414102</v>
      </c>
      <c r="G92">
        <v>458.17703247070301</v>
      </c>
      <c r="I92" s="7">
        <f t="shared" si="7"/>
        <v>273.45712280273398</v>
      </c>
      <c r="J92" s="7">
        <f t="shared" si="7"/>
        <v>150.45681762695301</v>
      </c>
      <c r="K92" s="7">
        <f t="shared" si="8"/>
        <v>168.13735046386688</v>
      </c>
      <c r="L92" s="8">
        <f t="shared" si="9"/>
        <v>1.1175123408548457</v>
      </c>
      <c r="M92" s="8">
        <f t="shared" si="12"/>
        <v>1.4370388166044092</v>
      </c>
      <c r="P92" s="6">
        <f t="shared" si="10"/>
        <v>-0.9086267120603958</v>
      </c>
      <c r="U92" s="18">
        <v>69</v>
      </c>
      <c r="V92" s="20">
        <f t="shared" si="11"/>
        <v>0.96504370955323959</v>
      </c>
    </row>
    <row r="93" spans="1:22" x14ac:dyDescent="0.15">
      <c r="A93" s="6">
        <v>46</v>
      </c>
      <c r="B93" s="6">
        <v>91</v>
      </c>
      <c r="D93">
        <v>728.02880859375</v>
      </c>
      <c r="E93">
        <v>607.520263671875</v>
      </c>
      <c r="F93">
        <v>460.46600341796898</v>
      </c>
      <c r="G93">
        <v>458.96658325195301</v>
      </c>
      <c r="I93" s="7">
        <f t="shared" si="7"/>
        <v>267.56280517578102</v>
      </c>
      <c r="J93" s="7">
        <f t="shared" si="7"/>
        <v>148.55368041992199</v>
      </c>
      <c r="K93" s="7">
        <f t="shared" si="8"/>
        <v>163.57522888183564</v>
      </c>
      <c r="L93" s="8">
        <f t="shared" si="9"/>
        <v>1.1011186556903316</v>
      </c>
      <c r="M93" s="8">
        <f t="shared" si="12"/>
        <v>1.424156411393187</v>
      </c>
      <c r="P93" s="6">
        <f t="shared" si="10"/>
        <v>-1.7969362057789107</v>
      </c>
      <c r="U93" s="18">
        <v>69.5</v>
      </c>
      <c r="V93" s="20">
        <f t="shared" si="11"/>
        <v>0.96305421133091351</v>
      </c>
    </row>
    <row r="94" spans="1:22" x14ac:dyDescent="0.15">
      <c r="A94" s="6">
        <v>46.5</v>
      </c>
      <c r="B94" s="6">
        <v>92</v>
      </c>
      <c r="D94">
        <v>725.92645263671898</v>
      </c>
      <c r="E94">
        <v>606.89337158203102</v>
      </c>
      <c r="F94">
        <v>460.96658325195301</v>
      </c>
      <c r="G94">
        <v>459.609619140625</v>
      </c>
      <c r="I94" s="7">
        <f t="shared" si="7"/>
        <v>264.95986938476597</v>
      </c>
      <c r="J94" s="7">
        <f t="shared" si="7"/>
        <v>147.28375244140602</v>
      </c>
      <c r="K94" s="7">
        <f t="shared" si="8"/>
        <v>161.86124267578174</v>
      </c>
      <c r="L94" s="8">
        <f t="shared" si="9"/>
        <v>1.0989755488486423</v>
      </c>
      <c r="M94" s="8">
        <f t="shared" si="12"/>
        <v>1.4255245845047895</v>
      </c>
      <c r="P94" s="6">
        <f t="shared" si="10"/>
        <v>-1.7025934845122253</v>
      </c>
      <c r="U94" s="18">
        <v>70</v>
      </c>
      <c r="V94" s="20">
        <f t="shared" si="11"/>
        <v>0.94986798246903759</v>
      </c>
    </row>
    <row r="95" spans="1:22" x14ac:dyDescent="0.15">
      <c r="A95" s="6">
        <v>47</v>
      </c>
      <c r="B95" s="6">
        <v>93</v>
      </c>
      <c r="D95">
        <v>719.84356689453102</v>
      </c>
      <c r="E95">
        <v>605.27667236328102</v>
      </c>
      <c r="F95">
        <v>459.48593139648398</v>
      </c>
      <c r="G95">
        <v>458.109619140625</v>
      </c>
      <c r="I95" s="7">
        <f t="shared" si="7"/>
        <v>260.35763549804705</v>
      </c>
      <c r="J95" s="7">
        <f t="shared" si="7"/>
        <v>147.16705322265602</v>
      </c>
      <c r="K95" s="7">
        <f t="shared" si="8"/>
        <v>157.34069824218784</v>
      </c>
      <c r="L95" s="8">
        <f t="shared" si="9"/>
        <v>1.0691299091525577</v>
      </c>
      <c r="M95" s="8">
        <f t="shared" si="12"/>
        <v>1.3991902247619967</v>
      </c>
      <c r="P95" s="6">
        <f t="shared" si="10"/>
        <v>-3.5184858886840158</v>
      </c>
      <c r="U95" s="18">
        <v>70.5</v>
      </c>
      <c r="V95" s="20">
        <f t="shared" si="11"/>
        <v>0.96900476051488216</v>
      </c>
    </row>
    <row r="96" spans="1:22" x14ac:dyDescent="0.15">
      <c r="A96" s="6">
        <v>47.5</v>
      </c>
      <c r="B96" s="6">
        <v>94</v>
      </c>
      <c r="D96">
        <v>718.72955322265602</v>
      </c>
      <c r="E96">
        <v>602.738525390625</v>
      </c>
      <c r="F96">
        <v>459.50408935546898</v>
      </c>
      <c r="G96">
        <v>458.29251098632801</v>
      </c>
      <c r="I96" s="7">
        <f t="shared" si="7"/>
        <v>259.22546386718705</v>
      </c>
      <c r="J96" s="7">
        <f t="shared" si="7"/>
        <v>144.44601440429699</v>
      </c>
      <c r="K96" s="7">
        <f t="shared" si="8"/>
        <v>158.11325378417916</v>
      </c>
      <c r="L96" s="8">
        <f t="shared" si="9"/>
        <v>1.0946183211509615</v>
      </c>
      <c r="M96" s="8">
        <f t="shared" si="12"/>
        <v>1.4281899167136924</v>
      </c>
      <c r="P96" s="6">
        <f t="shared" si="10"/>
        <v>-1.5188048312085909</v>
      </c>
      <c r="U96" s="18">
        <v>71</v>
      </c>
      <c r="V96" s="20">
        <f t="shared" si="11"/>
        <v>0.94329015049309073</v>
      </c>
    </row>
    <row r="97" spans="1:22" x14ac:dyDescent="0.15">
      <c r="A97" s="6">
        <v>48</v>
      </c>
      <c r="B97" s="6">
        <v>95</v>
      </c>
      <c r="D97">
        <v>725.38482666015602</v>
      </c>
      <c r="E97">
        <v>606.43658447265602</v>
      </c>
      <c r="F97">
        <v>460.36575317382801</v>
      </c>
      <c r="G97">
        <v>459.23037719726602</v>
      </c>
      <c r="I97" s="7">
        <f t="shared" si="7"/>
        <v>265.01907348632801</v>
      </c>
      <c r="J97" s="7">
        <f t="shared" si="7"/>
        <v>147.20620727539</v>
      </c>
      <c r="K97" s="7">
        <f t="shared" si="8"/>
        <v>161.97472839355501</v>
      </c>
      <c r="L97" s="8">
        <f t="shared" si="9"/>
        <v>1.1003253965407613</v>
      </c>
      <c r="M97" s="8">
        <f t="shared" si="12"/>
        <v>1.4374082720567842</v>
      </c>
      <c r="P97" s="6">
        <f t="shared" si="10"/>
        <v>-0.8831508183534601</v>
      </c>
      <c r="U97" s="18">
        <v>71.5</v>
      </c>
      <c r="V97" s="20">
        <f t="shared" si="11"/>
        <v>0.94009307543369258</v>
      </c>
    </row>
    <row r="98" spans="1:22" x14ac:dyDescent="0.15">
      <c r="A98" s="6">
        <v>48.5</v>
      </c>
      <c r="B98" s="6">
        <v>96</v>
      </c>
      <c r="D98">
        <v>725.28796386718795</v>
      </c>
      <c r="E98">
        <v>606.63970947265602</v>
      </c>
      <c r="F98">
        <v>460.16531372070301</v>
      </c>
      <c r="G98">
        <v>459.44665527343801</v>
      </c>
      <c r="I98" s="7">
        <f t="shared" si="7"/>
        <v>265.12265014648494</v>
      </c>
      <c r="J98" s="7">
        <f t="shared" si="7"/>
        <v>147.19305419921801</v>
      </c>
      <c r="K98" s="7">
        <f t="shared" si="8"/>
        <v>162.08751220703235</v>
      </c>
      <c r="L98" s="8">
        <f t="shared" si="9"/>
        <v>1.1011899514474064</v>
      </c>
      <c r="M98" s="8">
        <f t="shared" si="12"/>
        <v>1.4417841069167212</v>
      </c>
      <c r="P98" s="6">
        <f t="shared" si="10"/>
        <v>-0.58141402423055066</v>
      </c>
      <c r="U98" s="18">
        <v>72</v>
      </c>
      <c r="V98" s="20">
        <f t="shared" si="11"/>
        <v>0.95661675133182256</v>
      </c>
    </row>
    <row r="99" spans="1:22" x14ac:dyDescent="0.15">
      <c r="A99" s="6">
        <v>49</v>
      </c>
      <c r="B99" s="6">
        <v>97</v>
      </c>
      <c r="D99">
        <v>725.63616943359398</v>
      </c>
      <c r="E99">
        <v>608.98480224609398</v>
      </c>
      <c r="F99">
        <v>459.907958984375</v>
      </c>
      <c r="G99">
        <v>458.43670654296898</v>
      </c>
      <c r="I99" s="7">
        <f t="shared" si="7"/>
        <v>265.72821044921898</v>
      </c>
      <c r="J99" s="7">
        <f t="shared" si="7"/>
        <v>150.548095703125</v>
      </c>
      <c r="K99" s="7">
        <f t="shared" si="8"/>
        <v>160.34454345703148</v>
      </c>
      <c r="L99" s="8">
        <f t="shared" si="9"/>
        <v>1.0650718809039252</v>
      </c>
      <c r="M99" s="8">
        <f t="shared" si="12"/>
        <v>1.409177316326532</v>
      </c>
      <c r="P99" s="6">
        <f t="shared" si="10"/>
        <v>-2.8298234761956658</v>
      </c>
      <c r="U99" s="18">
        <v>72.5</v>
      </c>
      <c r="V99" s="20">
        <f t="shared" si="11"/>
        <v>0.94700096260251265</v>
      </c>
    </row>
    <row r="100" spans="1:22" x14ac:dyDescent="0.15">
      <c r="A100" s="6">
        <v>49.5</v>
      </c>
      <c r="B100" s="6">
        <v>98</v>
      </c>
      <c r="D100">
        <v>726.12567138671898</v>
      </c>
      <c r="E100">
        <v>609.12646484375</v>
      </c>
      <c r="F100">
        <v>459.88571166992199</v>
      </c>
      <c r="G100">
        <v>458.11312866210898</v>
      </c>
      <c r="I100" s="7">
        <f t="shared" si="7"/>
        <v>266.23995971679699</v>
      </c>
      <c r="J100" s="7">
        <f t="shared" si="7"/>
        <v>151.01333618164102</v>
      </c>
      <c r="K100" s="7">
        <f t="shared" si="8"/>
        <v>160.53062438964827</v>
      </c>
      <c r="L100" s="8">
        <f t="shared" si="9"/>
        <v>1.0630228326096955</v>
      </c>
      <c r="M100" s="8">
        <f t="shared" si="12"/>
        <v>1.4106395479855942</v>
      </c>
      <c r="P100" s="6">
        <f t="shared" si="10"/>
        <v>-2.7289949241152485</v>
      </c>
      <c r="U100" s="18">
        <v>73</v>
      </c>
      <c r="V100" s="20">
        <f t="shared" si="11"/>
        <v>0.93492820930199183</v>
      </c>
    </row>
    <row r="101" spans="1:22" x14ac:dyDescent="0.15">
      <c r="A101" s="6">
        <v>50</v>
      </c>
      <c r="B101" s="6">
        <v>99</v>
      </c>
      <c r="D101">
        <v>726.12176513671898</v>
      </c>
      <c r="E101">
        <v>608.39691162109398</v>
      </c>
      <c r="F101">
        <v>460.15533447265602</v>
      </c>
      <c r="G101">
        <v>459.08148193359398</v>
      </c>
      <c r="I101" s="7">
        <f t="shared" si="7"/>
        <v>265.96643066406295</v>
      </c>
      <c r="J101" s="7">
        <f t="shared" si="7"/>
        <v>149.3154296875</v>
      </c>
      <c r="K101" s="7">
        <f t="shared" si="8"/>
        <v>161.44562988281297</v>
      </c>
      <c r="L101" s="8">
        <f t="shared" si="9"/>
        <v>1.0812387589192898</v>
      </c>
      <c r="M101" s="8">
        <f t="shared" si="12"/>
        <v>1.4323667542484804</v>
      </c>
      <c r="P101" s="6">
        <f t="shared" si="10"/>
        <v>-1.2307899477270656</v>
      </c>
      <c r="U101" s="18">
        <v>73.5</v>
      </c>
      <c r="V101" s="20">
        <f t="shared" si="11"/>
        <v>0.94581523335064077</v>
      </c>
    </row>
    <row r="102" spans="1:22" x14ac:dyDescent="0.15">
      <c r="A102" s="6">
        <v>50.5</v>
      </c>
      <c r="B102" s="6">
        <v>100</v>
      </c>
      <c r="D102">
        <v>730.74591064453102</v>
      </c>
      <c r="E102">
        <v>611.80114746093795</v>
      </c>
      <c r="F102">
        <v>460.20162963867199</v>
      </c>
      <c r="G102">
        <v>459.04043579101602</v>
      </c>
      <c r="I102" s="7">
        <f t="shared" si="7"/>
        <v>270.54428100585903</v>
      </c>
      <c r="J102" s="7">
        <f t="shared" si="7"/>
        <v>152.76071166992193</v>
      </c>
      <c r="K102" s="7">
        <f t="shared" si="8"/>
        <v>163.61178283691368</v>
      </c>
      <c r="L102" s="8">
        <f t="shared" si="9"/>
        <v>1.071033127879361</v>
      </c>
      <c r="M102" s="8">
        <f t="shared" si="12"/>
        <v>1.4256724031618435</v>
      </c>
      <c r="P102" s="6">
        <f t="shared" si="10"/>
        <v>-1.6924006118105157</v>
      </c>
      <c r="U102" s="18">
        <v>74</v>
      </c>
      <c r="V102" s="20">
        <f t="shared" si="11"/>
        <v>0.93452580663909091</v>
      </c>
    </row>
    <row r="103" spans="1:22" x14ac:dyDescent="0.15">
      <c r="A103" s="6">
        <v>51</v>
      </c>
      <c r="B103" s="6">
        <v>101</v>
      </c>
      <c r="D103">
        <v>728.29260253906295</v>
      </c>
      <c r="E103">
        <v>609.71441650390602</v>
      </c>
      <c r="F103">
        <v>460.58499145507801</v>
      </c>
      <c r="G103">
        <v>459.413818359375</v>
      </c>
      <c r="I103" s="7">
        <f t="shared" si="7"/>
        <v>267.70761108398494</v>
      </c>
      <c r="J103" s="7">
        <f t="shared" si="7"/>
        <v>150.30059814453102</v>
      </c>
      <c r="K103" s="7">
        <f t="shared" si="8"/>
        <v>162.49719238281324</v>
      </c>
      <c r="L103" s="8">
        <f t="shared" si="9"/>
        <v>1.081148008649665</v>
      </c>
      <c r="M103" s="8">
        <f t="shared" si="12"/>
        <v>1.4392985638854394</v>
      </c>
      <c r="P103" s="6">
        <f t="shared" si="10"/>
        <v>-0.75280526954009297</v>
      </c>
      <c r="U103" s="18">
        <v>74.5</v>
      </c>
      <c r="V103" s="20">
        <f t="shared" si="11"/>
        <v>0.94272535299502624</v>
      </c>
    </row>
    <row r="104" spans="1:22" x14ac:dyDescent="0.15">
      <c r="A104" s="6">
        <v>51.5</v>
      </c>
      <c r="B104" s="6">
        <v>102</v>
      </c>
      <c r="D104">
        <v>731.58093261718795</v>
      </c>
      <c r="E104">
        <v>612.89105224609398</v>
      </c>
      <c r="F104">
        <v>460.27844238281301</v>
      </c>
      <c r="G104">
        <v>459.39801025390602</v>
      </c>
      <c r="I104" s="7">
        <f t="shared" si="7"/>
        <v>271.30249023437494</v>
      </c>
      <c r="J104" s="7">
        <f t="shared" si="7"/>
        <v>153.49304199218795</v>
      </c>
      <c r="K104" s="7">
        <f t="shared" si="8"/>
        <v>163.85736083984338</v>
      </c>
      <c r="L104" s="8">
        <f t="shared" si="9"/>
        <v>1.0675230532481266</v>
      </c>
      <c r="M104" s="8">
        <f t="shared" si="12"/>
        <v>1.4291848884371929</v>
      </c>
      <c r="P104" s="6">
        <f t="shared" si="10"/>
        <v>-1.4501963055897082</v>
      </c>
      <c r="U104" s="18">
        <v>75</v>
      </c>
      <c r="V104" s="20">
        <f t="shared" si="11"/>
        <v>0.93805920527311903</v>
      </c>
    </row>
    <row r="105" spans="1:22" x14ac:dyDescent="0.15">
      <c r="A105" s="6">
        <v>52</v>
      </c>
      <c r="B105" s="6">
        <v>103</v>
      </c>
      <c r="D105">
        <v>728.31048583984398</v>
      </c>
      <c r="E105">
        <v>610.95721435546898</v>
      </c>
      <c r="F105">
        <v>459.84466552734398</v>
      </c>
      <c r="G105">
        <v>458.11898803710898</v>
      </c>
      <c r="I105" s="7">
        <f t="shared" si="7"/>
        <v>268.4658203125</v>
      </c>
      <c r="J105" s="7">
        <f t="shared" si="7"/>
        <v>152.83822631836</v>
      </c>
      <c r="K105" s="7">
        <f t="shared" si="8"/>
        <v>161.47906188964799</v>
      </c>
      <c r="L105" s="8">
        <f t="shared" si="9"/>
        <v>1.0565358273216887</v>
      </c>
      <c r="M105" s="8">
        <f t="shared" si="12"/>
        <v>1.421708942464047</v>
      </c>
      <c r="P105" s="6">
        <f t="shared" si="10"/>
        <v>-1.9657020417923807</v>
      </c>
      <c r="U105" s="18"/>
      <c r="V105" s="20"/>
    </row>
    <row r="106" spans="1:22" x14ac:dyDescent="0.15">
      <c r="A106" s="6">
        <v>52.5</v>
      </c>
      <c r="B106" s="6">
        <v>104</v>
      </c>
      <c r="D106">
        <v>731.42492675781295</v>
      </c>
      <c r="E106">
        <v>612.61712646484398</v>
      </c>
      <c r="F106">
        <v>459.37338256835898</v>
      </c>
      <c r="G106">
        <v>458.16882324218801</v>
      </c>
      <c r="I106" s="7">
        <f t="shared" si="7"/>
        <v>272.05154418945398</v>
      </c>
      <c r="J106" s="7">
        <f t="shared" si="7"/>
        <v>154.44830322265597</v>
      </c>
      <c r="K106" s="7">
        <f t="shared" si="8"/>
        <v>163.93773193359482</v>
      </c>
      <c r="L106" s="8">
        <f t="shared" si="9"/>
        <v>1.0614408090793894</v>
      </c>
      <c r="M106" s="8">
        <f t="shared" si="12"/>
        <v>1.4301252041750394</v>
      </c>
      <c r="P106" s="6">
        <f t="shared" si="10"/>
        <v>-1.38535659721799</v>
      </c>
    </row>
    <row r="107" spans="1:22" x14ac:dyDescent="0.15">
      <c r="A107" s="6">
        <v>53</v>
      </c>
      <c r="B107" s="6">
        <v>105</v>
      </c>
      <c r="D107">
        <v>728.66656494140602</v>
      </c>
      <c r="E107">
        <v>611.382080078125</v>
      </c>
      <c r="F107">
        <v>459.96542358398398</v>
      </c>
      <c r="G107">
        <v>458.58792114257801</v>
      </c>
      <c r="I107" s="7">
        <f t="shared" si="7"/>
        <v>268.70114135742205</v>
      </c>
      <c r="J107" s="7">
        <f t="shared" si="7"/>
        <v>152.79415893554699</v>
      </c>
      <c r="K107" s="7">
        <f t="shared" si="8"/>
        <v>161.74523010253915</v>
      </c>
      <c r="L107" s="8">
        <f t="shared" si="9"/>
        <v>1.0585825481114628</v>
      </c>
      <c r="M107" s="8">
        <f t="shared" si="12"/>
        <v>1.4307782231604047</v>
      </c>
      <c r="P107" s="6">
        <f t="shared" si="10"/>
        <v>-1.3403275087234672</v>
      </c>
    </row>
    <row r="108" spans="1:22" x14ac:dyDescent="0.15">
      <c r="A108" s="6">
        <v>53.5</v>
      </c>
      <c r="B108" s="6">
        <v>106</v>
      </c>
      <c r="D108">
        <v>728.21905517578102</v>
      </c>
      <c r="E108">
        <v>610.67236328125</v>
      </c>
      <c r="F108">
        <v>460.24325561523398</v>
      </c>
      <c r="G108">
        <v>459.37396240234398</v>
      </c>
      <c r="I108" s="7">
        <f t="shared" si="7"/>
        <v>267.97579956054705</v>
      </c>
      <c r="J108" s="7">
        <f t="shared" si="7"/>
        <v>151.29840087890602</v>
      </c>
      <c r="K108" s="7">
        <f t="shared" si="8"/>
        <v>162.06691894531284</v>
      </c>
      <c r="L108" s="8">
        <f t="shared" si="9"/>
        <v>1.071174037556587</v>
      </c>
      <c r="M108" s="8">
        <f t="shared" si="12"/>
        <v>1.4468809925588209</v>
      </c>
      <c r="P108" s="6">
        <f t="shared" si="10"/>
        <v>-0.22995699194200045</v>
      </c>
    </row>
    <row r="109" spans="1:22" x14ac:dyDescent="0.15">
      <c r="A109" s="6">
        <v>54</v>
      </c>
      <c r="B109" s="6">
        <v>107</v>
      </c>
      <c r="D109">
        <v>726.32098388671898</v>
      </c>
      <c r="E109">
        <v>610.22180175781295</v>
      </c>
      <c r="F109">
        <v>460.16061401367199</v>
      </c>
      <c r="G109">
        <v>459.16998291015602</v>
      </c>
      <c r="I109" s="7">
        <f t="shared" si="7"/>
        <v>266.16036987304699</v>
      </c>
      <c r="J109" s="7">
        <f t="shared" si="7"/>
        <v>151.05181884765693</v>
      </c>
      <c r="K109" s="7">
        <f t="shared" si="8"/>
        <v>160.42409667968712</v>
      </c>
      <c r="L109" s="8">
        <f t="shared" si="9"/>
        <v>1.0620467724488811</v>
      </c>
      <c r="M109" s="8">
        <f t="shared" si="12"/>
        <v>1.4412650074044069</v>
      </c>
      <c r="P109" s="6">
        <f t="shared" si="10"/>
        <v>-0.61720866175458788</v>
      </c>
    </row>
    <row r="110" spans="1:22" x14ac:dyDescent="0.15">
      <c r="A110" s="6">
        <v>54.5</v>
      </c>
      <c r="B110" s="6">
        <v>108</v>
      </c>
      <c r="D110">
        <v>732.22100830078102</v>
      </c>
      <c r="E110">
        <v>614.64862060546898</v>
      </c>
      <c r="F110">
        <v>458.58850097656301</v>
      </c>
      <c r="G110">
        <v>457.74911499023398</v>
      </c>
      <c r="I110" s="7">
        <f t="shared" si="7"/>
        <v>273.63250732421801</v>
      </c>
      <c r="J110" s="7">
        <f t="shared" si="7"/>
        <v>156.899505615235</v>
      </c>
      <c r="K110" s="7">
        <f t="shared" si="8"/>
        <v>163.80285339355351</v>
      </c>
      <c r="L110" s="8">
        <f t="shared" si="9"/>
        <v>1.0439985311059399</v>
      </c>
      <c r="M110" s="8">
        <f t="shared" si="12"/>
        <v>1.4267280460147576</v>
      </c>
      <c r="P110" s="6">
        <f t="shared" si="10"/>
        <v>-1.6196084931925765</v>
      </c>
    </row>
    <row r="111" spans="1:22" x14ac:dyDescent="0.15">
      <c r="A111" s="6">
        <v>55</v>
      </c>
      <c r="B111" s="6">
        <v>109</v>
      </c>
      <c r="D111">
        <v>729.91790771484398</v>
      </c>
      <c r="E111">
        <v>613.636962890625</v>
      </c>
      <c r="F111">
        <v>459.09027099609398</v>
      </c>
      <c r="G111">
        <v>457.91149902343801</v>
      </c>
      <c r="I111" s="7">
        <f t="shared" si="7"/>
        <v>270.82763671875</v>
      </c>
      <c r="J111" s="7">
        <f t="shared" si="7"/>
        <v>155.72546386718699</v>
      </c>
      <c r="K111" s="7">
        <f t="shared" si="8"/>
        <v>161.81981201171911</v>
      </c>
      <c r="L111" s="8">
        <f t="shared" si="9"/>
        <v>1.0391352062353127</v>
      </c>
      <c r="M111" s="8">
        <f t="shared" si="12"/>
        <v>1.4253760010974224</v>
      </c>
      <c r="P111" s="6">
        <f t="shared" si="10"/>
        <v>-1.7128390907642534</v>
      </c>
    </row>
    <row r="112" spans="1:22" x14ac:dyDescent="0.15">
      <c r="A112" s="6">
        <v>55.5</v>
      </c>
      <c r="B112" s="6">
        <v>110</v>
      </c>
      <c r="D112">
        <v>729.54943847656295</v>
      </c>
      <c r="E112">
        <v>614.11364746093795</v>
      </c>
      <c r="F112">
        <v>460.31710815429699</v>
      </c>
      <c r="G112">
        <v>458.92379760742199</v>
      </c>
      <c r="I112" s="7">
        <f t="shared" si="7"/>
        <v>269.23233032226597</v>
      </c>
      <c r="J112" s="7">
        <f t="shared" si="7"/>
        <v>155.18984985351597</v>
      </c>
      <c r="K112" s="7">
        <f t="shared" si="8"/>
        <v>160.5994354248048</v>
      </c>
      <c r="L112" s="8">
        <f t="shared" si="9"/>
        <v>1.0348578568533635</v>
      </c>
      <c r="M112" s="8">
        <f t="shared" si="12"/>
        <v>1.424609931668765</v>
      </c>
      <c r="P112" s="6">
        <f t="shared" si="10"/>
        <v>-1.7656636010296969</v>
      </c>
    </row>
    <row r="113" spans="1:16" x14ac:dyDescent="0.15">
      <c r="A113" s="6">
        <v>56</v>
      </c>
      <c r="B113" s="6">
        <v>111</v>
      </c>
      <c r="D113">
        <v>731.18951416015602</v>
      </c>
      <c r="E113">
        <v>613.30505371093795</v>
      </c>
      <c r="F113">
        <v>460.369873046875</v>
      </c>
      <c r="G113">
        <v>458.90444946289102</v>
      </c>
      <c r="I113" s="7">
        <f t="shared" si="7"/>
        <v>270.81964111328102</v>
      </c>
      <c r="J113" s="7">
        <f t="shared" si="7"/>
        <v>154.40060424804693</v>
      </c>
      <c r="K113" s="7">
        <f t="shared" si="8"/>
        <v>162.73921813964819</v>
      </c>
      <c r="L113" s="8">
        <f t="shared" si="9"/>
        <v>1.0540063553003014</v>
      </c>
      <c r="M113" s="8">
        <f t="shared" si="12"/>
        <v>1.4472697100689949</v>
      </c>
      <c r="P113" s="6">
        <f t="shared" si="10"/>
        <v>-0.20315287819145764</v>
      </c>
    </row>
    <row r="114" spans="1:16" x14ac:dyDescent="0.15">
      <c r="A114" s="6">
        <v>56.5</v>
      </c>
      <c r="B114" s="6">
        <v>112</v>
      </c>
      <c r="D114">
        <v>725.55450439453102</v>
      </c>
      <c r="E114">
        <v>611.85137939453102</v>
      </c>
      <c r="F114">
        <v>459.67410278320301</v>
      </c>
      <c r="G114">
        <v>458.402099609375</v>
      </c>
      <c r="I114" s="7">
        <f t="shared" si="7"/>
        <v>265.88040161132801</v>
      </c>
      <c r="J114" s="7">
        <f t="shared" si="7"/>
        <v>153.44927978515602</v>
      </c>
      <c r="K114" s="7">
        <f t="shared" si="8"/>
        <v>158.4659057617188</v>
      </c>
      <c r="L114" s="8">
        <f t="shared" si="9"/>
        <v>1.0326924048362205</v>
      </c>
      <c r="M114" s="8">
        <f t="shared" si="12"/>
        <v>1.4294670395582059</v>
      </c>
      <c r="P114" s="6">
        <f t="shared" si="10"/>
        <v>-1.4307405040255121</v>
      </c>
    </row>
    <row r="115" spans="1:16" x14ac:dyDescent="0.15">
      <c r="A115" s="6">
        <v>57</v>
      </c>
      <c r="B115" s="6">
        <v>113</v>
      </c>
      <c r="D115">
        <v>725.95446777343795</v>
      </c>
      <c r="E115">
        <v>611.87237548828102</v>
      </c>
      <c r="F115">
        <v>459.30950927734398</v>
      </c>
      <c r="G115">
        <v>458.01229858398398</v>
      </c>
      <c r="I115" s="7">
        <f t="shared" si="7"/>
        <v>266.64495849609398</v>
      </c>
      <c r="J115" s="7">
        <f t="shared" si="7"/>
        <v>153.86007690429705</v>
      </c>
      <c r="K115" s="7">
        <f t="shared" si="8"/>
        <v>158.94290466308604</v>
      </c>
      <c r="L115" s="8">
        <f t="shared" si="9"/>
        <v>1.0330353907332996</v>
      </c>
      <c r="M115" s="8">
        <f t="shared" si="12"/>
        <v>1.4333213054085769</v>
      </c>
      <c r="P115" s="6">
        <f t="shared" si="10"/>
        <v>-1.1649686322311714</v>
      </c>
    </row>
    <row r="116" spans="1:16" x14ac:dyDescent="0.15">
      <c r="A116" s="6">
        <v>57.5</v>
      </c>
      <c r="B116" s="6">
        <v>114</v>
      </c>
      <c r="D116">
        <v>724.00933837890602</v>
      </c>
      <c r="E116">
        <v>611.242431640625</v>
      </c>
      <c r="F116">
        <v>459</v>
      </c>
      <c r="G116">
        <v>457.58557128906301</v>
      </c>
      <c r="I116" s="7">
        <f t="shared" si="7"/>
        <v>265.00933837890602</v>
      </c>
      <c r="J116" s="7">
        <f t="shared" si="7"/>
        <v>153.65686035156199</v>
      </c>
      <c r="K116" s="7">
        <f t="shared" si="8"/>
        <v>157.44953613281263</v>
      </c>
      <c r="L116" s="8">
        <f t="shared" si="9"/>
        <v>1.0246827624394583</v>
      </c>
      <c r="M116" s="8">
        <f t="shared" si="12"/>
        <v>1.4284799570680273</v>
      </c>
      <c r="P116" s="6">
        <f t="shared" si="10"/>
        <v>-1.498805025575034</v>
      </c>
    </row>
    <row r="117" spans="1:16" x14ac:dyDescent="0.15">
      <c r="A117" s="6">
        <v>58</v>
      </c>
      <c r="B117" s="6">
        <v>115</v>
      </c>
      <c r="D117">
        <v>725.68402099609398</v>
      </c>
      <c r="E117">
        <v>612.42297363281295</v>
      </c>
      <c r="F117">
        <v>460.57736206054699</v>
      </c>
      <c r="G117">
        <v>458.89801025390602</v>
      </c>
      <c r="I117" s="7">
        <f t="shared" si="7"/>
        <v>265.10665893554699</v>
      </c>
      <c r="J117" s="7">
        <f t="shared" si="7"/>
        <v>153.52496337890693</v>
      </c>
      <c r="K117" s="7">
        <f t="shared" si="8"/>
        <v>157.63918457031212</v>
      </c>
      <c r="L117" s="8">
        <f t="shared" si="9"/>
        <v>1.0267983857534042</v>
      </c>
      <c r="M117" s="8">
        <f t="shared" si="12"/>
        <v>1.4341068603352651</v>
      </c>
      <c r="P117" s="6">
        <f t="shared" si="10"/>
        <v>-1.1108004945446943</v>
      </c>
    </row>
    <row r="118" spans="1:16" x14ac:dyDescent="0.15">
      <c r="A118" s="6">
        <v>58.5</v>
      </c>
      <c r="B118" s="6">
        <v>116</v>
      </c>
      <c r="D118">
        <v>727.35760498046898</v>
      </c>
      <c r="E118">
        <v>612.99572753906295</v>
      </c>
      <c r="F118">
        <v>459.54220581054699</v>
      </c>
      <c r="G118">
        <v>458.66470336914102</v>
      </c>
      <c r="I118" s="7">
        <f t="shared" si="7"/>
        <v>267.81539916992199</v>
      </c>
      <c r="J118" s="7">
        <f t="shared" si="7"/>
        <v>154.33102416992193</v>
      </c>
      <c r="K118" s="7">
        <f t="shared" si="8"/>
        <v>159.78368225097665</v>
      </c>
      <c r="L118" s="8">
        <f t="shared" si="9"/>
        <v>1.035330926561151</v>
      </c>
      <c r="M118" s="8">
        <f t="shared" si="12"/>
        <v>1.4461506810963041</v>
      </c>
      <c r="P118" s="6">
        <f t="shared" si="10"/>
        <v>-0.28031580265228445</v>
      </c>
    </row>
    <row r="119" spans="1:16" x14ac:dyDescent="0.15">
      <c r="A119" s="6">
        <v>59</v>
      </c>
      <c r="B119" s="6">
        <v>117</v>
      </c>
      <c r="D119">
        <v>723.16033935546898</v>
      </c>
      <c r="E119">
        <v>611.72686767578102</v>
      </c>
      <c r="F119">
        <v>459.55978393554699</v>
      </c>
      <c r="G119">
        <v>458.18112182617199</v>
      </c>
      <c r="I119" s="7">
        <f t="shared" si="7"/>
        <v>263.60055541992199</v>
      </c>
      <c r="J119" s="7">
        <f t="shared" si="7"/>
        <v>153.54574584960903</v>
      </c>
      <c r="K119" s="7">
        <f t="shared" si="8"/>
        <v>156.11853332519567</v>
      </c>
      <c r="L119" s="8">
        <f t="shared" si="9"/>
        <v>1.0167558369093896</v>
      </c>
      <c r="M119" s="8">
        <f t="shared" si="12"/>
        <v>1.4310868713978344</v>
      </c>
      <c r="P119" s="6">
        <f t="shared" si="10"/>
        <v>-1.3190445918276801</v>
      </c>
    </row>
    <row r="120" spans="1:16" x14ac:dyDescent="0.15">
      <c r="A120" s="6">
        <v>59.5</v>
      </c>
      <c r="B120" s="6">
        <v>118</v>
      </c>
      <c r="D120">
        <v>721.56384277343795</v>
      </c>
      <c r="E120">
        <v>610.98132324218795</v>
      </c>
      <c r="F120">
        <v>458.70397949218801</v>
      </c>
      <c r="G120">
        <v>457.87515258789102</v>
      </c>
      <c r="I120" s="7">
        <f t="shared" si="7"/>
        <v>262.85986328124994</v>
      </c>
      <c r="J120" s="7">
        <f t="shared" si="7"/>
        <v>153.10617065429693</v>
      </c>
      <c r="K120" s="7">
        <f t="shared" si="8"/>
        <v>155.68554382324209</v>
      </c>
      <c r="L120" s="8">
        <f t="shared" si="9"/>
        <v>1.0168469576237342</v>
      </c>
      <c r="M120" s="8">
        <f t="shared" si="12"/>
        <v>1.4346892720654709</v>
      </c>
      <c r="P120" s="6">
        <f t="shared" si="10"/>
        <v>-1.0706401471008689</v>
      </c>
    </row>
    <row r="121" spans="1:16" x14ac:dyDescent="0.15">
      <c r="A121" s="6">
        <v>60</v>
      </c>
      <c r="B121" s="6">
        <v>119</v>
      </c>
      <c r="D121">
        <v>716.60778808593795</v>
      </c>
      <c r="E121">
        <v>607.57977294921898</v>
      </c>
      <c r="F121">
        <v>458.67468261718801</v>
      </c>
      <c r="G121">
        <v>457.51406860351602</v>
      </c>
      <c r="I121" s="7">
        <f t="shared" si="7"/>
        <v>257.93310546874994</v>
      </c>
      <c r="J121" s="7">
        <f t="shared" si="7"/>
        <v>150.06570434570295</v>
      </c>
      <c r="K121" s="7">
        <f t="shared" si="8"/>
        <v>152.88711242675788</v>
      </c>
      <c r="L121" s="8">
        <f t="shared" si="9"/>
        <v>1.0188011517578681</v>
      </c>
      <c r="M121" s="8">
        <f t="shared" si="12"/>
        <v>1.4401547461528967</v>
      </c>
      <c r="P121" s="6">
        <f t="shared" si="10"/>
        <v>-0.693767005794652</v>
      </c>
    </row>
    <row r="122" spans="1:16" x14ac:dyDescent="0.15">
      <c r="A122" s="6">
        <v>60.5</v>
      </c>
      <c r="B122" s="6">
        <v>120</v>
      </c>
      <c r="D122">
        <v>710.93737792968795</v>
      </c>
      <c r="E122">
        <v>604.282470703125</v>
      </c>
      <c r="F122">
        <v>459.06564331054699</v>
      </c>
      <c r="G122">
        <v>457.62191772460898</v>
      </c>
      <c r="I122" s="7">
        <f t="shared" si="7"/>
        <v>251.87173461914097</v>
      </c>
      <c r="J122" s="7">
        <f t="shared" si="7"/>
        <v>146.66055297851602</v>
      </c>
      <c r="K122" s="7">
        <f t="shared" si="8"/>
        <v>149.20934753417976</v>
      </c>
      <c r="L122" s="8">
        <f t="shared" si="9"/>
        <v>1.0173788691226133</v>
      </c>
      <c r="M122" s="8">
        <f t="shared" si="12"/>
        <v>1.4422437434709339</v>
      </c>
      <c r="P122" s="6">
        <f t="shared" si="10"/>
        <v>-0.54971966994867383</v>
      </c>
    </row>
    <row r="123" spans="1:16" x14ac:dyDescent="0.15">
      <c r="A123" s="6">
        <v>61</v>
      </c>
      <c r="B123" s="6">
        <v>121</v>
      </c>
      <c r="D123">
        <v>719.72839355468795</v>
      </c>
      <c r="E123">
        <v>609.78521728515602</v>
      </c>
      <c r="F123">
        <v>460.04864501953102</v>
      </c>
      <c r="G123">
        <v>458.60140991210898</v>
      </c>
      <c r="I123" s="7">
        <f t="shared" si="7"/>
        <v>259.67974853515693</v>
      </c>
      <c r="J123" s="7">
        <f t="shared" si="7"/>
        <v>151.18380737304705</v>
      </c>
      <c r="K123" s="7">
        <f t="shared" si="8"/>
        <v>153.851083374024</v>
      </c>
      <c r="L123" s="8">
        <f t="shared" si="9"/>
        <v>1.0176426037108288</v>
      </c>
      <c r="M123" s="8">
        <f t="shared" si="12"/>
        <v>1.4460187580124413</v>
      </c>
      <c r="P123" s="6">
        <f t="shared" si="10"/>
        <v>-0.28941259210382636</v>
      </c>
    </row>
    <row r="124" spans="1:16" x14ac:dyDescent="0.15">
      <c r="A124" s="6">
        <v>61.5</v>
      </c>
      <c r="B124" s="6">
        <v>122</v>
      </c>
      <c r="D124">
        <v>717.50933837890602</v>
      </c>
      <c r="E124">
        <v>609.34631347656295</v>
      </c>
      <c r="F124">
        <v>459.74325561523398</v>
      </c>
      <c r="G124">
        <v>458.99237060546898</v>
      </c>
      <c r="I124" s="7">
        <f t="shared" si="7"/>
        <v>257.76608276367205</v>
      </c>
      <c r="J124" s="7">
        <f t="shared" si="7"/>
        <v>150.35394287109398</v>
      </c>
      <c r="K124" s="7">
        <f t="shared" si="8"/>
        <v>152.51832275390626</v>
      </c>
      <c r="L124" s="8">
        <f t="shared" si="9"/>
        <v>1.0143952319538965</v>
      </c>
      <c r="M124" s="8">
        <f t="shared" si="12"/>
        <v>1.4462826662088009</v>
      </c>
      <c r="P124" s="6">
        <f t="shared" si="10"/>
        <v>-0.27121473600067258</v>
      </c>
    </row>
    <row r="125" spans="1:16" x14ac:dyDescent="0.15">
      <c r="A125" s="6">
        <v>62</v>
      </c>
      <c r="B125" s="6">
        <v>123</v>
      </c>
      <c r="D125">
        <v>724.518310546875</v>
      </c>
      <c r="E125">
        <v>613.04162597656295</v>
      </c>
      <c r="F125">
        <v>458.34701538085898</v>
      </c>
      <c r="G125">
        <v>457.26437377929699</v>
      </c>
      <c r="I125" s="7">
        <f t="shared" si="7"/>
        <v>266.17129516601602</v>
      </c>
      <c r="J125" s="7">
        <f t="shared" si="7"/>
        <v>155.77725219726597</v>
      </c>
      <c r="K125" s="7">
        <f t="shared" si="8"/>
        <v>157.12721862792984</v>
      </c>
      <c r="L125" s="8">
        <f t="shared" si="9"/>
        <v>1.008666004898805</v>
      </c>
      <c r="M125" s="8">
        <f t="shared" si="12"/>
        <v>1.4440647191070013</v>
      </c>
      <c r="P125" s="6">
        <f t="shared" si="10"/>
        <v>-0.42415383664142164</v>
      </c>
    </row>
    <row r="126" spans="1:16" x14ac:dyDescent="0.15">
      <c r="A126" s="6">
        <v>62.5</v>
      </c>
      <c r="B126" s="6">
        <v>124</v>
      </c>
      <c r="D126">
        <v>726.44860839843795</v>
      </c>
      <c r="E126">
        <v>614.40118408203102</v>
      </c>
      <c r="F126">
        <v>458.72097778320301</v>
      </c>
      <c r="G126">
        <v>457.84701538085898</v>
      </c>
      <c r="I126" s="7">
        <f t="shared" si="7"/>
        <v>267.72763061523494</v>
      </c>
      <c r="J126" s="7">
        <f t="shared" si="7"/>
        <v>156.55416870117205</v>
      </c>
      <c r="K126" s="7">
        <f t="shared" si="8"/>
        <v>158.13971252441451</v>
      </c>
      <c r="L126" s="8">
        <f t="shared" si="9"/>
        <v>1.0101277649544351</v>
      </c>
      <c r="M126" s="8">
        <f t="shared" si="12"/>
        <v>1.4490377591159234</v>
      </c>
      <c r="P126" s="6">
        <f t="shared" si="10"/>
        <v>-8.1236611159397482E-2</v>
      </c>
    </row>
    <row r="127" spans="1:16" x14ac:dyDescent="0.15">
      <c r="A127" s="6">
        <v>63</v>
      </c>
      <c r="B127" s="6">
        <v>125</v>
      </c>
      <c r="D127">
        <v>727.23193359375</v>
      </c>
      <c r="E127">
        <v>614.65057373046898</v>
      </c>
      <c r="F127">
        <v>459.41677856445301</v>
      </c>
      <c r="G127">
        <v>457.72860717773398</v>
      </c>
      <c r="I127" s="7">
        <f t="shared" si="7"/>
        <v>267.81515502929699</v>
      </c>
      <c r="J127" s="7">
        <f t="shared" si="7"/>
        <v>156.921966552735</v>
      </c>
      <c r="K127" s="7">
        <f t="shared" si="8"/>
        <v>157.96977844238251</v>
      </c>
      <c r="L127" s="8">
        <f t="shared" si="9"/>
        <v>1.0066772798778008</v>
      </c>
      <c r="M127" s="8">
        <f t="shared" si="12"/>
        <v>1.4490985539925809</v>
      </c>
      <c r="P127" s="6">
        <f t="shared" si="10"/>
        <v>-7.7044485137984384E-2</v>
      </c>
    </row>
    <row r="128" spans="1:16" x14ac:dyDescent="0.15">
      <c r="A128" s="6">
        <v>63.5</v>
      </c>
      <c r="B128" s="6">
        <v>126</v>
      </c>
      <c r="D128">
        <v>729.66656494140602</v>
      </c>
      <c r="E128">
        <v>615.27429199218795</v>
      </c>
      <c r="F128">
        <v>459.35873413085898</v>
      </c>
      <c r="G128">
        <v>458.24676513671898</v>
      </c>
      <c r="I128" s="7">
        <f t="shared" si="7"/>
        <v>270.30783081054705</v>
      </c>
      <c r="J128" s="7">
        <f t="shared" si="7"/>
        <v>157.02752685546898</v>
      </c>
      <c r="K128" s="7">
        <f t="shared" si="8"/>
        <v>160.38856201171876</v>
      </c>
      <c r="L128" s="8">
        <f t="shared" si="9"/>
        <v>1.0214041144476749</v>
      </c>
      <c r="M128" s="8">
        <f t="shared" si="12"/>
        <v>1.4673366685157467</v>
      </c>
      <c r="P128" s="6">
        <f t="shared" si="10"/>
        <v>1.1805692921666247</v>
      </c>
    </row>
    <row r="129" spans="1:16" x14ac:dyDescent="0.15">
      <c r="A129" s="6">
        <v>64</v>
      </c>
      <c r="B129" s="6">
        <v>127</v>
      </c>
      <c r="D129">
        <v>730.79260253906295</v>
      </c>
      <c r="E129">
        <v>617.20153808593795</v>
      </c>
      <c r="F129">
        <v>459.64068603515602</v>
      </c>
      <c r="G129">
        <v>458.73797607421898</v>
      </c>
      <c r="I129" s="7">
        <f t="shared" si="7"/>
        <v>271.15191650390693</v>
      </c>
      <c r="J129" s="7">
        <f t="shared" si="7"/>
        <v>158.46356201171898</v>
      </c>
      <c r="K129" s="7">
        <f t="shared" si="8"/>
        <v>160.22742309570367</v>
      </c>
      <c r="L129" s="8">
        <f t="shared" si="9"/>
        <v>1.0111310200376176</v>
      </c>
      <c r="M129" s="8">
        <f t="shared" si="12"/>
        <v>1.4605748540589816</v>
      </c>
      <c r="P129" s="6">
        <f t="shared" si="10"/>
        <v>0.71430667441608975</v>
      </c>
    </row>
    <row r="130" spans="1:16" x14ac:dyDescent="0.15">
      <c r="A130" s="6">
        <v>64.5</v>
      </c>
      <c r="B130" s="6">
        <v>128</v>
      </c>
      <c r="D130">
        <v>732.09063720703102</v>
      </c>
      <c r="E130">
        <v>618.20196533203102</v>
      </c>
      <c r="F130">
        <v>458.68875122070301</v>
      </c>
      <c r="G130">
        <v>456.99765014648398</v>
      </c>
      <c r="I130" s="7">
        <f t="shared" ref="I130:J151" si="13">D130-F130</f>
        <v>273.40188598632801</v>
      </c>
      <c r="J130" s="7">
        <f t="shared" si="13"/>
        <v>161.20431518554705</v>
      </c>
      <c r="K130" s="7">
        <f t="shared" ref="K130:K151" si="14">I130-0.7*J130</f>
        <v>160.5588653564451</v>
      </c>
      <c r="L130" s="8">
        <f t="shared" ref="L130:L151" si="15">K130/J130</f>
        <v>0.9959960759837041</v>
      </c>
      <c r="M130" s="8">
        <f t="shared" si="12"/>
        <v>1.4489511899583598</v>
      </c>
      <c r="P130" s="6">
        <f t="shared" si="10"/>
        <v>-8.7206009207824758E-2</v>
      </c>
    </row>
    <row r="131" spans="1:16" x14ac:dyDescent="0.15">
      <c r="A131" s="6">
        <v>65</v>
      </c>
      <c r="B131" s="6">
        <v>129</v>
      </c>
      <c r="D131">
        <v>724.41790771484398</v>
      </c>
      <c r="E131">
        <v>614.25177001953102</v>
      </c>
      <c r="F131">
        <v>459.69638061523398</v>
      </c>
      <c r="G131">
        <v>458.01934814453102</v>
      </c>
      <c r="I131" s="7">
        <f t="shared" si="13"/>
        <v>264.72152709961</v>
      </c>
      <c r="J131" s="7">
        <f t="shared" si="13"/>
        <v>156.232421875</v>
      </c>
      <c r="K131" s="7">
        <f t="shared" si="14"/>
        <v>155.35883178711001</v>
      </c>
      <c r="L131" s="8">
        <f t="shared" si="15"/>
        <v>0.99440839438187201</v>
      </c>
      <c r="M131" s="8">
        <f t="shared" si="12"/>
        <v>1.4508747883098196</v>
      </c>
      <c r="P131" s="6">
        <f t="shared" si="10"/>
        <v>4.5436199268471048E-2</v>
      </c>
    </row>
    <row r="132" spans="1:16" x14ac:dyDescent="0.15">
      <c r="A132" s="6">
        <v>65.5</v>
      </c>
      <c r="B132" s="6">
        <v>130</v>
      </c>
      <c r="D132">
        <v>727.21203613281295</v>
      </c>
      <c r="E132">
        <v>615.40661621093795</v>
      </c>
      <c r="F132">
        <v>460.51583862304699</v>
      </c>
      <c r="G132">
        <v>459.46130371093801</v>
      </c>
      <c r="I132" s="7">
        <f t="shared" si="13"/>
        <v>266.69619750976597</v>
      </c>
      <c r="J132" s="7">
        <f t="shared" si="13"/>
        <v>155.94531249999994</v>
      </c>
      <c r="K132" s="7">
        <f t="shared" si="14"/>
        <v>157.53447875976602</v>
      </c>
      <c r="L132" s="8">
        <f t="shared" si="15"/>
        <v>1.0101905356069365</v>
      </c>
      <c r="M132" s="8">
        <f t="shared" si="12"/>
        <v>1.4701682094881761</v>
      </c>
      <c r="P132" s="6">
        <f t="shared" si="10"/>
        <v>1.3758189125923814</v>
      </c>
    </row>
    <row r="133" spans="1:16" x14ac:dyDescent="0.15">
      <c r="A133" s="6">
        <v>66</v>
      </c>
      <c r="B133" s="6">
        <v>131</v>
      </c>
      <c r="D133">
        <v>722.593017578125</v>
      </c>
      <c r="E133">
        <v>614.58404541015602</v>
      </c>
      <c r="F133">
        <v>459.20455932617199</v>
      </c>
      <c r="G133">
        <v>458.17819213867199</v>
      </c>
      <c r="I133" s="7">
        <f t="shared" si="13"/>
        <v>263.38845825195301</v>
      </c>
      <c r="J133" s="7">
        <f t="shared" si="13"/>
        <v>156.40585327148403</v>
      </c>
      <c r="K133" s="7">
        <f t="shared" si="14"/>
        <v>153.90436096191419</v>
      </c>
      <c r="L133" s="8">
        <f t="shared" si="15"/>
        <v>0.98400640220780078</v>
      </c>
      <c r="M133" s="8">
        <f t="shared" si="12"/>
        <v>1.4474953560423323</v>
      </c>
      <c r="P133" s="6">
        <f t="shared" si="10"/>
        <v>-0.18759340330703447</v>
      </c>
    </row>
    <row r="134" spans="1:16" x14ac:dyDescent="0.15">
      <c r="A134" s="6">
        <v>66.5</v>
      </c>
      <c r="B134" s="6">
        <v>132</v>
      </c>
      <c r="D134">
        <v>725.48718261718795</v>
      </c>
      <c r="E134">
        <v>614.68524169921898</v>
      </c>
      <c r="F134">
        <v>459.39389038085898</v>
      </c>
      <c r="G134">
        <v>458.09906005859398</v>
      </c>
      <c r="I134" s="7">
        <f t="shared" si="13"/>
        <v>266.09329223632898</v>
      </c>
      <c r="J134" s="7">
        <f t="shared" si="13"/>
        <v>156.586181640625</v>
      </c>
      <c r="K134" s="7">
        <f t="shared" si="14"/>
        <v>156.4829650878915</v>
      </c>
      <c r="L134" s="8">
        <f t="shared" si="15"/>
        <v>0.99934083230300363</v>
      </c>
      <c r="M134" s="8">
        <f t="shared" si="12"/>
        <v>1.4663410660908269</v>
      </c>
      <c r="P134" s="6">
        <f t="shared" ref="P134:P151" si="16">(M134-$O$2)/$O$2*100</f>
        <v>1.1119172763726319</v>
      </c>
    </row>
    <row r="135" spans="1:16" x14ac:dyDescent="0.15">
      <c r="A135" s="6">
        <v>67</v>
      </c>
      <c r="B135" s="6">
        <v>133</v>
      </c>
      <c r="D135">
        <v>722.035400390625</v>
      </c>
      <c r="E135">
        <v>613.16223144531295</v>
      </c>
      <c r="F135">
        <v>460.5087890625</v>
      </c>
      <c r="G135">
        <v>459.16824340820301</v>
      </c>
      <c r="I135" s="7">
        <f t="shared" si="13"/>
        <v>261.526611328125</v>
      </c>
      <c r="J135" s="7">
        <f t="shared" si="13"/>
        <v>153.99398803710994</v>
      </c>
      <c r="K135" s="7">
        <f t="shared" si="14"/>
        <v>153.73081970214804</v>
      </c>
      <c r="L135" s="8">
        <f t="shared" si="15"/>
        <v>0.9982910479927406</v>
      </c>
      <c r="M135" s="8">
        <f t="shared" si="12"/>
        <v>1.468802561733856</v>
      </c>
      <c r="P135" s="6">
        <f t="shared" si="16"/>
        <v>1.2816503279727123</v>
      </c>
    </row>
    <row r="136" spans="1:16" x14ac:dyDescent="0.15">
      <c r="A136" s="6">
        <v>67.5</v>
      </c>
      <c r="B136" s="6">
        <v>134</v>
      </c>
      <c r="D136">
        <v>719.34088134765602</v>
      </c>
      <c r="E136">
        <v>612.857177734375</v>
      </c>
      <c r="F136">
        <v>459.03164672851602</v>
      </c>
      <c r="G136">
        <v>458.02108764648398</v>
      </c>
      <c r="I136" s="7">
        <f t="shared" si="13"/>
        <v>260.30923461914</v>
      </c>
      <c r="J136" s="7">
        <f t="shared" si="13"/>
        <v>154.83609008789102</v>
      </c>
      <c r="K136" s="7">
        <f t="shared" si="14"/>
        <v>151.92397155761628</v>
      </c>
      <c r="L136" s="8">
        <f t="shared" si="15"/>
        <v>0.98119224963235829</v>
      </c>
      <c r="M136" s="8">
        <f t="shared" si="12"/>
        <v>1.4552150433267657</v>
      </c>
      <c r="P136" s="6">
        <f t="shared" si="16"/>
        <v>0.34471957636283107</v>
      </c>
    </row>
    <row r="137" spans="1:16" x14ac:dyDescent="0.15">
      <c r="A137" s="6">
        <v>68</v>
      </c>
      <c r="B137" s="6">
        <v>135</v>
      </c>
      <c r="D137">
        <v>726.42645263671898</v>
      </c>
      <c r="E137">
        <v>616.86224365234398</v>
      </c>
      <c r="F137">
        <v>460.58734130859398</v>
      </c>
      <c r="G137">
        <v>458.866943359375</v>
      </c>
      <c r="I137" s="7">
        <f t="shared" si="13"/>
        <v>265.839111328125</v>
      </c>
      <c r="J137" s="7">
        <f t="shared" si="13"/>
        <v>157.99530029296898</v>
      </c>
      <c r="K137" s="7">
        <f t="shared" si="14"/>
        <v>155.2424011230467</v>
      </c>
      <c r="L137" s="8">
        <f t="shared" si="15"/>
        <v>0.98257606925764496</v>
      </c>
      <c r="M137" s="8">
        <f t="shared" si="12"/>
        <v>1.460110142905344</v>
      </c>
      <c r="P137" s="6">
        <f t="shared" si="16"/>
        <v>0.68226239985364101</v>
      </c>
    </row>
    <row r="138" spans="1:16" x14ac:dyDescent="0.15">
      <c r="A138" s="6">
        <v>68.5</v>
      </c>
      <c r="B138" s="6">
        <v>136</v>
      </c>
      <c r="D138">
        <v>724.65057373046898</v>
      </c>
      <c r="E138">
        <v>617.30584716796898</v>
      </c>
      <c r="F138">
        <v>459.0087890625</v>
      </c>
      <c r="G138">
        <v>457.22860717773398</v>
      </c>
      <c r="I138" s="7">
        <f t="shared" si="13"/>
        <v>265.64178466796898</v>
      </c>
      <c r="J138" s="7">
        <f t="shared" si="13"/>
        <v>160.077239990235</v>
      </c>
      <c r="K138" s="7">
        <f t="shared" si="14"/>
        <v>153.58771667480448</v>
      </c>
      <c r="L138" s="8">
        <f t="shared" si="15"/>
        <v>0.95946004993697798</v>
      </c>
      <c r="M138" s="8">
        <f t="shared" si="12"/>
        <v>1.440505403537969</v>
      </c>
      <c r="P138" s="6">
        <f t="shared" si="16"/>
        <v>-0.66958733754987254</v>
      </c>
    </row>
    <row r="139" spans="1:16" x14ac:dyDescent="0.15">
      <c r="A139" s="6">
        <v>69</v>
      </c>
      <c r="B139" s="6">
        <v>137</v>
      </c>
      <c r="D139">
        <v>726.26184082031295</v>
      </c>
      <c r="E139">
        <v>618.44903564453102</v>
      </c>
      <c r="F139">
        <v>459.03985595703102</v>
      </c>
      <c r="G139">
        <v>457.95956420898398</v>
      </c>
      <c r="I139" s="7">
        <f t="shared" si="13"/>
        <v>267.22198486328193</v>
      </c>
      <c r="J139" s="7">
        <f t="shared" si="13"/>
        <v>160.48947143554705</v>
      </c>
      <c r="K139" s="7">
        <f t="shared" si="14"/>
        <v>154.87935485839901</v>
      </c>
      <c r="L139" s="8">
        <f t="shared" si="15"/>
        <v>0.96504370955323959</v>
      </c>
      <c r="M139" s="8">
        <f t="shared" si="12"/>
        <v>1.4496003431075226</v>
      </c>
      <c r="P139" s="6">
        <f t="shared" si="16"/>
        <v>-4.244349042163887E-2</v>
      </c>
    </row>
    <row r="140" spans="1:16" x14ac:dyDescent="0.15">
      <c r="A140" s="6">
        <v>69.5</v>
      </c>
      <c r="B140" s="6">
        <v>138</v>
      </c>
      <c r="D140">
        <v>726.5478515625</v>
      </c>
      <c r="E140">
        <v>618.62878417968795</v>
      </c>
      <c r="F140">
        <v>459.33059692382801</v>
      </c>
      <c r="G140">
        <v>457.95016479492199</v>
      </c>
      <c r="I140" s="7">
        <f t="shared" si="13"/>
        <v>267.21725463867199</v>
      </c>
      <c r="J140" s="7">
        <f t="shared" si="13"/>
        <v>160.67861938476597</v>
      </c>
      <c r="K140" s="7">
        <f t="shared" si="14"/>
        <v>154.74222106933581</v>
      </c>
      <c r="L140" s="8">
        <f t="shared" si="15"/>
        <v>0.96305421133091351</v>
      </c>
      <c r="M140" s="8">
        <f t="shared" si="12"/>
        <v>1.4511221248384882</v>
      </c>
      <c r="P140" s="6">
        <f t="shared" si="16"/>
        <v>6.2491351855062494E-2</v>
      </c>
    </row>
    <row r="141" spans="1:16" x14ac:dyDescent="0.15">
      <c r="A141" s="6">
        <v>70</v>
      </c>
      <c r="B141" s="6">
        <v>139</v>
      </c>
      <c r="D141">
        <v>725.84436035156295</v>
      </c>
      <c r="E141">
        <v>619.41247558593795</v>
      </c>
      <c r="F141">
        <v>458.71981811523398</v>
      </c>
      <c r="G141">
        <v>457.505859375</v>
      </c>
      <c r="I141" s="7">
        <f t="shared" si="13"/>
        <v>267.12454223632898</v>
      </c>
      <c r="J141" s="7">
        <f t="shared" si="13"/>
        <v>161.90661621093795</v>
      </c>
      <c r="K141" s="7">
        <f t="shared" si="14"/>
        <v>153.78991088867241</v>
      </c>
      <c r="L141" s="8">
        <f t="shared" si="15"/>
        <v>0.94986798246903759</v>
      </c>
      <c r="M141" s="8">
        <f t="shared" si="12"/>
        <v>1.4414471759299043</v>
      </c>
      <c r="P141" s="6">
        <f t="shared" si="16"/>
        <v>-0.60464718522882754</v>
      </c>
    </row>
    <row r="142" spans="1:16" x14ac:dyDescent="0.15">
      <c r="A142" s="6">
        <v>70.5</v>
      </c>
      <c r="B142" s="6">
        <v>140</v>
      </c>
      <c r="D142">
        <v>726.89569091796898</v>
      </c>
      <c r="E142">
        <v>618.53771972656295</v>
      </c>
      <c r="F142">
        <v>459.72448730468801</v>
      </c>
      <c r="G142">
        <v>458.45956420898398</v>
      </c>
      <c r="I142" s="7">
        <f t="shared" si="13"/>
        <v>267.17120361328097</v>
      </c>
      <c r="J142" s="7">
        <f t="shared" si="13"/>
        <v>160.07815551757898</v>
      </c>
      <c r="K142" s="7">
        <f t="shared" si="14"/>
        <v>155.11649475097568</v>
      </c>
      <c r="L142" s="8">
        <f t="shared" si="15"/>
        <v>0.96900476051488216</v>
      </c>
      <c r="M142" s="8">
        <f t="shared" si="12"/>
        <v>1.464095233929041</v>
      </c>
      <c r="P142" s="6">
        <f t="shared" si="16"/>
        <v>0.9570553544021162</v>
      </c>
    </row>
    <row r="143" spans="1:16" x14ac:dyDescent="0.15">
      <c r="A143" s="6">
        <v>71</v>
      </c>
      <c r="B143" s="6">
        <v>141</v>
      </c>
      <c r="D143">
        <v>727.19805908203102</v>
      </c>
      <c r="E143">
        <v>621.01013183593795</v>
      </c>
      <c r="F143">
        <v>459.07562255859398</v>
      </c>
      <c r="G143">
        <v>457.84817504882801</v>
      </c>
      <c r="I143" s="7">
        <f t="shared" si="13"/>
        <v>268.12243652343705</v>
      </c>
      <c r="J143" s="7">
        <f t="shared" si="13"/>
        <v>163.16195678710994</v>
      </c>
      <c r="K143" s="7">
        <f t="shared" si="14"/>
        <v>153.90906677246011</v>
      </c>
      <c r="L143" s="8">
        <f t="shared" si="15"/>
        <v>0.94329015049309073</v>
      </c>
      <c r="M143" s="8">
        <f t="shared" si="12"/>
        <v>1.4418919038605413</v>
      </c>
      <c r="P143" s="6">
        <f t="shared" si="16"/>
        <v>-0.57398085883796979</v>
      </c>
    </row>
    <row r="144" spans="1:16" x14ac:dyDescent="0.15">
      <c r="A144" s="6">
        <v>71.5</v>
      </c>
      <c r="B144" s="6">
        <v>142</v>
      </c>
      <c r="D144">
        <v>725.59185791015602</v>
      </c>
      <c r="E144">
        <v>620.76184082031295</v>
      </c>
      <c r="F144">
        <v>458.60784912109398</v>
      </c>
      <c r="G144">
        <v>457.97595214843801</v>
      </c>
      <c r="I144" s="7">
        <f t="shared" si="13"/>
        <v>266.98400878906205</v>
      </c>
      <c r="J144" s="7">
        <f t="shared" si="13"/>
        <v>162.78588867187494</v>
      </c>
      <c r="K144" s="7">
        <f t="shared" si="14"/>
        <v>153.03388671874961</v>
      </c>
      <c r="L144" s="8">
        <f t="shared" si="15"/>
        <v>0.94009307543369258</v>
      </c>
      <c r="M144" s="8">
        <f t="shared" si="12"/>
        <v>1.4422061087544351</v>
      </c>
      <c r="P144" s="6">
        <f t="shared" si="16"/>
        <v>-0.5523147812971454</v>
      </c>
    </row>
    <row r="145" spans="1:16" x14ac:dyDescent="0.15">
      <c r="A145" s="6">
        <v>72</v>
      </c>
      <c r="B145" s="6">
        <v>143</v>
      </c>
      <c r="D145">
        <v>727.63732910156295</v>
      </c>
      <c r="E145">
        <v>620.12371826171898</v>
      </c>
      <c r="F145">
        <v>459.91500854492199</v>
      </c>
      <c r="G145">
        <v>458.51583862304699</v>
      </c>
      <c r="I145" s="7">
        <f t="shared" si="13"/>
        <v>267.72232055664097</v>
      </c>
      <c r="J145" s="7">
        <f t="shared" si="13"/>
        <v>161.60787963867199</v>
      </c>
      <c r="K145" s="7">
        <f t="shared" si="14"/>
        <v>154.59680480957059</v>
      </c>
      <c r="L145" s="8">
        <f t="shared" si="15"/>
        <v>0.95661675133182256</v>
      </c>
      <c r="M145" s="8">
        <f t="shared" si="12"/>
        <v>1.4622410646058568</v>
      </c>
      <c r="P145" s="6">
        <f t="shared" si="16"/>
        <v>0.82920064204519417</v>
      </c>
    </row>
    <row r="146" spans="1:16" x14ac:dyDescent="0.15">
      <c r="A146" s="6">
        <v>72.5</v>
      </c>
      <c r="B146" s="6">
        <v>144</v>
      </c>
      <c r="D146">
        <v>724.405029296875</v>
      </c>
      <c r="E146">
        <v>618.92681884765602</v>
      </c>
      <c r="F146">
        <v>459.15182495117199</v>
      </c>
      <c r="G146">
        <v>457.87457275390602</v>
      </c>
      <c r="I146" s="7">
        <f t="shared" si="13"/>
        <v>265.25320434570301</v>
      </c>
      <c r="J146" s="7">
        <f t="shared" si="13"/>
        <v>161.05224609375</v>
      </c>
      <c r="K146" s="7">
        <f t="shared" si="14"/>
        <v>152.51663208007801</v>
      </c>
      <c r="L146" s="8">
        <f t="shared" si="15"/>
        <v>0.94700096260251265</v>
      </c>
      <c r="M146" s="8">
        <f t="shared" si="12"/>
        <v>1.4561365558298389</v>
      </c>
      <c r="P146" s="6">
        <f t="shared" si="16"/>
        <v>0.40826270294816758</v>
      </c>
    </row>
    <row r="147" spans="1:16" x14ac:dyDescent="0.15">
      <c r="A147" s="6">
        <v>73</v>
      </c>
      <c r="B147" s="6">
        <v>145</v>
      </c>
      <c r="D147">
        <v>724.27935791015602</v>
      </c>
      <c r="E147">
        <v>620.17468261718795</v>
      </c>
      <c r="F147">
        <v>459.32708740234398</v>
      </c>
      <c r="G147">
        <v>458.11724853515602</v>
      </c>
      <c r="I147" s="7">
        <f t="shared" si="13"/>
        <v>264.95227050781205</v>
      </c>
      <c r="J147" s="7">
        <f t="shared" si="13"/>
        <v>162.05743408203193</v>
      </c>
      <c r="K147" s="7">
        <f t="shared" si="14"/>
        <v>151.5120666503897</v>
      </c>
      <c r="L147" s="8">
        <f t="shared" si="15"/>
        <v>0.93492820930199183</v>
      </c>
      <c r="M147" s="8">
        <f t="shared" si="12"/>
        <v>1.4475750824826101</v>
      </c>
      <c r="P147" s="6">
        <f t="shared" si="16"/>
        <v>-0.18209584655128819</v>
      </c>
    </row>
    <row r="148" spans="1:16" x14ac:dyDescent="0.15">
      <c r="A148" s="6">
        <v>73.5</v>
      </c>
      <c r="B148" s="6">
        <v>146</v>
      </c>
      <c r="D148">
        <v>724.72839355468795</v>
      </c>
      <c r="E148">
        <v>619.59143066406295</v>
      </c>
      <c r="F148">
        <v>460.30010986328102</v>
      </c>
      <c r="G148">
        <v>458.92437744140602</v>
      </c>
      <c r="I148" s="7">
        <f t="shared" si="13"/>
        <v>264.42828369140693</v>
      </c>
      <c r="J148" s="7">
        <f t="shared" si="13"/>
        <v>160.66705322265693</v>
      </c>
      <c r="K148" s="7">
        <f t="shared" si="14"/>
        <v>151.96134643554709</v>
      </c>
      <c r="L148" s="8">
        <f t="shared" si="15"/>
        <v>0.94581523335064077</v>
      </c>
      <c r="M148" s="8">
        <f t="shared" si="12"/>
        <v>1.461973386484551</v>
      </c>
      <c r="P148" s="6">
        <f t="shared" si="16"/>
        <v>0.81074282981851986</v>
      </c>
    </row>
    <row r="149" spans="1:16" x14ac:dyDescent="0.15">
      <c r="A149" s="6">
        <v>74</v>
      </c>
      <c r="B149" s="6">
        <v>147</v>
      </c>
      <c r="D149">
        <v>723.86187744140602</v>
      </c>
      <c r="E149">
        <v>619.78601074218795</v>
      </c>
      <c r="F149">
        <v>458.66061401367199</v>
      </c>
      <c r="G149">
        <v>457.53634643554699</v>
      </c>
      <c r="I149" s="7">
        <f t="shared" si="13"/>
        <v>265.20126342773403</v>
      </c>
      <c r="J149" s="7">
        <f t="shared" si="13"/>
        <v>162.24966430664097</v>
      </c>
      <c r="K149" s="7">
        <f t="shared" si="14"/>
        <v>151.62649841308536</v>
      </c>
      <c r="L149" s="8">
        <f t="shared" si="15"/>
        <v>0.93452580663909091</v>
      </c>
      <c r="M149" s="8">
        <f t="shared" si="12"/>
        <v>1.4541952397262929</v>
      </c>
      <c r="P149" s="6">
        <f t="shared" si="16"/>
        <v>0.27439876241738237</v>
      </c>
    </row>
    <row r="150" spans="1:16" x14ac:dyDescent="0.15">
      <c r="A150" s="6">
        <v>74.5</v>
      </c>
      <c r="B150" s="6">
        <v>148</v>
      </c>
      <c r="D150">
        <v>728.53076171875</v>
      </c>
      <c r="E150">
        <v>622.29803466796898</v>
      </c>
      <c r="F150">
        <v>460.05450439453102</v>
      </c>
      <c r="G150">
        <v>458.86459350585898</v>
      </c>
      <c r="I150" s="7">
        <f t="shared" si="13"/>
        <v>268.47625732421898</v>
      </c>
      <c r="J150" s="7">
        <f t="shared" si="13"/>
        <v>163.43344116211</v>
      </c>
      <c r="K150" s="7">
        <f t="shared" si="14"/>
        <v>154.07284851074201</v>
      </c>
      <c r="L150" s="8">
        <f t="shared" si="15"/>
        <v>0.94272535299502624</v>
      </c>
      <c r="M150" s="8">
        <f t="shared" si="12"/>
        <v>1.4659060660355201</v>
      </c>
      <c r="P150" s="6">
        <f t="shared" si="16"/>
        <v>1.0819217380735788</v>
      </c>
    </row>
    <row r="151" spans="1:16" x14ac:dyDescent="0.15">
      <c r="A151" s="6">
        <v>75</v>
      </c>
      <c r="B151" s="6">
        <v>149</v>
      </c>
      <c r="D151">
        <v>725.98211669921898</v>
      </c>
      <c r="E151">
        <v>620.82025146484398</v>
      </c>
      <c r="F151">
        <v>460.22155761718801</v>
      </c>
      <c r="G151">
        <v>458.57913208007801</v>
      </c>
      <c r="I151" s="7">
        <f t="shared" si="13"/>
        <v>265.76055908203097</v>
      </c>
      <c r="J151" s="7">
        <f t="shared" si="13"/>
        <v>162.24111938476597</v>
      </c>
      <c r="K151" s="7">
        <f t="shared" si="14"/>
        <v>152.19177551269479</v>
      </c>
      <c r="L151" s="8">
        <f t="shared" si="15"/>
        <v>0.93805920527311903</v>
      </c>
      <c r="M151" s="8">
        <f t="shared" si="12"/>
        <v>1.4647511982669048</v>
      </c>
      <c r="P151" s="6">
        <f t="shared" si="16"/>
        <v>1.0022875404194942</v>
      </c>
    </row>
    <row r="152" spans="1:16" x14ac:dyDescent="0.15">
      <c r="A152" s="18">
        <v>75.5</v>
      </c>
      <c r="B152" s="18">
        <v>150</v>
      </c>
      <c r="D152">
        <v>727.493408203125</v>
      </c>
      <c r="E152">
        <v>621.94787597656295</v>
      </c>
      <c r="F152">
        <v>459.04748535156301</v>
      </c>
      <c r="G152">
        <v>457.99298095703102</v>
      </c>
      <c r="I152" s="19">
        <f t="shared" ref="I152:I193" si="17">D152-F152</f>
        <v>268.44592285156199</v>
      </c>
      <c r="J152" s="19">
        <f t="shared" ref="J152:J193" si="18">E152-G152</f>
        <v>163.95489501953193</v>
      </c>
      <c r="K152" s="19">
        <f t="shared" ref="K152:K193" si="19">I152-0.7*J152</f>
        <v>153.67749633788964</v>
      </c>
      <c r="L152" s="20">
        <f t="shared" ref="L152:L193" si="20">K152/J152</f>
        <v>0.93731569478045806</v>
      </c>
      <c r="M152" s="20">
        <f t="shared" ref="M152:M193" si="21">L152+ABS($N$2)*A152</f>
        <v>1.4675189677275358</v>
      </c>
      <c r="N152" s="18"/>
      <c r="O152" s="18"/>
      <c r="P152" s="18">
        <f t="shared" ref="P152:P193" si="22">(M152-$O$2)/$O$2*100</f>
        <v>1.1931397801985124</v>
      </c>
    </row>
    <row r="153" spans="1:16" x14ac:dyDescent="0.15">
      <c r="A153" s="18">
        <v>76</v>
      </c>
      <c r="B153" s="18">
        <v>151</v>
      </c>
      <c r="D153">
        <v>729.92138671875</v>
      </c>
      <c r="E153">
        <v>624.57507324218795</v>
      </c>
      <c r="F153">
        <v>459.26730346679699</v>
      </c>
      <c r="G153">
        <v>457.83175659179699</v>
      </c>
      <c r="I153" s="19">
        <f t="shared" si="17"/>
        <v>270.65408325195301</v>
      </c>
      <c r="J153" s="19">
        <f t="shared" si="18"/>
        <v>166.74331665039097</v>
      </c>
      <c r="K153" s="19">
        <f t="shared" si="19"/>
        <v>153.93376159667935</v>
      </c>
      <c r="L153" s="20">
        <f t="shared" si="20"/>
        <v>0.92317800010797868</v>
      </c>
      <c r="M153" s="20">
        <f t="shared" si="21"/>
        <v>1.4568925530083483</v>
      </c>
      <c r="N153" s="18"/>
      <c r="O153" s="18"/>
      <c r="P153" s="18">
        <f t="shared" si="22"/>
        <v>0.46039267866957118</v>
      </c>
    </row>
    <row r="154" spans="1:16" x14ac:dyDescent="0.15">
      <c r="A154" s="18">
        <v>76.5</v>
      </c>
      <c r="B154" s="18">
        <v>152</v>
      </c>
      <c r="D154">
        <v>728.24591064453102</v>
      </c>
      <c r="E154">
        <v>623.07781982421898</v>
      </c>
      <c r="F154">
        <v>460.16296386718801</v>
      </c>
      <c r="G154">
        <v>458.82296752929699</v>
      </c>
      <c r="I154" s="19">
        <f t="shared" si="17"/>
        <v>268.08294677734301</v>
      </c>
      <c r="J154" s="19">
        <f t="shared" si="18"/>
        <v>164.25485229492199</v>
      </c>
      <c r="K154" s="19">
        <f t="shared" si="19"/>
        <v>153.10455017089762</v>
      </c>
      <c r="L154" s="20">
        <f t="shared" si="20"/>
        <v>0.93211584334809283</v>
      </c>
      <c r="M154" s="20">
        <f t="shared" si="21"/>
        <v>1.4693416762017544</v>
      </c>
      <c r="N154" s="18"/>
      <c r="O154" s="18"/>
      <c r="P154" s="18">
        <f t="shared" si="22"/>
        <v>1.3188251017966188</v>
      </c>
    </row>
    <row r="155" spans="1:16" x14ac:dyDescent="0.15">
      <c r="A155" s="18">
        <v>77</v>
      </c>
      <c r="B155" s="18">
        <v>153</v>
      </c>
      <c r="D155">
        <v>724.63348388671898</v>
      </c>
      <c r="E155">
        <v>621.037353515625</v>
      </c>
      <c r="F155">
        <v>459.43377685546898</v>
      </c>
      <c r="G155">
        <v>457.94723510742199</v>
      </c>
      <c r="I155" s="19">
        <f t="shared" si="17"/>
        <v>265.19970703125</v>
      </c>
      <c r="J155" s="19">
        <f t="shared" si="18"/>
        <v>163.09011840820301</v>
      </c>
      <c r="K155" s="19">
        <f t="shared" si="19"/>
        <v>151.03662414550791</v>
      </c>
      <c r="L155" s="20">
        <f t="shared" si="20"/>
        <v>0.92609304364764733</v>
      </c>
      <c r="M155" s="20">
        <f t="shared" si="21"/>
        <v>1.4668301564546007</v>
      </c>
      <c r="N155" s="18"/>
      <c r="O155" s="18"/>
      <c r="P155" s="18">
        <f t="shared" si="22"/>
        <v>1.1456426255060377</v>
      </c>
    </row>
    <row r="156" spans="1:16" x14ac:dyDescent="0.15">
      <c r="A156" s="18">
        <v>77.5</v>
      </c>
      <c r="B156" s="18">
        <v>154</v>
      </c>
      <c r="D156">
        <v>726.45367431640602</v>
      </c>
      <c r="E156">
        <v>623.263427734375</v>
      </c>
      <c r="F156">
        <v>458.56036376953102</v>
      </c>
      <c r="G156">
        <v>457.56213378906301</v>
      </c>
      <c r="I156" s="19">
        <f t="shared" si="17"/>
        <v>267.893310546875</v>
      </c>
      <c r="J156" s="19">
        <f t="shared" si="18"/>
        <v>165.70129394531199</v>
      </c>
      <c r="K156" s="19">
        <f t="shared" si="19"/>
        <v>151.90240478515662</v>
      </c>
      <c r="L156" s="20">
        <f t="shared" si="20"/>
        <v>0.91672431257712717</v>
      </c>
      <c r="M156" s="20">
        <f t="shared" si="21"/>
        <v>1.4609727053373724</v>
      </c>
      <c r="N156" s="18"/>
      <c r="O156" s="18"/>
      <c r="P156" s="18">
        <f t="shared" si="22"/>
        <v>0.74174060945290943</v>
      </c>
    </row>
    <row r="157" spans="1:16" x14ac:dyDescent="0.15">
      <c r="A157" s="18">
        <v>78</v>
      </c>
      <c r="B157" s="18">
        <v>155</v>
      </c>
      <c r="D157">
        <v>726.93737792968795</v>
      </c>
      <c r="E157">
        <v>624.106201171875</v>
      </c>
      <c r="F157">
        <v>459.68231201171898</v>
      </c>
      <c r="G157">
        <v>458.28253173828102</v>
      </c>
      <c r="I157" s="19">
        <f t="shared" si="17"/>
        <v>267.25506591796898</v>
      </c>
      <c r="J157" s="19">
        <f t="shared" si="18"/>
        <v>165.82366943359398</v>
      </c>
      <c r="K157" s="19">
        <f t="shared" si="19"/>
        <v>151.17849731445318</v>
      </c>
      <c r="L157" s="20">
        <f t="shared" si="20"/>
        <v>0.91168225761036104</v>
      </c>
      <c r="M157" s="20">
        <f t="shared" si="21"/>
        <v>1.4594419303238984</v>
      </c>
      <c r="N157" s="18"/>
      <c r="O157" s="18"/>
      <c r="P157" s="18">
        <f t="shared" si="22"/>
        <v>0.63618563311731269</v>
      </c>
    </row>
    <row r="158" spans="1:16" x14ac:dyDescent="0.15">
      <c r="A158" s="18">
        <v>78.5</v>
      </c>
      <c r="B158" s="18">
        <v>156</v>
      </c>
      <c r="D158">
        <v>730.014404296875</v>
      </c>
      <c r="E158">
        <v>627.56500244140602</v>
      </c>
      <c r="F158">
        <v>460.24032592773398</v>
      </c>
      <c r="G158">
        <v>459.27374267578102</v>
      </c>
      <c r="I158" s="19">
        <f t="shared" si="17"/>
        <v>269.77407836914102</v>
      </c>
      <c r="J158" s="19">
        <f t="shared" si="18"/>
        <v>168.291259765625</v>
      </c>
      <c r="K158" s="19">
        <f t="shared" si="19"/>
        <v>151.97019653320353</v>
      </c>
      <c r="L158" s="20">
        <f t="shared" si="20"/>
        <v>0.90301894908178004</v>
      </c>
      <c r="M158" s="20">
        <f t="shared" si="21"/>
        <v>1.4542899017486093</v>
      </c>
      <c r="N158" s="18"/>
      <c r="O158" s="18"/>
      <c r="P158" s="18">
        <f t="shared" si="22"/>
        <v>0.28092620599173485</v>
      </c>
    </row>
    <row r="159" spans="1:16" x14ac:dyDescent="0.15">
      <c r="A159" s="18">
        <v>79</v>
      </c>
      <c r="B159" s="18">
        <v>157</v>
      </c>
      <c r="D159">
        <v>730.92529296875</v>
      </c>
      <c r="E159">
        <v>626.5</v>
      </c>
      <c r="F159">
        <v>459.49591064453102</v>
      </c>
      <c r="G159">
        <v>458</v>
      </c>
      <c r="I159" s="19">
        <f t="shared" si="17"/>
        <v>271.42938232421898</v>
      </c>
      <c r="J159" s="19">
        <f t="shared" si="18"/>
        <v>168.5</v>
      </c>
      <c r="K159" s="19">
        <f t="shared" si="19"/>
        <v>153.47938232421899</v>
      </c>
      <c r="L159" s="20">
        <f t="shared" si="20"/>
        <v>0.91085686839299107</v>
      </c>
      <c r="M159" s="20">
        <f t="shared" si="21"/>
        <v>1.465639101013112</v>
      </c>
      <c r="N159" s="18"/>
      <c r="O159" s="18"/>
      <c r="P159" s="18">
        <f t="shared" si="22"/>
        <v>1.063513097760876</v>
      </c>
    </row>
    <row r="160" spans="1:16" x14ac:dyDescent="0.15">
      <c r="A160" s="18">
        <v>79.5</v>
      </c>
      <c r="B160" s="18">
        <v>158</v>
      </c>
      <c r="D160">
        <v>730.02801513671898</v>
      </c>
      <c r="E160">
        <v>627.50115966796898</v>
      </c>
      <c r="F160">
        <v>458.83880615234398</v>
      </c>
      <c r="G160">
        <v>457.53750610351602</v>
      </c>
      <c r="I160" s="19">
        <f t="shared" si="17"/>
        <v>271.189208984375</v>
      </c>
      <c r="J160" s="19">
        <f t="shared" si="18"/>
        <v>169.96365356445295</v>
      </c>
      <c r="K160" s="19">
        <f t="shared" si="19"/>
        <v>152.21465148925796</v>
      </c>
      <c r="L160" s="20">
        <f t="shared" si="20"/>
        <v>0.89557177841870594</v>
      </c>
      <c r="M160" s="20">
        <f t="shared" si="21"/>
        <v>1.4538652909921188</v>
      </c>
      <c r="N160" s="18"/>
      <c r="O160" s="18"/>
      <c r="P160" s="18">
        <f t="shared" si="22"/>
        <v>0.25164706440745116</v>
      </c>
    </row>
    <row r="161" spans="1:16" x14ac:dyDescent="0.15">
      <c r="A161" s="18">
        <v>80</v>
      </c>
      <c r="B161" s="18">
        <v>159</v>
      </c>
      <c r="D161">
        <v>730.90002441406295</v>
      </c>
      <c r="E161">
        <v>627.541259765625</v>
      </c>
      <c r="F161">
        <v>459.55157470703102</v>
      </c>
      <c r="G161">
        <v>458.44195556640602</v>
      </c>
      <c r="I161" s="19">
        <f t="shared" si="17"/>
        <v>271.34844970703193</v>
      </c>
      <c r="J161" s="19">
        <f t="shared" si="18"/>
        <v>169.09930419921898</v>
      </c>
      <c r="K161" s="19">
        <f t="shared" si="19"/>
        <v>152.97893676757866</v>
      </c>
      <c r="L161" s="20">
        <f t="shared" si="20"/>
        <v>0.90466922671279226</v>
      </c>
      <c r="M161" s="20">
        <f t="shared" si="21"/>
        <v>1.4664740192394972</v>
      </c>
      <c r="N161" s="18"/>
      <c r="O161" s="18"/>
      <c r="P161" s="18">
        <f t="shared" si="22"/>
        <v>1.1210850942022292</v>
      </c>
    </row>
    <row r="162" spans="1:16" x14ac:dyDescent="0.15">
      <c r="A162" s="18">
        <v>80.5</v>
      </c>
      <c r="B162" s="18">
        <v>160</v>
      </c>
      <c r="D162">
        <v>729.53698730468795</v>
      </c>
      <c r="E162">
        <v>626.23114013671898</v>
      </c>
      <c r="F162">
        <v>460.19754028320301</v>
      </c>
      <c r="G162">
        <v>458.74209594726602</v>
      </c>
      <c r="I162" s="19">
        <f t="shared" si="17"/>
        <v>269.33944702148494</v>
      </c>
      <c r="J162" s="19">
        <f t="shared" si="18"/>
        <v>167.48904418945295</v>
      </c>
      <c r="K162" s="19">
        <f t="shared" si="19"/>
        <v>152.09711608886789</v>
      </c>
      <c r="L162" s="20">
        <f t="shared" si="20"/>
        <v>0.90810188108080259</v>
      </c>
      <c r="M162" s="20">
        <f t="shared" si="21"/>
        <v>1.4734179535607994</v>
      </c>
      <c r="N162" s="18"/>
      <c r="O162" s="18"/>
      <c r="P162" s="18">
        <f t="shared" si="22"/>
        <v>1.5999058330497546</v>
      </c>
    </row>
    <row r="163" spans="1:16" x14ac:dyDescent="0.15">
      <c r="A163" s="18">
        <v>81</v>
      </c>
      <c r="B163" s="18">
        <v>161</v>
      </c>
      <c r="D163">
        <v>728.09338378906295</v>
      </c>
      <c r="E163">
        <v>626.93347167968795</v>
      </c>
      <c r="F163">
        <v>459.26376342773398</v>
      </c>
      <c r="G163">
        <v>458.04806518554699</v>
      </c>
      <c r="I163" s="19">
        <f t="shared" si="17"/>
        <v>268.82962036132898</v>
      </c>
      <c r="J163" s="19">
        <f t="shared" si="18"/>
        <v>168.88540649414097</v>
      </c>
      <c r="K163" s="19">
        <f t="shared" si="19"/>
        <v>150.6098358154303</v>
      </c>
      <c r="L163" s="20">
        <f t="shared" si="20"/>
        <v>0.89178715285062427</v>
      </c>
      <c r="M163" s="20">
        <f t="shared" si="21"/>
        <v>1.460614505283913</v>
      </c>
      <c r="N163" s="18"/>
      <c r="O163" s="18"/>
      <c r="P163" s="18">
        <f t="shared" si="22"/>
        <v>0.71704083461107249</v>
      </c>
    </row>
    <row r="164" spans="1:16" x14ac:dyDescent="0.15">
      <c r="A164" s="18">
        <v>81.5</v>
      </c>
      <c r="B164" s="18">
        <v>162</v>
      </c>
      <c r="D164">
        <v>724.22216796875</v>
      </c>
      <c r="E164">
        <v>623.84588623046898</v>
      </c>
      <c r="F164">
        <v>459.70339965820301</v>
      </c>
      <c r="G164">
        <v>458.48184204101602</v>
      </c>
      <c r="I164" s="19">
        <f t="shared" si="17"/>
        <v>264.51876831054699</v>
      </c>
      <c r="J164" s="19">
        <f t="shared" si="18"/>
        <v>165.36404418945295</v>
      </c>
      <c r="K164" s="19">
        <f t="shared" si="19"/>
        <v>148.76393737792995</v>
      </c>
      <c r="L164" s="20">
        <f t="shared" si="20"/>
        <v>0.8996147748267167</v>
      </c>
      <c r="M164" s="20">
        <f t="shared" si="21"/>
        <v>1.4719534072132974</v>
      </c>
      <c r="N164" s="18"/>
      <c r="O164" s="18"/>
      <c r="P164" s="18">
        <f t="shared" si="22"/>
        <v>1.4989176710453853</v>
      </c>
    </row>
    <row r="165" spans="1:16" x14ac:dyDescent="0.15">
      <c r="A165" s="18">
        <v>82</v>
      </c>
      <c r="B165" s="18">
        <v>163</v>
      </c>
      <c r="D165">
        <v>718.45172119140602</v>
      </c>
      <c r="E165">
        <v>619.67468261718795</v>
      </c>
      <c r="F165">
        <v>459.80657958984398</v>
      </c>
      <c r="G165">
        <v>458.21102905273398</v>
      </c>
      <c r="I165" s="19">
        <f t="shared" si="17"/>
        <v>258.64514160156205</v>
      </c>
      <c r="J165" s="19">
        <f t="shared" si="18"/>
        <v>161.46365356445398</v>
      </c>
      <c r="K165" s="19">
        <f t="shared" si="19"/>
        <v>145.62058410644426</v>
      </c>
      <c r="L165" s="20">
        <f t="shared" si="20"/>
        <v>0.90187841592668161</v>
      </c>
      <c r="M165" s="20">
        <f t="shared" si="21"/>
        <v>1.4777283282665541</v>
      </c>
      <c r="N165" s="18"/>
      <c r="O165" s="18"/>
      <c r="P165" s="18">
        <f t="shared" si="22"/>
        <v>1.8971288057653264</v>
      </c>
    </row>
    <row r="166" spans="1:16" x14ac:dyDescent="0.15">
      <c r="A166" s="18">
        <v>82.5</v>
      </c>
      <c r="B166" s="18">
        <v>164</v>
      </c>
      <c r="D166">
        <v>715.71203613281295</v>
      </c>
      <c r="E166">
        <v>618.76306152343795</v>
      </c>
      <c r="F166">
        <v>459.05157470703102</v>
      </c>
      <c r="G166">
        <v>458.17935180664102</v>
      </c>
      <c r="I166" s="19">
        <f t="shared" si="17"/>
        <v>256.66046142578193</v>
      </c>
      <c r="J166" s="19">
        <f t="shared" si="18"/>
        <v>160.58370971679693</v>
      </c>
      <c r="K166" s="19">
        <f t="shared" si="19"/>
        <v>144.25186462402411</v>
      </c>
      <c r="L166" s="20">
        <f t="shared" si="20"/>
        <v>0.8982969996049075</v>
      </c>
      <c r="M166" s="20">
        <f t="shared" si="21"/>
        <v>1.477658191898072</v>
      </c>
      <c r="N166" s="18"/>
      <c r="O166" s="18"/>
      <c r="P166" s="18">
        <f t="shared" si="22"/>
        <v>1.892292534823989</v>
      </c>
    </row>
    <row r="167" spans="1:16" x14ac:dyDescent="0.15">
      <c r="A167" s="18">
        <v>83</v>
      </c>
      <c r="B167" s="18">
        <v>165</v>
      </c>
      <c r="D167">
        <v>716.912841796875</v>
      </c>
      <c r="E167">
        <v>618.52453613281295</v>
      </c>
      <c r="F167">
        <v>459.91677856445301</v>
      </c>
      <c r="G167">
        <v>458.16589355468801</v>
      </c>
      <c r="I167" s="19">
        <f t="shared" si="17"/>
        <v>256.99606323242199</v>
      </c>
      <c r="J167" s="19">
        <f t="shared" si="18"/>
        <v>160.35864257812494</v>
      </c>
      <c r="K167" s="19">
        <f t="shared" si="19"/>
        <v>144.74501342773453</v>
      </c>
      <c r="L167" s="20">
        <f t="shared" si="20"/>
        <v>0.9026330673584767</v>
      </c>
      <c r="M167" s="20">
        <f t="shared" si="21"/>
        <v>1.485505539604933</v>
      </c>
      <c r="N167" s="18"/>
      <c r="O167" s="18"/>
      <c r="P167" s="18">
        <f t="shared" si="22"/>
        <v>2.4334083710532637</v>
      </c>
    </row>
    <row r="168" spans="1:16" x14ac:dyDescent="0.15">
      <c r="A168" s="18">
        <v>83.5</v>
      </c>
      <c r="B168" s="18">
        <v>166</v>
      </c>
      <c r="D168">
        <v>718.51208496093795</v>
      </c>
      <c r="E168">
        <v>620.08367919921898</v>
      </c>
      <c r="F168">
        <v>459.07971191406301</v>
      </c>
      <c r="G168">
        <v>457.88571166992199</v>
      </c>
      <c r="I168" s="19">
        <f t="shared" si="17"/>
        <v>259.43237304687494</v>
      </c>
      <c r="J168" s="19">
        <f t="shared" si="18"/>
        <v>162.19796752929699</v>
      </c>
      <c r="K168" s="19">
        <f t="shared" si="19"/>
        <v>145.89379577636706</v>
      </c>
      <c r="L168" s="20">
        <f t="shared" si="20"/>
        <v>0.89947980235951486</v>
      </c>
      <c r="M168" s="20">
        <f t="shared" si="21"/>
        <v>1.4858635545592631</v>
      </c>
      <c r="N168" s="18"/>
      <c r="O168" s="18"/>
      <c r="P168" s="18">
        <f t="shared" si="22"/>
        <v>2.4580953823380476</v>
      </c>
    </row>
    <row r="169" spans="1:16" x14ac:dyDescent="0.15">
      <c r="A169" s="18">
        <v>84</v>
      </c>
      <c r="B169" s="18">
        <v>167</v>
      </c>
      <c r="D169">
        <v>716.59844970703102</v>
      </c>
      <c r="E169">
        <v>618.84124755859398</v>
      </c>
      <c r="F169">
        <v>459.62661743164102</v>
      </c>
      <c r="G169">
        <v>458.60610961914102</v>
      </c>
      <c r="I169" s="19">
        <f t="shared" si="17"/>
        <v>256.97183227539</v>
      </c>
      <c r="J169" s="19">
        <f t="shared" si="18"/>
        <v>160.23513793945295</v>
      </c>
      <c r="K169" s="19">
        <f t="shared" si="19"/>
        <v>144.80723571777293</v>
      </c>
      <c r="L169" s="20">
        <f t="shared" si="20"/>
        <v>0.90371710961730711</v>
      </c>
      <c r="M169" s="20">
        <f t="shared" si="21"/>
        <v>1.4936121417703472</v>
      </c>
      <c r="N169" s="18"/>
      <c r="O169" s="18"/>
      <c r="P169" s="18">
        <f t="shared" si="22"/>
        <v>2.9924011637239465</v>
      </c>
    </row>
    <row r="170" spans="1:16" x14ac:dyDescent="0.15">
      <c r="A170" s="18">
        <v>84.5</v>
      </c>
      <c r="B170" s="18">
        <v>168</v>
      </c>
      <c r="D170">
        <v>716.95562744140602</v>
      </c>
      <c r="E170">
        <v>619.66656494140602</v>
      </c>
      <c r="F170">
        <v>458.85931396484398</v>
      </c>
      <c r="G170">
        <v>457.22918701171898</v>
      </c>
      <c r="I170" s="19">
        <f t="shared" si="17"/>
        <v>258.09631347656205</v>
      </c>
      <c r="J170" s="19">
        <f t="shared" si="18"/>
        <v>162.43737792968705</v>
      </c>
      <c r="K170" s="19">
        <f t="shared" si="19"/>
        <v>144.39014892578112</v>
      </c>
      <c r="L170" s="20">
        <f t="shared" si="20"/>
        <v>0.88889731394385174</v>
      </c>
      <c r="M170" s="20">
        <f t="shared" si="21"/>
        <v>1.4823036260501836</v>
      </c>
      <c r="N170" s="18"/>
      <c r="O170" s="18"/>
      <c r="P170" s="18">
        <f t="shared" si="22"/>
        <v>2.2126196159943734</v>
      </c>
    </row>
    <row r="171" spans="1:16" x14ac:dyDescent="0.15">
      <c r="A171" s="18">
        <v>85</v>
      </c>
      <c r="B171" s="18">
        <v>169</v>
      </c>
      <c r="D171">
        <v>715.64044189453102</v>
      </c>
      <c r="E171">
        <v>619.74200439453102</v>
      </c>
      <c r="F171">
        <v>460.005859375</v>
      </c>
      <c r="G171">
        <v>458.60140991210898</v>
      </c>
      <c r="I171" s="19">
        <f t="shared" si="17"/>
        <v>255.63458251953102</v>
      </c>
      <c r="J171" s="19">
        <f t="shared" si="18"/>
        <v>161.14059448242205</v>
      </c>
      <c r="K171" s="19">
        <f t="shared" si="19"/>
        <v>142.8361663818356</v>
      </c>
      <c r="L171" s="20">
        <f t="shared" si="20"/>
        <v>0.8864070958694199</v>
      </c>
      <c r="M171" s="20">
        <f t="shared" si="21"/>
        <v>1.4833246879290438</v>
      </c>
      <c r="N171" s="18"/>
      <c r="O171" s="18"/>
      <c r="P171" s="18">
        <f t="shared" si="22"/>
        <v>2.2830271948427279</v>
      </c>
    </row>
    <row r="172" spans="1:16" x14ac:dyDescent="0.15">
      <c r="A172" s="18">
        <v>85.5</v>
      </c>
      <c r="B172" s="18">
        <v>170</v>
      </c>
      <c r="D172">
        <v>713.87274169921898</v>
      </c>
      <c r="E172">
        <v>617.55450439453102</v>
      </c>
      <c r="F172">
        <v>460.14947509765602</v>
      </c>
      <c r="G172">
        <v>458.81124877929699</v>
      </c>
      <c r="I172" s="19">
        <f t="shared" si="17"/>
        <v>253.72326660156295</v>
      </c>
      <c r="J172" s="19">
        <f t="shared" si="18"/>
        <v>158.74325561523403</v>
      </c>
      <c r="K172" s="19">
        <f t="shared" si="19"/>
        <v>142.60298767089915</v>
      </c>
      <c r="L172" s="20">
        <f t="shared" si="20"/>
        <v>0.89832470121782004</v>
      </c>
      <c r="M172" s="20">
        <f t="shared" si="21"/>
        <v>1.498753573230736</v>
      </c>
      <c r="N172" s="18"/>
      <c r="O172" s="18"/>
      <c r="P172" s="18">
        <f t="shared" si="22"/>
        <v>3.3469298641243843</v>
      </c>
    </row>
    <row r="173" spans="1:16" x14ac:dyDescent="0.15">
      <c r="A173" s="18">
        <v>86</v>
      </c>
      <c r="B173" s="18">
        <v>171</v>
      </c>
      <c r="D173">
        <v>714.07470703125</v>
      </c>
      <c r="E173">
        <v>619.66461181640602</v>
      </c>
      <c r="F173">
        <v>459.17996215820301</v>
      </c>
      <c r="G173">
        <v>457.68875122070301</v>
      </c>
      <c r="I173" s="19">
        <f t="shared" si="17"/>
        <v>254.89474487304699</v>
      </c>
      <c r="J173" s="19">
        <f t="shared" si="18"/>
        <v>161.97586059570301</v>
      </c>
      <c r="K173" s="19">
        <f t="shared" si="19"/>
        <v>141.51164245605489</v>
      </c>
      <c r="L173" s="20">
        <f t="shared" si="20"/>
        <v>0.87365883987659443</v>
      </c>
      <c r="M173" s="20">
        <f t="shared" si="21"/>
        <v>1.4775989918428021</v>
      </c>
      <c r="N173" s="18"/>
      <c r="O173" s="18"/>
      <c r="P173" s="18">
        <f t="shared" si="22"/>
        <v>1.8882103801127603</v>
      </c>
    </row>
    <row r="174" spans="1:16" x14ac:dyDescent="0.15">
      <c r="A174" s="18">
        <v>86.5</v>
      </c>
      <c r="B174" s="18">
        <v>172</v>
      </c>
      <c r="D174">
        <v>714.40466308593795</v>
      </c>
      <c r="E174">
        <v>618.709716796875</v>
      </c>
      <c r="F174">
        <v>459.80889892578102</v>
      </c>
      <c r="G174">
        <v>458.62835693359398</v>
      </c>
      <c r="I174" s="19">
        <f t="shared" si="17"/>
        <v>254.59576416015693</v>
      </c>
      <c r="J174" s="19">
        <f t="shared" si="18"/>
        <v>160.08135986328102</v>
      </c>
      <c r="K174" s="19">
        <f t="shared" si="19"/>
        <v>142.53881225586022</v>
      </c>
      <c r="L174" s="20">
        <f t="shared" si="20"/>
        <v>0.8904148014334512</v>
      </c>
      <c r="M174" s="20">
        <f t="shared" si="21"/>
        <v>1.4978662333529509</v>
      </c>
      <c r="N174" s="18"/>
      <c r="O174" s="18"/>
      <c r="P174" s="18">
        <f t="shared" si="22"/>
        <v>3.2857431195167166</v>
      </c>
    </row>
    <row r="175" spans="1:16" x14ac:dyDescent="0.15">
      <c r="A175" s="18">
        <v>87</v>
      </c>
      <c r="B175" s="18">
        <v>173</v>
      </c>
      <c r="D175">
        <v>712.35797119140602</v>
      </c>
      <c r="E175">
        <v>619.33386230468795</v>
      </c>
      <c r="F175">
        <v>459.95016479492199</v>
      </c>
      <c r="G175">
        <v>458.9677734375</v>
      </c>
      <c r="I175" s="19">
        <f t="shared" si="17"/>
        <v>252.40780639648403</v>
      </c>
      <c r="J175" s="19">
        <f t="shared" si="18"/>
        <v>160.36608886718795</v>
      </c>
      <c r="K175" s="19">
        <f t="shared" si="19"/>
        <v>140.15154418945247</v>
      </c>
      <c r="L175" s="20">
        <f t="shared" si="20"/>
        <v>0.87394751084515898</v>
      </c>
      <c r="M175" s="20">
        <f t="shared" si="21"/>
        <v>1.4849102227179505</v>
      </c>
      <c r="N175" s="18"/>
      <c r="O175" s="18"/>
      <c r="P175" s="18">
        <f t="shared" si="22"/>
        <v>2.3923581452757912</v>
      </c>
    </row>
    <row r="176" spans="1:16" x14ac:dyDescent="0.15">
      <c r="A176" s="18">
        <v>87.5</v>
      </c>
      <c r="B176" s="18">
        <v>174</v>
      </c>
      <c r="D176">
        <v>712.68756103515602</v>
      </c>
      <c r="E176">
        <v>618.05291748046898</v>
      </c>
      <c r="F176">
        <v>458.07092285156301</v>
      </c>
      <c r="G176">
        <v>456.93493652343801</v>
      </c>
      <c r="I176" s="19">
        <f t="shared" si="17"/>
        <v>254.61663818359301</v>
      </c>
      <c r="J176" s="19">
        <f t="shared" si="18"/>
        <v>161.11798095703097</v>
      </c>
      <c r="K176" s="19">
        <f t="shared" si="19"/>
        <v>141.83405151367134</v>
      </c>
      <c r="L176" s="20">
        <f t="shared" si="20"/>
        <v>0.88031174839199033</v>
      </c>
      <c r="M176" s="20">
        <f t="shared" si="21"/>
        <v>1.4947857402180738</v>
      </c>
      <c r="N176" s="18"/>
      <c r="O176" s="18"/>
      <c r="P176" s="18">
        <f t="shared" si="22"/>
        <v>3.0733269400704839</v>
      </c>
    </row>
    <row r="177" spans="1:16" x14ac:dyDescent="0.15">
      <c r="A177" s="18">
        <v>88</v>
      </c>
      <c r="B177" s="18">
        <v>175</v>
      </c>
      <c r="D177">
        <v>713.31164550781295</v>
      </c>
      <c r="E177">
        <v>619.62878417968795</v>
      </c>
      <c r="F177">
        <v>458.80889892578102</v>
      </c>
      <c r="G177">
        <v>457.44549560546898</v>
      </c>
      <c r="I177" s="19">
        <f t="shared" si="17"/>
        <v>254.50274658203193</v>
      </c>
      <c r="J177" s="19">
        <f t="shared" si="18"/>
        <v>162.18328857421898</v>
      </c>
      <c r="K177" s="19">
        <f t="shared" si="19"/>
        <v>140.97444458007865</v>
      </c>
      <c r="L177" s="20">
        <f t="shared" si="20"/>
        <v>0.86922916546710272</v>
      </c>
      <c r="M177" s="20">
        <f t="shared" si="21"/>
        <v>1.4872144372464779</v>
      </c>
      <c r="N177" s="18"/>
      <c r="O177" s="18"/>
      <c r="P177" s="18">
        <f t="shared" si="22"/>
        <v>2.5512458380392524</v>
      </c>
    </row>
    <row r="178" spans="1:16" x14ac:dyDescent="0.15">
      <c r="A178" s="18">
        <v>88.5</v>
      </c>
      <c r="B178" s="18">
        <v>176</v>
      </c>
      <c r="D178">
        <v>715.57238769531295</v>
      </c>
      <c r="E178">
        <v>620.8466796875</v>
      </c>
      <c r="F178">
        <v>459.10726928710898</v>
      </c>
      <c r="G178">
        <v>457.95895385742199</v>
      </c>
      <c r="I178" s="19">
        <f t="shared" si="17"/>
        <v>256.46511840820398</v>
      </c>
      <c r="J178" s="19">
        <f t="shared" si="18"/>
        <v>162.88772583007801</v>
      </c>
      <c r="K178" s="19">
        <f t="shared" si="19"/>
        <v>142.44371032714938</v>
      </c>
      <c r="L178" s="20">
        <f t="shared" si="20"/>
        <v>0.8744901409928485</v>
      </c>
      <c r="M178" s="20">
        <f t="shared" si="21"/>
        <v>1.4959866927255159</v>
      </c>
      <c r="N178" s="18"/>
      <c r="O178" s="18"/>
      <c r="P178" s="18">
        <f t="shared" si="22"/>
        <v>3.1561389224894625</v>
      </c>
    </row>
    <row r="179" spans="1:16" x14ac:dyDescent="0.15">
      <c r="A179" s="18">
        <v>89</v>
      </c>
      <c r="B179" s="18">
        <v>177</v>
      </c>
      <c r="D179">
        <v>713.37469482421898</v>
      </c>
      <c r="E179">
        <v>620.90856933593795</v>
      </c>
      <c r="F179">
        <v>459.51583862304699</v>
      </c>
      <c r="G179">
        <v>458.46130371093801</v>
      </c>
      <c r="I179" s="19">
        <f t="shared" si="17"/>
        <v>253.85885620117199</v>
      </c>
      <c r="J179" s="19">
        <f t="shared" si="18"/>
        <v>162.44726562499994</v>
      </c>
      <c r="K179" s="19">
        <f t="shared" si="19"/>
        <v>140.14577026367203</v>
      </c>
      <c r="L179" s="20">
        <f t="shared" si="20"/>
        <v>0.8627154770778992</v>
      </c>
      <c r="M179" s="20">
        <f t="shared" si="21"/>
        <v>1.4877233087638584</v>
      </c>
      <c r="N179" s="18"/>
      <c r="O179" s="18"/>
      <c r="P179" s="18">
        <f t="shared" si="22"/>
        <v>2.5863352015983345</v>
      </c>
    </row>
    <row r="180" spans="1:16" x14ac:dyDescent="0.15">
      <c r="A180" s="18">
        <v>89.5</v>
      </c>
      <c r="B180" s="18">
        <v>178</v>
      </c>
      <c r="D180">
        <v>714.80505371093795</v>
      </c>
      <c r="E180">
        <v>619.3486328125</v>
      </c>
      <c r="F180">
        <v>460.31417846679699</v>
      </c>
      <c r="G180">
        <v>458.54397583007801</v>
      </c>
      <c r="I180" s="19">
        <f t="shared" si="17"/>
        <v>254.49087524414097</v>
      </c>
      <c r="J180" s="19">
        <f t="shared" si="18"/>
        <v>160.80465698242199</v>
      </c>
      <c r="K180" s="19">
        <f t="shared" si="19"/>
        <v>141.92761535644559</v>
      </c>
      <c r="L180" s="20">
        <f t="shared" si="20"/>
        <v>0.8826088623289069</v>
      </c>
      <c r="M180" s="20">
        <f t="shared" si="21"/>
        <v>1.511127973968158</v>
      </c>
      <c r="N180" s="18"/>
      <c r="O180" s="18"/>
      <c r="P180" s="18">
        <f t="shared" si="22"/>
        <v>4.2002097814921209</v>
      </c>
    </row>
    <row r="181" spans="1:16" x14ac:dyDescent="0.15">
      <c r="A181" s="18">
        <v>90</v>
      </c>
      <c r="B181" s="18">
        <v>179</v>
      </c>
      <c r="D181">
        <v>712.18017578125</v>
      </c>
      <c r="E181">
        <v>619.10430908203102</v>
      </c>
      <c r="F181">
        <v>459.15591430664102</v>
      </c>
      <c r="G181">
        <v>457.59671020507801</v>
      </c>
      <c r="I181" s="19">
        <f t="shared" si="17"/>
        <v>253.02426147460898</v>
      </c>
      <c r="J181" s="19">
        <f t="shared" si="18"/>
        <v>161.50759887695301</v>
      </c>
      <c r="K181" s="19">
        <f t="shared" si="19"/>
        <v>139.96894226074187</v>
      </c>
      <c r="L181" s="20">
        <f t="shared" si="20"/>
        <v>0.86663998000106057</v>
      </c>
      <c r="M181" s="20">
        <f t="shared" si="21"/>
        <v>1.4986703715936036</v>
      </c>
      <c r="N181" s="18"/>
      <c r="O181" s="18"/>
      <c r="P181" s="18">
        <f t="shared" si="22"/>
        <v>3.3411926742948612</v>
      </c>
    </row>
    <row r="182" spans="1:16" x14ac:dyDescent="0.15">
      <c r="A182" s="18">
        <v>90.5</v>
      </c>
      <c r="B182" s="18">
        <v>180</v>
      </c>
      <c r="D182">
        <v>710.10272216796898</v>
      </c>
      <c r="E182">
        <v>618.08947753906295</v>
      </c>
      <c r="F182">
        <v>458.38803100585898</v>
      </c>
      <c r="G182">
        <v>457.22155761718801</v>
      </c>
      <c r="I182" s="19">
        <f t="shared" si="17"/>
        <v>251.71469116211</v>
      </c>
      <c r="J182" s="19">
        <f t="shared" si="18"/>
        <v>160.86791992187494</v>
      </c>
      <c r="K182" s="19">
        <f t="shared" si="19"/>
        <v>139.10714721679756</v>
      </c>
      <c r="L182" s="20">
        <f t="shared" si="20"/>
        <v>0.86472894834690817</v>
      </c>
      <c r="M182" s="20">
        <f t="shared" si="21"/>
        <v>1.5002706198927429</v>
      </c>
      <c r="N182" s="18"/>
      <c r="O182" s="18"/>
      <c r="P182" s="18">
        <f t="shared" si="22"/>
        <v>3.4515381985292666</v>
      </c>
    </row>
    <row r="183" spans="1:16" x14ac:dyDescent="0.15">
      <c r="A183" s="18">
        <v>91</v>
      </c>
      <c r="B183" s="18">
        <v>181</v>
      </c>
      <c r="D183">
        <v>712.06768798828102</v>
      </c>
      <c r="E183">
        <v>620.02569580078102</v>
      </c>
      <c r="F183">
        <v>459.34231567382801</v>
      </c>
      <c r="G183">
        <v>458.26025390625</v>
      </c>
      <c r="I183" s="19">
        <f t="shared" si="17"/>
        <v>252.72537231445301</v>
      </c>
      <c r="J183" s="19">
        <f t="shared" si="18"/>
        <v>161.76544189453102</v>
      </c>
      <c r="K183" s="19">
        <f t="shared" si="19"/>
        <v>139.48956298828131</v>
      </c>
      <c r="L183" s="20">
        <f t="shared" si="20"/>
        <v>0.86229519330356541</v>
      </c>
      <c r="M183" s="20">
        <f t="shared" si="21"/>
        <v>1.5013481448026922</v>
      </c>
      <c r="N183" s="18"/>
      <c r="O183" s="18"/>
      <c r="P183" s="18">
        <f t="shared" si="22"/>
        <v>3.5258391998975758</v>
      </c>
    </row>
    <row r="184" spans="1:16" x14ac:dyDescent="0.15">
      <c r="A184" s="18">
        <v>91.5</v>
      </c>
      <c r="B184" s="18">
        <v>182</v>
      </c>
      <c r="D184">
        <v>709.15759277343795</v>
      </c>
      <c r="E184">
        <v>618.07080078125</v>
      </c>
      <c r="F184">
        <v>459.39157104492199</v>
      </c>
      <c r="G184">
        <v>458.11077880859398</v>
      </c>
      <c r="I184" s="19">
        <f t="shared" si="17"/>
        <v>249.76602172851597</v>
      </c>
      <c r="J184" s="19">
        <f t="shared" si="18"/>
        <v>159.96002197265602</v>
      </c>
      <c r="K184" s="19">
        <f t="shared" si="19"/>
        <v>137.79400634765676</v>
      </c>
      <c r="L184" s="20">
        <f t="shared" si="20"/>
        <v>0.86142777831833273</v>
      </c>
      <c r="M184" s="20">
        <f t="shared" si="21"/>
        <v>1.5039920097707515</v>
      </c>
      <c r="N184" s="18"/>
      <c r="O184" s="18"/>
      <c r="P184" s="18">
        <f t="shared" si="22"/>
        <v>3.7081475742057384</v>
      </c>
    </row>
    <row r="185" spans="1:16" x14ac:dyDescent="0.15">
      <c r="A185" s="18">
        <v>92</v>
      </c>
      <c r="B185" s="18">
        <v>183</v>
      </c>
      <c r="D185">
        <v>710.18444824218795</v>
      </c>
      <c r="E185">
        <v>619.06146240234398</v>
      </c>
      <c r="F185">
        <v>458.29309082031301</v>
      </c>
      <c r="G185">
        <v>457.23095703125</v>
      </c>
      <c r="I185" s="19">
        <f t="shared" si="17"/>
        <v>251.89135742187494</v>
      </c>
      <c r="J185" s="19">
        <f t="shared" si="18"/>
        <v>161.83050537109398</v>
      </c>
      <c r="K185" s="19">
        <f t="shared" si="19"/>
        <v>138.61000366210916</v>
      </c>
      <c r="L185" s="20">
        <f t="shared" si="20"/>
        <v>0.85651344500384641</v>
      </c>
      <c r="M185" s="20">
        <f t="shared" si="21"/>
        <v>1.5025889564095571</v>
      </c>
      <c r="N185" s="18"/>
      <c r="O185" s="18"/>
      <c r="P185" s="18">
        <f t="shared" si="22"/>
        <v>3.6113996765494116</v>
      </c>
    </row>
    <row r="186" spans="1:16" x14ac:dyDescent="0.15">
      <c r="A186" s="18">
        <v>92.5</v>
      </c>
      <c r="B186" s="18">
        <v>184</v>
      </c>
      <c r="D186">
        <v>709.32879638671898</v>
      </c>
      <c r="E186">
        <v>619.86340332031295</v>
      </c>
      <c r="F186">
        <v>459.638916015625</v>
      </c>
      <c r="G186">
        <v>458.61782836914102</v>
      </c>
      <c r="I186" s="19">
        <f t="shared" si="17"/>
        <v>249.68988037109398</v>
      </c>
      <c r="J186" s="19">
        <f t="shared" si="18"/>
        <v>161.24557495117193</v>
      </c>
      <c r="K186" s="19">
        <f t="shared" si="19"/>
        <v>136.81797790527364</v>
      </c>
      <c r="L186" s="20">
        <f t="shared" si="20"/>
        <v>0.84850686877270642</v>
      </c>
      <c r="M186" s="20">
        <f t="shared" si="21"/>
        <v>1.498093660131709</v>
      </c>
      <c r="N186" s="18"/>
      <c r="O186" s="18"/>
      <c r="P186" s="18">
        <f t="shared" si="22"/>
        <v>3.3014253902871347</v>
      </c>
    </row>
    <row r="187" spans="1:16" x14ac:dyDescent="0.15">
      <c r="A187" s="18">
        <v>93</v>
      </c>
      <c r="B187" s="18">
        <v>185</v>
      </c>
      <c r="D187">
        <v>709.08367919921898</v>
      </c>
      <c r="E187">
        <v>618.62335205078102</v>
      </c>
      <c r="F187">
        <v>459.27255249023398</v>
      </c>
      <c r="G187">
        <v>458.35171508789102</v>
      </c>
      <c r="I187" s="19">
        <f t="shared" si="17"/>
        <v>249.811126708985</v>
      </c>
      <c r="J187" s="19">
        <f t="shared" si="18"/>
        <v>160.27163696289</v>
      </c>
      <c r="K187" s="19">
        <f t="shared" si="19"/>
        <v>137.62098083496201</v>
      </c>
      <c r="L187" s="20">
        <f t="shared" si="20"/>
        <v>0.85867333386522648</v>
      </c>
      <c r="M187" s="20">
        <f t="shared" si="21"/>
        <v>1.5117714051775208</v>
      </c>
      <c r="N187" s="18"/>
      <c r="O187" s="18"/>
      <c r="P187" s="18">
        <f t="shared" si="22"/>
        <v>4.2445777424792421</v>
      </c>
    </row>
    <row r="188" spans="1:16" x14ac:dyDescent="0.15">
      <c r="A188" s="18">
        <v>93.5</v>
      </c>
      <c r="B188" s="18">
        <v>186</v>
      </c>
      <c r="D188">
        <v>709.67858886718795</v>
      </c>
      <c r="E188">
        <v>619.42449951171898</v>
      </c>
      <c r="F188">
        <v>458.59085083007801</v>
      </c>
      <c r="G188">
        <v>457.59143066406301</v>
      </c>
      <c r="I188" s="19">
        <f t="shared" si="17"/>
        <v>251.08773803710994</v>
      </c>
      <c r="J188" s="19">
        <f t="shared" si="18"/>
        <v>161.83306884765597</v>
      </c>
      <c r="K188" s="19">
        <f t="shared" si="19"/>
        <v>137.80458984375076</v>
      </c>
      <c r="L188" s="20">
        <f t="shared" si="20"/>
        <v>0.85152305906943671</v>
      </c>
      <c r="M188" s="20">
        <f t="shared" si="21"/>
        <v>1.5081324103350231</v>
      </c>
      <c r="N188" s="18"/>
      <c r="O188" s="18"/>
      <c r="P188" s="18">
        <f t="shared" si="22"/>
        <v>3.9936499372144691</v>
      </c>
    </row>
    <row r="189" spans="1:16" x14ac:dyDescent="0.15">
      <c r="A189" s="18">
        <v>94</v>
      </c>
      <c r="B189" s="18">
        <v>187</v>
      </c>
      <c r="D189">
        <v>706.36810302734398</v>
      </c>
      <c r="E189">
        <v>618.13385009765602</v>
      </c>
      <c r="F189">
        <v>459.837646484375</v>
      </c>
      <c r="G189">
        <v>458.28311157226602</v>
      </c>
      <c r="I189" s="19">
        <f t="shared" si="17"/>
        <v>246.53045654296898</v>
      </c>
      <c r="J189" s="19">
        <f t="shared" si="18"/>
        <v>159.85073852539</v>
      </c>
      <c r="K189" s="19">
        <f t="shared" si="19"/>
        <v>134.63493957519597</v>
      </c>
      <c r="L189" s="20">
        <f t="shared" si="20"/>
        <v>0.84225409789902939</v>
      </c>
      <c r="M189" s="20">
        <f t="shared" si="21"/>
        <v>1.5023747291179075</v>
      </c>
      <c r="N189" s="18"/>
      <c r="O189" s="18"/>
      <c r="P189" s="18">
        <f t="shared" si="22"/>
        <v>3.59662757973474</v>
      </c>
    </row>
    <row r="190" spans="1:16" x14ac:dyDescent="0.15">
      <c r="A190" s="18">
        <v>94.5</v>
      </c>
      <c r="B190" s="18">
        <v>188</v>
      </c>
      <c r="D190">
        <v>703.79846191406295</v>
      </c>
      <c r="E190">
        <v>616.35485839843795</v>
      </c>
      <c r="F190">
        <v>458.32708740234398</v>
      </c>
      <c r="G190">
        <v>456.96716308593801</v>
      </c>
      <c r="I190" s="19">
        <f t="shared" si="17"/>
        <v>245.47137451171898</v>
      </c>
      <c r="J190" s="19">
        <f t="shared" si="18"/>
        <v>159.38769531249994</v>
      </c>
      <c r="K190" s="19">
        <f t="shared" si="19"/>
        <v>133.89998779296903</v>
      </c>
      <c r="L190" s="20">
        <f t="shared" si="20"/>
        <v>0.84008986722871548</v>
      </c>
      <c r="M190" s="20">
        <f t="shared" si="21"/>
        <v>1.5037217784008856</v>
      </c>
      <c r="N190" s="18"/>
      <c r="O190" s="18"/>
      <c r="P190" s="18">
        <f t="shared" si="22"/>
        <v>3.6895137020819715</v>
      </c>
    </row>
    <row r="191" spans="1:16" x14ac:dyDescent="0.15">
      <c r="A191" s="18">
        <v>95</v>
      </c>
      <c r="B191" s="18">
        <v>189</v>
      </c>
      <c r="D191">
        <v>704.87939453125</v>
      </c>
      <c r="E191">
        <v>616.86071777343795</v>
      </c>
      <c r="F191">
        <v>459.77844238281301</v>
      </c>
      <c r="G191">
        <v>458.39508056640602</v>
      </c>
      <c r="I191" s="19">
        <f t="shared" si="17"/>
        <v>245.10095214843699</v>
      </c>
      <c r="J191" s="19">
        <f t="shared" si="18"/>
        <v>158.46563720703193</v>
      </c>
      <c r="K191" s="19">
        <f t="shared" si="19"/>
        <v>134.17500610351465</v>
      </c>
      <c r="L191" s="20">
        <f t="shared" si="20"/>
        <v>0.84671357442760853</v>
      </c>
      <c r="M191" s="20">
        <f t="shared" si="21"/>
        <v>1.5138567655530706</v>
      </c>
      <c r="N191" s="18"/>
      <c r="O191" s="18"/>
      <c r="P191" s="18">
        <f t="shared" si="22"/>
        <v>4.3883742920406181</v>
      </c>
    </row>
    <row r="192" spans="1:16" x14ac:dyDescent="0.15">
      <c r="A192" s="18">
        <v>95.5</v>
      </c>
      <c r="B192" s="18">
        <v>190</v>
      </c>
      <c r="D192">
        <v>703.98132324218795</v>
      </c>
      <c r="E192">
        <v>616.006591796875</v>
      </c>
      <c r="F192">
        <v>458.905029296875</v>
      </c>
      <c r="G192">
        <v>457.79953002929699</v>
      </c>
      <c r="I192" s="19">
        <f t="shared" si="17"/>
        <v>245.07629394531295</v>
      </c>
      <c r="J192" s="19">
        <f t="shared" si="18"/>
        <v>158.20706176757801</v>
      </c>
      <c r="K192" s="19">
        <f t="shared" si="19"/>
        <v>134.33135070800836</v>
      </c>
      <c r="L192" s="20">
        <f t="shared" si="20"/>
        <v>0.84908568054537625</v>
      </c>
      <c r="M192" s="20">
        <f t="shared" si="21"/>
        <v>1.5197401516241302</v>
      </c>
      <c r="N192" s="18"/>
      <c r="O192" s="18"/>
      <c r="P192" s="18">
        <f t="shared" si="22"/>
        <v>4.794064659362772</v>
      </c>
    </row>
    <row r="193" spans="1:16" x14ac:dyDescent="0.15">
      <c r="A193" s="18">
        <v>96</v>
      </c>
      <c r="B193" s="18">
        <v>191</v>
      </c>
      <c r="D193">
        <v>703.93853759765602</v>
      </c>
      <c r="E193">
        <v>616.18597412109398</v>
      </c>
      <c r="F193">
        <v>458.77960205078102</v>
      </c>
      <c r="G193">
        <v>457.67056274414102</v>
      </c>
      <c r="I193" s="19">
        <f t="shared" si="17"/>
        <v>245.158935546875</v>
      </c>
      <c r="J193" s="19">
        <f t="shared" si="18"/>
        <v>158.51541137695295</v>
      </c>
      <c r="K193" s="19">
        <f t="shared" si="19"/>
        <v>134.19814758300794</v>
      </c>
      <c r="L193" s="20">
        <f t="shared" si="20"/>
        <v>0.8465936934288486</v>
      </c>
      <c r="M193" s="20">
        <f t="shared" si="21"/>
        <v>1.5207594444608943</v>
      </c>
      <c r="N193" s="18"/>
      <c r="O193" s="18"/>
      <c r="P193" s="18">
        <f t="shared" si="22"/>
        <v>4.8643502534681353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763.11682128906295</v>
      </c>
      <c r="E2">
        <v>596.32385253906295</v>
      </c>
      <c r="F2">
        <v>473.58587646484398</v>
      </c>
      <c r="G2">
        <v>471.28625488281301</v>
      </c>
      <c r="I2" s="7">
        <f t="shared" ref="I2:J65" si="0">D2-F2</f>
        <v>289.53094482421898</v>
      </c>
      <c r="J2" s="7">
        <f t="shared" si="0"/>
        <v>125.03759765624994</v>
      </c>
      <c r="K2" s="7">
        <f t="shared" ref="K2:K65" si="1">I2-0.7*J2</f>
        <v>202.00462646484402</v>
      </c>
      <c r="L2" s="8">
        <f t="shared" ref="L2:L65" si="2">K2/J2</f>
        <v>1.6155510842441951</v>
      </c>
      <c r="M2" s="8"/>
      <c r="N2" s="18">
        <f>LINEST(V64:V104,U64:U104)</f>
        <v>-7.6943640547186432E-3</v>
      </c>
      <c r="O2" s="9">
        <f>AVERAGE(M38:M45)</f>
        <v>1.6327568959437775</v>
      </c>
    </row>
    <row r="3" spans="1:16" x14ac:dyDescent="0.15">
      <c r="A3" s="6">
        <v>1</v>
      </c>
      <c r="B3" s="6">
        <v>1</v>
      </c>
      <c r="C3" s="6" t="s">
        <v>7</v>
      </c>
      <c r="D3">
        <v>754.287109375</v>
      </c>
      <c r="E3">
        <v>590.228271484375</v>
      </c>
      <c r="F3">
        <v>474.51364135742199</v>
      </c>
      <c r="G3">
        <v>472.32369995117199</v>
      </c>
      <c r="I3" s="7">
        <f t="shared" si="0"/>
        <v>279.77346801757801</v>
      </c>
      <c r="J3" s="7">
        <f t="shared" si="0"/>
        <v>117.90457153320301</v>
      </c>
      <c r="K3" s="7">
        <f t="shared" si="1"/>
        <v>197.24026794433593</v>
      </c>
      <c r="L3" s="8">
        <f t="shared" si="2"/>
        <v>1.6728805794336079</v>
      </c>
      <c r="M3" s="8"/>
      <c r="N3" s="18"/>
    </row>
    <row r="4" spans="1:16" ht="15" x14ac:dyDescent="0.15">
      <c r="A4" s="6">
        <v>1.5</v>
      </c>
      <c r="B4" s="6">
        <v>2</v>
      </c>
      <c r="D4">
        <v>749.42303466796898</v>
      </c>
      <c r="E4">
        <v>587.92572021484398</v>
      </c>
      <c r="F4">
        <v>473.18939208984398</v>
      </c>
      <c r="G4">
        <v>470.85018920898398</v>
      </c>
      <c r="I4" s="7">
        <f t="shared" si="0"/>
        <v>276.233642578125</v>
      </c>
      <c r="J4" s="7">
        <f t="shared" si="0"/>
        <v>117.07553100586</v>
      </c>
      <c r="K4" s="7">
        <f t="shared" si="1"/>
        <v>194.28077087402301</v>
      </c>
      <c r="L4" s="8">
        <f t="shared" si="2"/>
        <v>1.6594481289544494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745.25360107421898</v>
      </c>
      <c r="E5">
        <v>587.22918701171898</v>
      </c>
      <c r="F5">
        <v>473.03530883789102</v>
      </c>
      <c r="G5">
        <v>470.43444824218801</v>
      </c>
      <c r="I5" s="7">
        <f t="shared" si="0"/>
        <v>272.21829223632795</v>
      </c>
      <c r="J5" s="7">
        <f t="shared" si="0"/>
        <v>116.79473876953097</v>
      </c>
      <c r="K5" s="7">
        <f t="shared" si="1"/>
        <v>190.46197509765628</v>
      </c>
      <c r="L5" s="8">
        <f t="shared" si="2"/>
        <v>1.6307410513883813</v>
      </c>
      <c r="M5" s="8"/>
      <c r="N5" s="18">
        <f>RSQ(V64:V104,U64:U104)</f>
        <v>0.9941263145743896</v>
      </c>
    </row>
    <row r="6" spans="1:16" x14ac:dyDescent="0.15">
      <c r="A6" s="6">
        <v>2.5</v>
      </c>
      <c r="B6" s="6">
        <v>4</v>
      </c>
      <c r="C6" s="6" t="s">
        <v>5</v>
      </c>
      <c r="D6">
        <v>738.50817871093795</v>
      </c>
      <c r="E6">
        <v>584.9873046875</v>
      </c>
      <c r="F6">
        <v>474.72232055664102</v>
      </c>
      <c r="G6">
        <v>471.846435546875</v>
      </c>
      <c r="I6" s="7">
        <f t="shared" si="0"/>
        <v>263.78585815429693</v>
      </c>
      <c r="J6" s="7">
        <f t="shared" si="0"/>
        <v>113.140869140625</v>
      </c>
      <c r="K6" s="7">
        <f t="shared" si="1"/>
        <v>184.58724975585943</v>
      </c>
      <c r="L6" s="8">
        <f t="shared" si="2"/>
        <v>1.6314816313319311</v>
      </c>
      <c r="M6" s="8">
        <f t="shared" ref="M6:M22" si="3">L6+ABS($N$2)*A6</f>
        <v>1.6507175414687278</v>
      </c>
      <c r="N6" s="18"/>
      <c r="P6" s="6">
        <f t="shared" ref="P6:P69" si="4">(M6-$O$2)/$O$2*100</f>
        <v>1.1000195785159199</v>
      </c>
    </row>
    <row r="7" spans="1:16" x14ac:dyDescent="0.15">
      <c r="A7" s="6">
        <v>3</v>
      </c>
      <c r="B7" s="6">
        <v>5</v>
      </c>
      <c r="C7" s="6" t="s">
        <v>8</v>
      </c>
      <c r="D7">
        <v>742.24908447265602</v>
      </c>
      <c r="E7">
        <v>586.25274658203102</v>
      </c>
      <c r="F7">
        <v>473.13751220703102</v>
      </c>
      <c r="G7">
        <v>470.71588134765602</v>
      </c>
      <c r="I7" s="7">
        <f t="shared" si="0"/>
        <v>269.111572265625</v>
      </c>
      <c r="J7" s="7">
        <f t="shared" si="0"/>
        <v>115.536865234375</v>
      </c>
      <c r="K7" s="7">
        <f t="shared" si="1"/>
        <v>188.23576660156249</v>
      </c>
      <c r="L7" s="8">
        <f t="shared" si="2"/>
        <v>1.6292268811319437</v>
      </c>
      <c r="M7" s="8">
        <f t="shared" si="3"/>
        <v>1.6523099732960995</v>
      </c>
      <c r="P7" s="6">
        <f t="shared" si="4"/>
        <v>1.1975498251391448</v>
      </c>
    </row>
    <row r="8" spans="1:16" x14ac:dyDescent="0.15">
      <c r="A8" s="6">
        <v>3.5</v>
      </c>
      <c r="B8" s="6">
        <v>6</v>
      </c>
      <c r="D8">
        <v>735.05029296875</v>
      </c>
      <c r="E8">
        <v>583.17028808593795</v>
      </c>
      <c r="F8">
        <v>473.421630859375</v>
      </c>
      <c r="G8">
        <v>470.78436279296898</v>
      </c>
      <c r="I8" s="7">
        <f t="shared" si="0"/>
        <v>261.628662109375</v>
      </c>
      <c r="J8" s="7">
        <f t="shared" si="0"/>
        <v>112.38592529296898</v>
      </c>
      <c r="K8" s="7">
        <f t="shared" si="1"/>
        <v>182.95851440429672</v>
      </c>
      <c r="L8" s="8">
        <f t="shared" si="2"/>
        <v>1.6279486414989979</v>
      </c>
      <c r="M8" s="8">
        <f t="shared" si="3"/>
        <v>1.654878915690513</v>
      </c>
      <c r="P8" s="6">
        <f t="shared" si="4"/>
        <v>1.3548875403125111</v>
      </c>
    </row>
    <row r="9" spans="1:16" x14ac:dyDescent="0.15">
      <c r="A9" s="6">
        <v>4</v>
      </c>
      <c r="B9" s="6">
        <v>7</v>
      </c>
      <c r="D9">
        <v>744.80798339843795</v>
      </c>
      <c r="E9">
        <v>588.2626953125</v>
      </c>
      <c r="F9">
        <v>473.50027465820301</v>
      </c>
      <c r="G9">
        <v>471.10006713867199</v>
      </c>
      <c r="I9" s="7">
        <f t="shared" si="0"/>
        <v>271.30770874023494</v>
      </c>
      <c r="J9" s="7">
        <f t="shared" si="0"/>
        <v>117.16262817382801</v>
      </c>
      <c r="K9" s="7">
        <f t="shared" si="1"/>
        <v>189.29386901855534</v>
      </c>
      <c r="L9" s="8">
        <f t="shared" si="2"/>
        <v>1.6156505872991345</v>
      </c>
      <c r="M9" s="8">
        <f t="shared" si="3"/>
        <v>1.646428043518009</v>
      </c>
      <c r="P9" s="6">
        <f t="shared" si="4"/>
        <v>0.83730453738670008</v>
      </c>
    </row>
    <row r="10" spans="1:16" x14ac:dyDescent="0.15">
      <c r="A10" s="6">
        <v>4.5</v>
      </c>
      <c r="B10" s="6">
        <v>8</v>
      </c>
      <c r="D10">
        <v>752.68707275390602</v>
      </c>
      <c r="E10">
        <v>591.77355957031295</v>
      </c>
      <c r="F10">
        <v>472.51953125</v>
      </c>
      <c r="G10">
        <v>469.78811645507801</v>
      </c>
      <c r="I10" s="7">
        <f t="shared" si="0"/>
        <v>280.16754150390602</v>
      </c>
      <c r="J10" s="7">
        <f t="shared" si="0"/>
        <v>121.98544311523494</v>
      </c>
      <c r="K10" s="7">
        <f t="shared" si="1"/>
        <v>194.77773132324157</v>
      </c>
      <c r="L10" s="8">
        <f t="shared" si="2"/>
        <v>1.5967293010465402</v>
      </c>
      <c r="M10" s="8">
        <f t="shared" si="3"/>
        <v>1.6313539392927741</v>
      </c>
      <c r="P10" s="6">
        <f t="shared" si="4"/>
        <v>-8.5925630109954729E-2</v>
      </c>
    </row>
    <row r="11" spans="1:16" x14ac:dyDescent="0.15">
      <c r="A11" s="6">
        <v>5</v>
      </c>
      <c r="B11" s="6">
        <v>9</v>
      </c>
      <c r="D11">
        <v>754.38812255859398</v>
      </c>
      <c r="E11">
        <v>593.03668212890602</v>
      </c>
      <c r="F11">
        <v>473.835205078125</v>
      </c>
      <c r="G11">
        <v>472.14178466796898</v>
      </c>
      <c r="I11" s="7">
        <f t="shared" si="0"/>
        <v>280.55291748046898</v>
      </c>
      <c r="J11" s="7">
        <f t="shared" si="0"/>
        <v>120.89489746093705</v>
      </c>
      <c r="K11" s="7">
        <f t="shared" si="1"/>
        <v>195.92648925781305</v>
      </c>
      <c r="L11" s="8">
        <f t="shared" si="2"/>
        <v>1.6206348933884478</v>
      </c>
      <c r="M11" s="8">
        <f t="shared" si="3"/>
        <v>1.659106713662041</v>
      </c>
      <c r="P11" s="6">
        <f t="shared" si="4"/>
        <v>1.613823698048606</v>
      </c>
    </row>
    <row r="12" spans="1:16" x14ac:dyDescent="0.15">
      <c r="A12" s="6">
        <v>5.5</v>
      </c>
      <c r="B12" s="6">
        <v>10</v>
      </c>
      <c r="D12">
        <v>771.95697021484398</v>
      </c>
      <c r="E12">
        <v>597.78802490234398</v>
      </c>
      <c r="F12">
        <v>473.73782348632801</v>
      </c>
      <c r="G12">
        <v>471.15731811523398</v>
      </c>
      <c r="I12" s="7">
        <f t="shared" si="0"/>
        <v>298.21914672851597</v>
      </c>
      <c r="J12" s="7">
        <f t="shared" si="0"/>
        <v>126.63070678711</v>
      </c>
      <c r="K12" s="7">
        <f t="shared" si="1"/>
        <v>209.57765197753898</v>
      </c>
      <c r="L12" s="8">
        <f t="shared" si="2"/>
        <v>1.6550302631563003</v>
      </c>
      <c r="M12" s="8">
        <f t="shared" si="3"/>
        <v>1.6973492654572528</v>
      </c>
      <c r="P12" s="6">
        <f t="shared" si="4"/>
        <v>3.9560310340100706</v>
      </c>
    </row>
    <row r="13" spans="1:16" x14ac:dyDescent="0.15">
      <c r="A13" s="6">
        <v>6</v>
      </c>
      <c r="B13" s="6">
        <v>11</v>
      </c>
      <c r="D13">
        <v>768.671630859375</v>
      </c>
      <c r="E13">
        <v>597.24816894531295</v>
      </c>
      <c r="F13">
        <v>472.60086059570301</v>
      </c>
      <c r="G13">
        <v>469.757080078125</v>
      </c>
      <c r="I13" s="7">
        <f t="shared" si="0"/>
        <v>296.07077026367199</v>
      </c>
      <c r="J13" s="7">
        <f t="shared" si="0"/>
        <v>127.49108886718795</v>
      </c>
      <c r="K13" s="7">
        <f t="shared" si="1"/>
        <v>206.82700805664041</v>
      </c>
      <c r="L13" s="8">
        <f t="shared" si="2"/>
        <v>1.6222859957851605</v>
      </c>
      <c r="M13" s="8">
        <f t="shared" si="3"/>
        <v>1.6684521801134724</v>
      </c>
      <c r="P13" s="6">
        <f t="shared" si="4"/>
        <v>2.1861971159559599</v>
      </c>
    </row>
    <row r="14" spans="1:16" x14ac:dyDescent="0.15">
      <c r="A14" s="6">
        <v>6.5</v>
      </c>
      <c r="B14" s="6">
        <v>12</v>
      </c>
      <c r="D14">
        <v>785.82336425781295</v>
      </c>
      <c r="E14">
        <v>601.89312744140602</v>
      </c>
      <c r="F14">
        <v>474.29534912109398</v>
      </c>
      <c r="G14">
        <v>471.20761108398398</v>
      </c>
      <c r="I14" s="7">
        <f t="shared" si="0"/>
        <v>311.52801513671898</v>
      </c>
      <c r="J14" s="7">
        <f t="shared" si="0"/>
        <v>130.68551635742205</v>
      </c>
      <c r="K14" s="7">
        <f t="shared" si="1"/>
        <v>220.04815368652356</v>
      </c>
      <c r="L14" s="8">
        <f t="shared" si="2"/>
        <v>1.6837990912833574</v>
      </c>
      <c r="M14" s="8">
        <f t="shared" si="3"/>
        <v>1.7338124576390286</v>
      </c>
      <c r="P14" s="6">
        <f t="shared" si="4"/>
        <v>6.1892595245686133</v>
      </c>
    </row>
    <row r="15" spans="1:16" x14ac:dyDescent="0.15">
      <c r="A15" s="6">
        <v>7</v>
      </c>
      <c r="B15" s="6">
        <v>13</v>
      </c>
      <c r="D15">
        <v>788.78576660156295</v>
      </c>
      <c r="E15">
        <v>602.62774658203102</v>
      </c>
      <c r="F15">
        <v>472.87585449218801</v>
      </c>
      <c r="G15">
        <v>470.54306030273398</v>
      </c>
      <c r="I15" s="7">
        <f t="shared" si="0"/>
        <v>315.90991210937494</v>
      </c>
      <c r="J15" s="7">
        <f t="shared" si="0"/>
        <v>132.08468627929705</v>
      </c>
      <c r="K15" s="7">
        <f t="shared" si="1"/>
        <v>223.45063171386701</v>
      </c>
      <c r="L15" s="8">
        <f t="shared" si="2"/>
        <v>1.691722469941549</v>
      </c>
      <c r="M15" s="8">
        <f t="shared" si="3"/>
        <v>1.7455830183245795</v>
      </c>
      <c r="P15" s="6">
        <f t="shared" si="4"/>
        <v>6.9101605181453234</v>
      </c>
    </row>
    <row r="16" spans="1:16" x14ac:dyDescent="0.15">
      <c r="A16" s="6">
        <v>7.5</v>
      </c>
      <c r="B16" s="6">
        <v>14</v>
      </c>
      <c r="D16">
        <v>788.775390625</v>
      </c>
      <c r="E16">
        <v>603.55889892578102</v>
      </c>
      <c r="F16">
        <v>473.63616943359398</v>
      </c>
      <c r="G16">
        <v>471.12145996093801</v>
      </c>
      <c r="I16" s="7">
        <f t="shared" si="0"/>
        <v>315.13922119140602</v>
      </c>
      <c r="J16" s="7">
        <f t="shared" si="0"/>
        <v>132.43743896484301</v>
      </c>
      <c r="K16" s="7">
        <f t="shared" si="1"/>
        <v>222.43301391601591</v>
      </c>
      <c r="L16" s="8">
        <f t="shared" si="2"/>
        <v>1.6795327337541104</v>
      </c>
      <c r="M16" s="8">
        <f t="shared" si="3"/>
        <v>1.7372404641645003</v>
      </c>
      <c r="P16" s="6">
        <f t="shared" si="4"/>
        <v>6.3992115715627396</v>
      </c>
    </row>
    <row r="17" spans="1:16" x14ac:dyDescent="0.15">
      <c r="A17" s="6">
        <v>8</v>
      </c>
      <c r="B17" s="6">
        <v>15</v>
      </c>
      <c r="D17">
        <v>785.44610595703102</v>
      </c>
      <c r="E17">
        <v>603.41937255859398</v>
      </c>
      <c r="F17">
        <v>473.73248291015602</v>
      </c>
      <c r="G17">
        <v>470.974853515625</v>
      </c>
      <c r="I17" s="7">
        <f t="shared" si="0"/>
        <v>311.713623046875</v>
      </c>
      <c r="J17" s="7">
        <f t="shared" si="0"/>
        <v>132.44451904296898</v>
      </c>
      <c r="K17" s="7">
        <f t="shared" si="1"/>
        <v>219.00245971679672</v>
      </c>
      <c r="L17" s="8">
        <f t="shared" si="2"/>
        <v>1.6535411302731655</v>
      </c>
      <c r="M17" s="8">
        <f t="shared" si="3"/>
        <v>1.7150960427109148</v>
      </c>
      <c r="P17" s="6">
        <f t="shared" si="4"/>
        <v>5.042952013964273</v>
      </c>
    </row>
    <row r="18" spans="1:16" x14ac:dyDescent="0.15">
      <c r="A18" s="6">
        <v>8.5</v>
      </c>
      <c r="B18" s="6">
        <v>16</v>
      </c>
      <c r="D18">
        <v>781.36822509765602</v>
      </c>
      <c r="E18">
        <v>602.23687744140602</v>
      </c>
      <c r="F18">
        <v>472.73623657226602</v>
      </c>
      <c r="G18">
        <v>470.20172119140602</v>
      </c>
      <c r="I18" s="7">
        <f t="shared" si="0"/>
        <v>308.63198852539</v>
      </c>
      <c r="J18" s="7">
        <f t="shared" si="0"/>
        <v>132.03515625</v>
      </c>
      <c r="K18" s="7">
        <f t="shared" si="1"/>
        <v>216.20737915039001</v>
      </c>
      <c r="L18" s="8">
        <f t="shared" si="2"/>
        <v>1.6374985669802622</v>
      </c>
      <c r="M18" s="8">
        <f t="shared" si="3"/>
        <v>1.7029006614453706</v>
      </c>
      <c r="P18" s="6">
        <f t="shared" si="4"/>
        <v>4.2960324146141842</v>
      </c>
    </row>
    <row r="19" spans="1:16" x14ac:dyDescent="0.15">
      <c r="A19" s="6">
        <v>9</v>
      </c>
      <c r="B19" s="6">
        <v>17</v>
      </c>
      <c r="D19">
        <v>775.65850830078102</v>
      </c>
      <c r="E19">
        <v>600.87725830078102</v>
      </c>
      <c r="F19">
        <v>473.75067138671898</v>
      </c>
      <c r="G19">
        <v>471.43338012695301</v>
      </c>
      <c r="I19" s="7">
        <f t="shared" si="0"/>
        <v>301.90783691406205</v>
      </c>
      <c r="J19" s="7">
        <f t="shared" si="0"/>
        <v>129.44387817382801</v>
      </c>
      <c r="K19" s="7">
        <f t="shared" si="1"/>
        <v>211.29712219238246</v>
      </c>
      <c r="L19" s="8">
        <f t="shared" si="2"/>
        <v>1.6323454239267701</v>
      </c>
      <c r="M19" s="8">
        <f t="shared" si="3"/>
        <v>1.7015947004192378</v>
      </c>
      <c r="P19" s="6">
        <f t="shared" si="4"/>
        <v>4.2160473887124619</v>
      </c>
    </row>
    <row r="20" spans="1:16" x14ac:dyDescent="0.15">
      <c r="A20" s="6">
        <v>9.5</v>
      </c>
      <c r="B20" s="6">
        <v>18</v>
      </c>
      <c r="D20">
        <v>783.44293212890602</v>
      </c>
      <c r="E20">
        <v>603.99725341796898</v>
      </c>
      <c r="F20">
        <v>472.74264526367199</v>
      </c>
      <c r="G20">
        <v>470.27767944335898</v>
      </c>
      <c r="I20" s="7">
        <f t="shared" si="0"/>
        <v>310.70028686523403</v>
      </c>
      <c r="J20" s="7">
        <f t="shared" si="0"/>
        <v>133.71957397461</v>
      </c>
      <c r="K20" s="7">
        <f t="shared" si="1"/>
        <v>217.09658508300703</v>
      </c>
      <c r="L20" s="8">
        <f t="shared" si="2"/>
        <v>1.6235213636279475</v>
      </c>
      <c r="M20" s="8">
        <f t="shared" si="3"/>
        <v>1.6966178221477746</v>
      </c>
      <c r="P20" s="6">
        <f t="shared" si="4"/>
        <v>3.9112329804054351</v>
      </c>
    </row>
    <row r="21" spans="1:16" x14ac:dyDescent="0.15">
      <c r="A21" s="6">
        <v>10</v>
      </c>
      <c r="B21" s="6">
        <v>19</v>
      </c>
      <c r="D21">
        <v>785.71783447265602</v>
      </c>
      <c r="E21">
        <v>606.30163574218795</v>
      </c>
      <c r="F21">
        <v>473.70571899414102</v>
      </c>
      <c r="G21">
        <v>471.06689453125</v>
      </c>
      <c r="I21" s="7">
        <f t="shared" si="0"/>
        <v>312.012115478515</v>
      </c>
      <c r="J21" s="7">
        <f t="shared" si="0"/>
        <v>135.23474121093795</v>
      </c>
      <c r="K21" s="7">
        <f t="shared" si="1"/>
        <v>217.34779663085845</v>
      </c>
      <c r="L21" s="8">
        <f t="shared" si="2"/>
        <v>1.6071890601827032</v>
      </c>
      <c r="M21" s="8">
        <f t="shared" si="3"/>
        <v>1.6841327007298896</v>
      </c>
      <c r="P21" s="6">
        <f t="shared" si="4"/>
        <v>3.1465679253135566</v>
      </c>
    </row>
    <row r="22" spans="1:16" x14ac:dyDescent="0.15">
      <c r="A22" s="6">
        <v>10.5</v>
      </c>
      <c r="B22" s="6">
        <v>20</v>
      </c>
      <c r="D22">
        <v>771.90625</v>
      </c>
      <c r="E22">
        <v>602.04937744140602</v>
      </c>
      <c r="F22">
        <v>472.54254150390602</v>
      </c>
      <c r="G22">
        <v>470.332275390625</v>
      </c>
      <c r="I22" s="7">
        <f t="shared" si="0"/>
        <v>299.36370849609398</v>
      </c>
      <c r="J22" s="7">
        <f t="shared" si="0"/>
        <v>131.71710205078102</v>
      </c>
      <c r="K22" s="7">
        <f t="shared" si="1"/>
        <v>207.16173706054727</v>
      </c>
      <c r="L22" s="8">
        <f t="shared" si="2"/>
        <v>1.5727778233435472</v>
      </c>
      <c r="M22" s="8">
        <f t="shared" si="3"/>
        <v>1.6535686459180929</v>
      </c>
      <c r="P22" s="6">
        <f t="shared" si="4"/>
        <v>1.2746386204840188</v>
      </c>
    </row>
    <row r="23" spans="1:16" x14ac:dyDescent="0.15">
      <c r="A23" s="6">
        <v>11</v>
      </c>
      <c r="B23" s="6">
        <v>21</v>
      </c>
      <c r="D23">
        <v>776.98956298828102</v>
      </c>
      <c r="E23">
        <v>603.82019042968795</v>
      </c>
      <c r="F23">
        <v>472.79080200195301</v>
      </c>
      <c r="G23">
        <v>470.79989624023398</v>
      </c>
      <c r="I23" s="7">
        <f t="shared" si="0"/>
        <v>304.19876098632801</v>
      </c>
      <c r="J23" s="7">
        <f t="shared" si="0"/>
        <v>133.02029418945398</v>
      </c>
      <c r="K23" s="7">
        <f t="shared" si="1"/>
        <v>211.08455505371023</v>
      </c>
      <c r="L23" s="8">
        <f t="shared" si="2"/>
        <v>1.5868597821101893</v>
      </c>
      <c r="M23" s="8">
        <f>L23+ABS($N$2)*A23</f>
        <v>1.6714977867120944</v>
      </c>
      <c r="P23" s="6">
        <f t="shared" si="4"/>
        <v>2.3727286569458097</v>
      </c>
    </row>
    <row r="24" spans="1:16" x14ac:dyDescent="0.15">
      <c r="A24" s="6">
        <v>11.5</v>
      </c>
      <c r="B24" s="6">
        <v>22</v>
      </c>
      <c r="D24">
        <v>777.73095703125</v>
      </c>
      <c r="E24">
        <v>604.77264404296898</v>
      </c>
      <c r="F24">
        <v>473.07275390625</v>
      </c>
      <c r="G24">
        <v>470.82879638671898</v>
      </c>
      <c r="I24" s="7">
        <f t="shared" si="0"/>
        <v>304.658203125</v>
      </c>
      <c r="J24" s="7">
        <f t="shared" si="0"/>
        <v>133.94384765625</v>
      </c>
      <c r="K24" s="7">
        <f t="shared" si="1"/>
        <v>210.89750976562499</v>
      </c>
      <c r="L24" s="8">
        <f t="shared" si="2"/>
        <v>1.574521812355778</v>
      </c>
      <c r="M24" s="8">
        <f t="shared" ref="M24:M87" si="5">L24+ABS($N$2)*A24</f>
        <v>1.6630069989850425</v>
      </c>
      <c r="P24" s="6">
        <f t="shared" si="4"/>
        <v>1.852700981782079</v>
      </c>
    </row>
    <row r="25" spans="1:16" x14ac:dyDescent="0.15">
      <c r="A25" s="6">
        <v>12</v>
      </c>
      <c r="B25" s="6">
        <v>23</v>
      </c>
      <c r="D25">
        <v>786.05206298828102</v>
      </c>
      <c r="E25">
        <v>608.00726318359398</v>
      </c>
      <c r="F25">
        <v>473.20706176757801</v>
      </c>
      <c r="G25">
        <v>470.36917114257801</v>
      </c>
      <c r="I25" s="7">
        <f t="shared" si="0"/>
        <v>312.84500122070301</v>
      </c>
      <c r="J25" s="7">
        <f t="shared" si="0"/>
        <v>137.63809204101597</v>
      </c>
      <c r="K25" s="7">
        <f t="shared" si="1"/>
        <v>216.49833679199185</v>
      </c>
      <c r="L25" s="8">
        <f t="shared" si="2"/>
        <v>1.572953632105534</v>
      </c>
      <c r="M25" s="8">
        <f t="shared" si="5"/>
        <v>1.6652860007621577</v>
      </c>
      <c r="P25" s="6">
        <f t="shared" si="4"/>
        <v>1.9922809635158534</v>
      </c>
    </row>
    <row r="26" spans="1:16" x14ac:dyDescent="0.15">
      <c r="A26" s="6">
        <v>12.5</v>
      </c>
      <c r="B26" s="6">
        <v>24</v>
      </c>
      <c r="D26">
        <v>787.11456298828102</v>
      </c>
      <c r="E26">
        <v>609.32653808593795</v>
      </c>
      <c r="F26">
        <v>472.93954467773398</v>
      </c>
      <c r="G26">
        <v>470.37506103515602</v>
      </c>
      <c r="I26" s="7">
        <f t="shared" si="0"/>
        <v>314.17501831054705</v>
      </c>
      <c r="J26" s="7">
        <f t="shared" si="0"/>
        <v>138.95147705078193</v>
      </c>
      <c r="K26" s="7">
        <f t="shared" si="1"/>
        <v>216.9089843749997</v>
      </c>
      <c r="L26" s="8">
        <f t="shared" si="2"/>
        <v>1.561041228052056</v>
      </c>
      <c r="M26" s="8">
        <f t="shared" si="5"/>
        <v>1.6572207787360391</v>
      </c>
      <c r="P26" s="6">
        <f t="shared" si="4"/>
        <v>1.4983175298807023</v>
      </c>
    </row>
    <row r="27" spans="1:16" x14ac:dyDescent="0.15">
      <c r="A27" s="6">
        <v>13</v>
      </c>
      <c r="B27" s="6">
        <v>25</v>
      </c>
      <c r="D27">
        <v>782.77850341796898</v>
      </c>
      <c r="E27">
        <v>607.17614746093795</v>
      </c>
      <c r="F27">
        <v>472.997314453125</v>
      </c>
      <c r="G27">
        <v>471.01712036132801</v>
      </c>
      <c r="I27" s="7">
        <f t="shared" si="0"/>
        <v>309.78118896484398</v>
      </c>
      <c r="J27" s="7">
        <f t="shared" si="0"/>
        <v>136.15902709960994</v>
      </c>
      <c r="K27" s="7">
        <f t="shared" si="1"/>
        <v>214.46986999511702</v>
      </c>
      <c r="L27" s="8">
        <f t="shared" si="2"/>
        <v>1.5751424974432078</v>
      </c>
      <c r="M27" s="8">
        <f t="shared" si="5"/>
        <v>1.6751692301545502</v>
      </c>
      <c r="P27" s="6">
        <f t="shared" si="4"/>
        <v>2.5975902668754163</v>
      </c>
    </row>
    <row r="28" spans="1:16" x14ac:dyDescent="0.15">
      <c r="A28" s="6">
        <v>13.5</v>
      </c>
      <c r="B28" s="6">
        <v>26</v>
      </c>
      <c r="D28">
        <v>778.371826171875</v>
      </c>
      <c r="E28">
        <v>604.528076171875</v>
      </c>
      <c r="F28">
        <v>472.36917114257801</v>
      </c>
      <c r="G28">
        <v>469.56820678710898</v>
      </c>
      <c r="I28" s="7">
        <f t="shared" si="0"/>
        <v>306.00265502929699</v>
      </c>
      <c r="J28" s="7">
        <f t="shared" si="0"/>
        <v>134.95986938476602</v>
      </c>
      <c r="K28" s="7">
        <f t="shared" si="1"/>
        <v>211.53074645996077</v>
      </c>
      <c r="L28" s="8">
        <f t="shared" si="2"/>
        <v>1.5673603377378336</v>
      </c>
      <c r="M28" s="8">
        <f t="shared" si="5"/>
        <v>1.6712342524765353</v>
      </c>
      <c r="P28" s="6">
        <f t="shared" si="4"/>
        <v>2.3565882115302235</v>
      </c>
    </row>
    <row r="29" spans="1:16" x14ac:dyDescent="0.15">
      <c r="A29" s="6">
        <v>14</v>
      </c>
      <c r="B29" s="6">
        <v>27</v>
      </c>
      <c r="D29">
        <v>779.03125</v>
      </c>
      <c r="E29">
        <v>606.165771484375</v>
      </c>
      <c r="F29">
        <v>473.23861694335898</v>
      </c>
      <c r="G29">
        <v>470.84002685546898</v>
      </c>
      <c r="I29" s="7">
        <f t="shared" si="0"/>
        <v>305.79263305664102</v>
      </c>
      <c r="J29" s="7">
        <f t="shared" si="0"/>
        <v>135.32574462890602</v>
      </c>
      <c r="K29" s="7">
        <f t="shared" si="1"/>
        <v>211.0646118164068</v>
      </c>
      <c r="L29" s="8">
        <f t="shared" si="2"/>
        <v>1.5596781853681572</v>
      </c>
      <c r="M29" s="8">
        <f t="shared" si="5"/>
        <v>1.6673992821342183</v>
      </c>
      <c r="P29" s="6">
        <f t="shared" si="4"/>
        <v>2.1217112159502816</v>
      </c>
    </row>
    <row r="30" spans="1:16" x14ac:dyDescent="0.15">
      <c r="A30" s="6">
        <v>14.5</v>
      </c>
      <c r="B30" s="6">
        <v>28</v>
      </c>
      <c r="D30">
        <v>773.60778808593795</v>
      </c>
      <c r="E30">
        <v>602.44836425781295</v>
      </c>
      <c r="F30">
        <v>471.87478637695301</v>
      </c>
      <c r="G30">
        <v>469.77474975585898</v>
      </c>
      <c r="I30" s="7">
        <f t="shared" si="0"/>
        <v>301.73300170898494</v>
      </c>
      <c r="J30" s="7">
        <f t="shared" si="0"/>
        <v>132.67361450195398</v>
      </c>
      <c r="K30" s="7">
        <f t="shared" si="1"/>
        <v>208.86147155761716</v>
      </c>
      <c r="L30" s="8">
        <f t="shared" si="2"/>
        <v>1.5742502557246687</v>
      </c>
      <c r="M30" s="8">
        <f t="shared" si="5"/>
        <v>1.6858185345180889</v>
      </c>
      <c r="P30" s="6">
        <f t="shared" si="4"/>
        <v>3.2498186782203358</v>
      </c>
    </row>
    <row r="31" spans="1:16" x14ac:dyDescent="0.15">
      <c r="A31" s="6">
        <v>15</v>
      </c>
      <c r="B31" s="6">
        <v>29</v>
      </c>
      <c r="D31">
        <v>779.15173339843795</v>
      </c>
      <c r="E31">
        <v>606.49957275390602</v>
      </c>
      <c r="F31">
        <v>473.80792236328102</v>
      </c>
      <c r="G31">
        <v>470.98501586914102</v>
      </c>
      <c r="I31" s="7">
        <f t="shared" si="0"/>
        <v>305.34381103515693</v>
      </c>
      <c r="J31" s="7">
        <f t="shared" si="0"/>
        <v>135.514556884765</v>
      </c>
      <c r="K31" s="7">
        <f t="shared" si="1"/>
        <v>210.48362121582144</v>
      </c>
      <c r="L31" s="8">
        <f t="shared" si="2"/>
        <v>1.5532177948587951</v>
      </c>
      <c r="M31" s="8">
        <f t="shared" si="5"/>
        <v>1.6686332556795747</v>
      </c>
      <c r="P31" s="6">
        <f t="shared" si="4"/>
        <v>2.1972872890584036</v>
      </c>
    </row>
    <row r="32" spans="1:16" x14ac:dyDescent="0.15">
      <c r="A32" s="6">
        <v>15.5</v>
      </c>
      <c r="B32" s="6">
        <v>30</v>
      </c>
      <c r="D32">
        <v>776.00042724609398</v>
      </c>
      <c r="E32">
        <v>605.51446533203102</v>
      </c>
      <c r="F32">
        <v>472.39913940429699</v>
      </c>
      <c r="G32">
        <v>469.83627319335898</v>
      </c>
      <c r="I32" s="7">
        <f t="shared" si="0"/>
        <v>303.60128784179699</v>
      </c>
      <c r="J32" s="7">
        <f t="shared" si="0"/>
        <v>135.67819213867205</v>
      </c>
      <c r="K32" s="7">
        <f t="shared" si="1"/>
        <v>208.62655334472657</v>
      </c>
      <c r="L32" s="8">
        <f t="shared" si="2"/>
        <v>1.5376572318379398</v>
      </c>
      <c r="M32" s="8">
        <f t="shared" si="5"/>
        <v>1.6569198746860787</v>
      </c>
      <c r="P32" s="6">
        <f t="shared" si="4"/>
        <v>1.4798883288950599</v>
      </c>
    </row>
    <row r="33" spans="1:16" x14ac:dyDescent="0.15">
      <c r="A33" s="6">
        <v>16</v>
      </c>
      <c r="B33" s="6">
        <v>31</v>
      </c>
      <c r="D33">
        <v>779.14581298828102</v>
      </c>
      <c r="E33">
        <v>607.28533935546898</v>
      </c>
      <c r="F33">
        <v>473.667724609375</v>
      </c>
      <c r="G33">
        <v>471.15731811523398</v>
      </c>
      <c r="I33" s="7">
        <f t="shared" si="0"/>
        <v>305.47808837890602</v>
      </c>
      <c r="J33" s="7">
        <f t="shared" si="0"/>
        <v>136.128021240235</v>
      </c>
      <c r="K33" s="7">
        <f t="shared" si="1"/>
        <v>210.18847351074152</v>
      </c>
      <c r="L33" s="8">
        <f t="shared" si="2"/>
        <v>1.544050017004263</v>
      </c>
      <c r="M33" s="8">
        <f t="shared" si="5"/>
        <v>1.6671598418797613</v>
      </c>
      <c r="P33" s="6">
        <f t="shared" si="4"/>
        <v>2.1070464330268823</v>
      </c>
    </row>
    <row r="34" spans="1:16" x14ac:dyDescent="0.15">
      <c r="A34" s="6">
        <v>16.5</v>
      </c>
      <c r="B34" s="6">
        <v>32</v>
      </c>
      <c r="D34">
        <v>774.72869873046898</v>
      </c>
      <c r="E34">
        <v>606.63861083984398</v>
      </c>
      <c r="F34">
        <v>472.07650756835898</v>
      </c>
      <c r="G34">
        <v>469.86730957031301</v>
      </c>
      <c r="I34" s="7">
        <f t="shared" si="0"/>
        <v>302.65219116211</v>
      </c>
      <c r="J34" s="7">
        <f t="shared" si="0"/>
        <v>136.77130126953097</v>
      </c>
      <c r="K34" s="7">
        <f t="shared" si="1"/>
        <v>206.91228027343834</v>
      </c>
      <c r="L34" s="8">
        <f t="shared" si="2"/>
        <v>1.5128340401301199</v>
      </c>
      <c r="M34" s="8">
        <f t="shared" si="5"/>
        <v>1.6397910470329775</v>
      </c>
      <c r="P34" s="6">
        <f t="shared" si="4"/>
        <v>0.43081435495233944</v>
      </c>
    </row>
    <row r="35" spans="1:16" x14ac:dyDescent="0.15">
      <c r="A35" s="6">
        <v>17</v>
      </c>
      <c r="B35" s="6">
        <v>33</v>
      </c>
      <c r="D35">
        <v>776.6689453125</v>
      </c>
      <c r="E35">
        <v>606.92028808593795</v>
      </c>
      <c r="F35">
        <v>473.71911621093801</v>
      </c>
      <c r="G35">
        <v>471.11395263671898</v>
      </c>
      <c r="I35" s="7">
        <f t="shared" si="0"/>
        <v>302.94982910156199</v>
      </c>
      <c r="J35" s="7">
        <f t="shared" si="0"/>
        <v>135.80633544921898</v>
      </c>
      <c r="K35" s="7">
        <f t="shared" si="1"/>
        <v>207.88539428710871</v>
      </c>
      <c r="L35" s="8">
        <f t="shared" si="2"/>
        <v>1.5307488682281816</v>
      </c>
      <c r="M35" s="8">
        <f t="shared" si="5"/>
        <v>1.6615530571583985</v>
      </c>
      <c r="P35" s="6">
        <f t="shared" si="4"/>
        <v>1.7636527082604097</v>
      </c>
    </row>
    <row r="36" spans="1:16" x14ac:dyDescent="0.15">
      <c r="A36" s="6">
        <v>17.5</v>
      </c>
      <c r="B36" s="6">
        <v>34</v>
      </c>
      <c r="D36">
        <v>773.44519042968795</v>
      </c>
      <c r="E36">
        <v>605.990966796875</v>
      </c>
      <c r="F36">
        <v>472.24719238281301</v>
      </c>
      <c r="G36">
        <v>470.30926513671898</v>
      </c>
      <c r="I36" s="7">
        <f t="shared" si="0"/>
        <v>301.19799804687494</v>
      </c>
      <c r="J36" s="7">
        <f t="shared" si="0"/>
        <v>135.68170166015602</v>
      </c>
      <c r="K36" s="7">
        <f t="shared" si="1"/>
        <v>206.22080688476575</v>
      </c>
      <c r="L36" s="8">
        <f t="shared" si="2"/>
        <v>1.5198866491318783</v>
      </c>
      <c r="M36" s="8">
        <f t="shared" si="5"/>
        <v>1.6545380200894546</v>
      </c>
      <c r="P36" s="6">
        <f t="shared" si="4"/>
        <v>1.3340090125962716</v>
      </c>
    </row>
    <row r="37" spans="1:16" x14ac:dyDescent="0.15">
      <c r="A37" s="6">
        <v>18</v>
      </c>
      <c r="B37" s="6">
        <v>35</v>
      </c>
      <c r="D37">
        <v>771.24273681640602</v>
      </c>
      <c r="E37">
        <v>605.484130859375</v>
      </c>
      <c r="F37">
        <v>473.36917114257801</v>
      </c>
      <c r="G37">
        <v>471.10592651367199</v>
      </c>
      <c r="I37" s="7">
        <f t="shared" si="0"/>
        <v>297.87356567382801</v>
      </c>
      <c r="J37" s="7">
        <f t="shared" si="0"/>
        <v>134.37820434570301</v>
      </c>
      <c r="K37" s="7">
        <f t="shared" si="1"/>
        <v>203.80882263183591</v>
      </c>
      <c r="L37" s="8">
        <f t="shared" si="2"/>
        <v>1.5166806523736158</v>
      </c>
      <c r="M37" s="8">
        <f t="shared" si="5"/>
        <v>1.6551792053585515</v>
      </c>
      <c r="P37" s="6">
        <f t="shared" si="4"/>
        <v>1.3732791127985571</v>
      </c>
    </row>
    <row r="38" spans="1:16" x14ac:dyDescent="0.15">
      <c r="A38" s="6">
        <v>18.5</v>
      </c>
      <c r="B38" s="6">
        <v>36</v>
      </c>
      <c r="D38">
        <v>774.64178466796898</v>
      </c>
      <c r="E38">
        <v>607.94293212890602</v>
      </c>
      <c r="F38">
        <v>472.18084716796898</v>
      </c>
      <c r="G38">
        <v>469.86196899414102</v>
      </c>
      <c r="I38" s="7">
        <f t="shared" si="0"/>
        <v>302.4609375</v>
      </c>
      <c r="J38" s="7">
        <f t="shared" si="0"/>
        <v>138.080963134765</v>
      </c>
      <c r="K38" s="7">
        <f t="shared" si="1"/>
        <v>205.80426330566451</v>
      </c>
      <c r="L38" s="8">
        <f t="shared" si="2"/>
        <v>1.4904608038169791</v>
      </c>
      <c r="M38" s="8">
        <f t="shared" si="5"/>
        <v>1.6328065388292741</v>
      </c>
      <c r="P38" s="6">
        <f t="shared" si="4"/>
        <v>3.0404333688565698E-3</v>
      </c>
    </row>
    <row r="39" spans="1:16" x14ac:dyDescent="0.15">
      <c r="A39" s="6">
        <v>19</v>
      </c>
      <c r="B39" s="6">
        <v>37</v>
      </c>
      <c r="D39">
        <v>761.39764404296898</v>
      </c>
      <c r="E39">
        <v>604.63000488281295</v>
      </c>
      <c r="F39">
        <v>473.47030639648398</v>
      </c>
      <c r="G39">
        <v>471.15463256835898</v>
      </c>
      <c r="I39" s="7">
        <f t="shared" si="0"/>
        <v>287.927337646485</v>
      </c>
      <c r="J39" s="7">
        <f t="shared" si="0"/>
        <v>133.47537231445398</v>
      </c>
      <c r="K39" s="7">
        <f t="shared" si="1"/>
        <v>194.49457702636721</v>
      </c>
      <c r="L39" s="8">
        <f t="shared" si="2"/>
        <v>1.4571570294492859</v>
      </c>
      <c r="M39" s="8">
        <f t="shared" si="5"/>
        <v>1.6033499464889402</v>
      </c>
      <c r="P39" s="6">
        <f t="shared" si="4"/>
        <v>-1.8010611088455535</v>
      </c>
    </row>
    <row r="40" spans="1:16" x14ac:dyDescent="0.15">
      <c r="A40" s="6">
        <v>19.5</v>
      </c>
      <c r="B40" s="6">
        <v>38</v>
      </c>
      <c r="D40">
        <v>780.84558105468795</v>
      </c>
      <c r="E40">
        <v>611.30615234375</v>
      </c>
      <c r="F40">
        <v>473.79721069335898</v>
      </c>
      <c r="G40">
        <v>471.21936035156301</v>
      </c>
      <c r="I40" s="7">
        <f t="shared" si="0"/>
        <v>307.04837036132898</v>
      </c>
      <c r="J40" s="7">
        <f t="shared" si="0"/>
        <v>140.08679199218699</v>
      </c>
      <c r="K40" s="7">
        <f t="shared" si="1"/>
        <v>208.9876159667981</v>
      </c>
      <c r="L40" s="8">
        <f t="shared" si="2"/>
        <v>1.4918438276354697</v>
      </c>
      <c r="M40" s="8">
        <f t="shared" si="5"/>
        <v>1.6418839267024832</v>
      </c>
      <c r="P40" s="6">
        <f t="shared" si="4"/>
        <v>0.5589950825735156</v>
      </c>
    </row>
    <row r="41" spans="1:16" x14ac:dyDescent="0.15">
      <c r="A41" s="6">
        <v>20</v>
      </c>
      <c r="B41" s="6">
        <v>39</v>
      </c>
      <c r="D41">
        <v>775.38360595703102</v>
      </c>
      <c r="E41">
        <v>609.05572509765602</v>
      </c>
      <c r="F41">
        <v>472.59658813476602</v>
      </c>
      <c r="G41">
        <v>470.41680908203102</v>
      </c>
      <c r="I41" s="7">
        <f t="shared" si="0"/>
        <v>302.787017822265</v>
      </c>
      <c r="J41" s="7">
        <f t="shared" si="0"/>
        <v>138.638916015625</v>
      </c>
      <c r="K41" s="7">
        <f t="shared" si="1"/>
        <v>205.7397766113275</v>
      </c>
      <c r="L41" s="8">
        <f t="shared" si="2"/>
        <v>1.4839972968927428</v>
      </c>
      <c r="M41" s="8">
        <f t="shared" si="5"/>
        <v>1.6378845779871156</v>
      </c>
      <c r="P41" s="6">
        <f t="shared" si="4"/>
        <v>0.31405055192703352</v>
      </c>
    </row>
    <row r="42" spans="1:16" x14ac:dyDescent="0.15">
      <c r="A42" s="6">
        <v>20.5</v>
      </c>
      <c r="B42" s="6">
        <v>40</v>
      </c>
      <c r="D42">
        <v>772.02850341796898</v>
      </c>
      <c r="E42">
        <v>608.38720703125</v>
      </c>
      <c r="F42">
        <v>473.05349731445301</v>
      </c>
      <c r="G42">
        <v>470.63562011718801</v>
      </c>
      <c r="I42" s="7">
        <f t="shared" si="0"/>
        <v>298.97500610351597</v>
      </c>
      <c r="J42" s="7">
        <f t="shared" si="0"/>
        <v>137.75158691406199</v>
      </c>
      <c r="K42" s="7">
        <f t="shared" si="1"/>
        <v>202.54889526367259</v>
      </c>
      <c r="L42" s="8">
        <f t="shared" si="2"/>
        <v>1.4703924637182959</v>
      </c>
      <c r="M42" s="8">
        <f t="shared" si="5"/>
        <v>1.628126926840028</v>
      </c>
      <c r="P42" s="6">
        <f t="shared" si="4"/>
        <v>-0.28356757305705438</v>
      </c>
    </row>
    <row r="43" spans="1:16" x14ac:dyDescent="0.15">
      <c r="A43" s="6">
        <v>21</v>
      </c>
      <c r="B43" s="6">
        <v>41</v>
      </c>
      <c r="D43">
        <v>783.04888916015602</v>
      </c>
      <c r="E43">
        <v>613.48321533203102</v>
      </c>
      <c r="F43">
        <v>473.73193359375</v>
      </c>
      <c r="G43">
        <v>471.03372192382801</v>
      </c>
      <c r="I43" s="7">
        <f t="shared" si="0"/>
        <v>309.31695556640602</v>
      </c>
      <c r="J43" s="7">
        <f t="shared" si="0"/>
        <v>142.44949340820301</v>
      </c>
      <c r="K43" s="7">
        <f t="shared" si="1"/>
        <v>209.60231018066392</v>
      </c>
      <c r="L43" s="8">
        <f t="shared" si="2"/>
        <v>1.4714149216384218</v>
      </c>
      <c r="M43" s="8">
        <f t="shared" si="5"/>
        <v>1.6329965667875133</v>
      </c>
      <c r="P43" s="6">
        <f t="shared" si="4"/>
        <v>1.4678905618538936E-2</v>
      </c>
    </row>
    <row r="44" spans="1:16" x14ac:dyDescent="0.15">
      <c r="A44" s="6">
        <v>21.5</v>
      </c>
      <c r="B44" s="6">
        <v>42</v>
      </c>
      <c r="D44">
        <v>778.63043212890602</v>
      </c>
      <c r="E44">
        <v>610.38134765625</v>
      </c>
      <c r="F44">
        <v>472.61047363281301</v>
      </c>
      <c r="G44">
        <v>469.84698486328102</v>
      </c>
      <c r="I44" s="7">
        <f t="shared" si="0"/>
        <v>306.01995849609301</v>
      </c>
      <c r="J44" s="7">
        <f t="shared" si="0"/>
        <v>140.53436279296898</v>
      </c>
      <c r="K44" s="7">
        <f t="shared" si="1"/>
        <v>207.64590454101472</v>
      </c>
      <c r="L44" s="8">
        <f t="shared" si="2"/>
        <v>1.4775454231568435</v>
      </c>
      <c r="M44" s="8">
        <f t="shared" si="5"/>
        <v>1.6429742503332943</v>
      </c>
      <c r="P44" s="6">
        <f t="shared" si="4"/>
        <v>0.62577315795753274</v>
      </c>
    </row>
    <row r="45" spans="1:16" x14ac:dyDescent="0.15">
      <c r="A45" s="6">
        <v>22</v>
      </c>
      <c r="B45" s="6">
        <v>43</v>
      </c>
      <c r="D45">
        <v>777.45245361328102</v>
      </c>
      <c r="E45">
        <v>611.01495361328102</v>
      </c>
      <c r="F45">
        <v>473.44677734375</v>
      </c>
      <c r="G45">
        <v>471.097900390625</v>
      </c>
      <c r="I45" s="7">
        <f t="shared" si="0"/>
        <v>304.00567626953102</v>
      </c>
      <c r="J45" s="7">
        <f t="shared" si="0"/>
        <v>139.91705322265602</v>
      </c>
      <c r="K45" s="7">
        <f t="shared" si="1"/>
        <v>206.06373901367181</v>
      </c>
      <c r="L45" s="8">
        <f t="shared" si="2"/>
        <v>1.4727564243777613</v>
      </c>
      <c r="M45" s="8">
        <f t="shared" si="5"/>
        <v>1.6420324335815715</v>
      </c>
      <c r="P45" s="6">
        <f t="shared" si="4"/>
        <v>0.56809055045714407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769.93072509765602</v>
      </c>
      <c r="E46">
        <v>606.77990722656295</v>
      </c>
      <c r="F46">
        <v>473.68484497070301</v>
      </c>
      <c r="G46">
        <v>470.83413696289102</v>
      </c>
      <c r="I46" s="7">
        <f t="shared" si="0"/>
        <v>296.24588012695301</v>
      </c>
      <c r="J46" s="7">
        <f t="shared" si="0"/>
        <v>135.94577026367193</v>
      </c>
      <c r="K46" s="7">
        <f t="shared" si="1"/>
        <v>201.08384094238266</v>
      </c>
      <c r="L46" s="8">
        <f t="shared" si="2"/>
        <v>1.4791474611705315</v>
      </c>
      <c r="M46" s="8">
        <f t="shared" si="5"/>
        <v>1.652270652401701</v>
      </c>
      <c r="P46" s="6">
        <f t="shared" si="4"/>
        <v>1.1951415735190662</v>
      </c>
    </row>
    <row r="47" spans="1:16" x14ac:dyDescent="0.15">
      <c r="A47" s="6">
        <v>23</v>
      </c>
      <c r="B47" s="6">
        <v>45</v>
      </c>
      <c r="D47">
        <v>772.34375</v>
      </c>
      <c r="E47">
        <v>606.89178466796898</v>
      </c>
      <c r="F47">
        <v>473.15515136718801</v>
      </c>
      <c r="G47">
        <v>470.38897705078102</v>
      </c>
      <c r="I47" s="7">
        <f t="shared" si="0"/>
        <v>299.18859863281199</v>
      </c>
      <c r="J47" s="7">
        <f t="shared" si="0"/>
        <v>136.50280761718795</v>
      </c>
      <c r="K47" s="7">
        <f t="shared" si="1"/>
        <v>203.63663330078043</v>
      </c>
      <c r="L47" s="8">
        <f t="shared" si="2"/>
        <v>1.4918127828686449</v>
      </c>
      <c r="M47" s="8">
        <f t="shared" si="5"/>
        <v>1.6687831561271738</v>
      </c>
      <c r="P47" s="6">
        <f t="shared" si="4"/>
        <v>2.2064681075851236</v>
      </c>
    </row>
    <row r="48" spans="1:16" x14ac:dyDescent="0.15">
      <c r="A48" s="6">
        <v>23.5</v>
      </c>
      <c r="B48" s="6">
        <v>46</v>
      </c>
      <c r="D48">
        <v>768.50134277343795</v>
      </c>
      <c r="E48">
        <v>604.97735595703102</v>
      </c>
      <c r="F48">
        <v>472.40396118164102</v>
      </c>
      <c r="G48">
        <v>470.0166015625</v>
      </c>
      <c r="I48" s="7">
        <f t="shared" si="0"/>
        <v>296.09738159179693</v>
      </c>
      <c r="J48" s="7">
        <f t="shared" si="0"/>
        <v>134.96075439453102</v>
      </c>
      <c r="K48" s="7">
        <f t="shared" si="1"/>
        <v>201.6248535156252</v>
      </c>
      <c r="L48" s="8">
        <f t="shared" si="2"/>
        <v>1.4939517374526146</v>
      </c>
      <c r="M48" s="8">
        <f t="shared" si="5"/>
        <v>1.6747692927385027</v>
      </c>
      <c r="P48" s="6">
        <f t="shared" si="4"/>
        <v>2.5730956579693967</v>
      </c>
    </row>
    <row r="49" spans="1:22" x14ac:dyDescent="0.15">
      <c r="A49" s="6">
        <v>24</v>
      </c>
      <c r="B49" s="6">
        <v>47</v>
      </c>
      <c r="D49">
        <v>764.052978515625</v>
      </c>
      <c r="E49">
        <v>604.91711425781295</v>
      </c>
      <c r="F49">
        <v>473.47299194335898</v>
      </c>
      <c r="G49">
        <v>470.85394287109398</v>
      </c>
      <c r="I49" s="7">
        <f t="shared" si="0"/>
        <v>290.57998657226602</v>
      </c>
      <c r="J49" s="7">
        <f t="shared" si="0"/>
        <v>134.06317138671898</v>
      </c>
      <c r="K49" s="7">
        <f t="shared" si="1"/>
        <v>196.73576660156274</v>
      </c>
      <c r="L49" s="8">
        <f t="shared" si="2"/>
        <v>1.4674855485408311</v>
      </c>
      <c r="M49" s="8">
        <f t="shared" si="5"/>
        <v>1.6521502858540786</v>
      </c>
      <c r="P49" s="6">
        <f t="shared" si="4"/>
        <v>1.187769591326163</v>
      </c>
    </row>
    <row r="50" spans="1:22" x14ac:dyDescent="0.15">
      <c r="A50" s="6">
        <v>24.5</v>
      </c>
      <c r="B50" s="6">
        <v>48</v>
      </c>
      <c r="D50">
        <v>769.17120361328102</v>
      </c>
      <c r="E50">
        <v>605.21514892578102</v>
      </c>
      <c r="F50">
        <v>472.60781860351602</v>
      </c>
      <c r="G50">
        <v>470.59228515625</v>
      </c>
      <c r="I50" s="7">
        <f t="shared" si="0"/>
        <v>296.563385009765</v>
      </c>
      <c r="J50" s="7">
        <f t="shared" si="0"/>
        <v>134.62286376953102</v>
      </c>
      <c r="K50" s="7">
        <f t="shared" si="1"/>
        <v>202.32738037109328</v>
      </c>
      <c r="L50" s="8">
        <f t="shared" si="2"/>
        <v>1.5029198956684631</v>
      </c>
      <c r="M50" s="8">
        <f t="shared" si="5"/>
        <v>1.6914318150090699</v>
      </c>
      <c r="P50" s="6">
        <f t="shared" si="4"/>
        <v>3.5936102435737527</v>
      </c>
    </row>
    <row r="51" spans="1:22" x14ac:dyDescent="0.15">
      <c r="A51" s="6">
        <v>25</v>
      </c>
      <c r="B51" s="6">
        <v>49</v>
      </c>
      <c r="D51">
        <v>769.40533447265602</v>
      </c>
      <c r="E51">
        <v>607.91168212890602</v>
      </c>
      <c r="F51">
        <v>472.98663330078102</v>
      </c>
      <c r="G51">
        <v>470.61209106445301</v>
      </c>
      <c r="I51" s="7">
        <f t="shared" si="0"/>
        <v>296.418701171875</v>
      </c>
      <c r="J51" s="7">
        <f t="shared" si="0"/>
        <v>137.29959106445301</v>
      </c>
      <c r="K51" s="7">
        <f t="shared" si="1"/>
        <v>200.30898742675788</v>
      </c>
      <c r="L51" s="8">
        <f t="shared" si="2"/>
        <v>1.458919038824567</v>
      </c>
      <c r="M51" s="8">
        <f t="shared" si="5"/>
        <v>1.6512781401925332</v>
      </c>
      <c r="P51" s="6">
        <f t="shared" si="4"/>
        <v>1.1343540667179297</v>
      </c>
    </row>
    <row r="52" spans="1:22" x14ac:dyDescent="0.15">
      <c r="A52" s="6">
        <v>25.5</v>
      </c>
      <c r="B52" s="6">
        <v>50</v>
      </c>
      <c r="D52">
        <v>761.15850830078102</v>
      </c>
      <c r="E52">
        <v>603.11682128906295</v>
      </c>
      <c r="F52">
        <v>472.49972534179699</v>
      </c>
      <c r="G52">
        <v>470.77957153320301</v>
      </c>
      <c r="I52" s="7">
        <f t="shared" si="0"/>
        <v>288.65878295898403</v>
      </c>
      <c r="J52" s="7">
        <f t="shared" si="0"/>
        <v>132.33724975585994</v>
      </c>
      <c r="K52" s="7">
        <f t="shared" si="1"/>
        <v>196.02270812988206</v>
      </c>
      <c r="L52" s="8">
        <f t="shared" si="2"/>
        <v>1.4812360729236185</v>
      </c>
      <c r="M52" s="8">
        <f t="shared" si="5"/>
        <v>1.6774423563189438</v>
      </c>
      <c r="P52" s="6">
        <f t="shared" si="4"/>
        <v>2.7368103902165362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769.31066894531295</v>
      </c>
      <c r="E53">
        <v>607.74865722656295</v>
      </c>
      <c r="F53">
        <v>471.87533569335898</v>
      </c>
      <c r="G53">
        <v>469.64099121093801</v>
      </c>
      <c r="I53" s="7">
        <f t="shared" si="0"/>
        <v>297.43533325195398</v>
      </c>
      <c r="J53" s="7">
        <f t="shared" si="0"/>
        <v>138.10766601562494</v>
      </c>
      <c r="K53" s="7">
        <f t="shared" si="1"/>
        <v>200.75996704101652</v>
      </c>
      <c r="L53" s="8">
        <f t="shared" si="2"/>
        <v>1.4536482501869472</v>
      </c>
      <c r="M53" s="8">
        <f t="shared" si="5"/>
        <v>1.6537017156096319</v>
      </c>
      <c r="P53" s="6">
        <f t="shared" si="4"/>
        <v>1.2827886207608208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773.38903808593795</v>
      </c>
      <c r="E54">
        <v>608.94427490234398</v>
      </c>
      <c r="F54">
        <v>473.60940551757801</v>
      </c>
      <c r="G54">
        <v>471.42590332031301</v>
      </c>
      <c r="I54" s="7">
        <f t="shared" si="0"/>
        <v>299.77963256835994</v>
      </c>
      <c r="J54" s="7">
        <f t="shared" si="0"/>
        <v>137.51837158203097</v>
      </c>
      <c r="K54" s="7">
        <f t="shared" si="1"/>
        <v>203.51677246093828</v>
      </c>
      <c r="L54" s="8">
        <f t="shared" si="2"/>
        <v>1.4799242466272129</v>
      </c>
      <c r="M54" s="8">
        <f t="shared" si="5"/>
        <v>1.6838248940772569</v>
      </c>
      <c r="P54" s="6">
        <f t="shared" si="4"/>
        <v>3.127715966801091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769.82293701171898</v>
      </c>
      <c r="E55">
        <v>608.23236083984398</v>
      </c>
      <c r="F55">
        <v>472.12091064453102</v>
      </c>
      <c r="G55">
        <v>469.49920654296898</v>
      </c>
      <c r="I55" s="7">
        <f t="shared" si="0"/>
        <v>297.70202636718795</v>
      </c>
      <c r="J55" s="7">
        <f t="shared" si="0"/>
        <v>138.733154296875</v>
      </c>
      <c r="K55" s="7">
        <f t="shared" si="1"/>
        <v>200.58881835937547</v>
      </c>
      <c r="L55" s="8">
        <f t="shared" si="2"/>
        <v>1.4458607199987363</v>
      </c>
      <c r="M55" s="8">
        <f t="shared" si="5"/>
        <v>1.6536085494761397</v>
      </c>
      <c r="P55" s="6">
        <f t="shared" si="4"/>
        <v>1.277082557982973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768.55206298828102</v>
      </c>
      <c r="E56">
        <v>607.80975341796898</v>
      </c>
      <c r="F56">
        <v>472.85873413085898</v>
      </c>
      <c r="G56">
        <v>470.45425415039102</v>
      </c>
      <c r="I56" s="7">
        <f t="shared" si="0"/>
        <v>295.69332885742205</v>
      </c>
      <c r="J56" s="7">
        <f t="shared" si="0"/>
        <v>137.35549926757795</v>
      </c>
      <c r="K56" s="7">
        <f t="shared" si="1"/>
        <v>199.54447937011747</v>
      </c>
      <c r="L56" s="8">
        <f t="shared" si="2"/>
        <v>1.4527593029339954</v>
      </c>
      <c r="M56" s="8">
        <f t="shared" si="5"/>
        <v>1.664354314438758</v>
      </c>
      <c r="P56" s="6">
        <f t="shared" si="4"/>
        <v>1.9352188052904462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763.69476318359398</v>
      </c>
      <c r="E57">
        <v>604.49639892578102</v>
      </c>
      <c r="F57">
        <v>472.43444824218801</v>
      </c>
      <c r="G57">
        <v>469.78170776367199</v>
      </c>
      <c r="I57" s="7">
        <f t="shared" si="0"/>
        <v>291.26031494140597</v>
      </c>
      <c r="J57" s="7">
        <f t="shared" si="0"/>
        <v>134.71469116210903</v>
      </c>
      <c r="K57" s="7">
        <f t="shared" si="1"/>
        <v>196.96003112792965</v>
      </c>
      <c r="L57" s="8">
        <f t="shared" si="2"/>
        <v>1.4620530947951151</v>
      </c>
      <c r="M57" s="8">
        <f t="shared" si="5"/>
        <v>1.6774952883272372</v>
      </c>
      <c r="P57" s="6">
        <f t="shared" si="4"/>
        <v>2.7400522695449814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759.0751953125</v>
      </c>
      <c r="E58">
        <v>604.046630859375</v>
      </c>
      <c r="F58">
        <v>472.53878784179699</v>
      </c>
      <c r="G58">
        <v>470.254150390625</v>
      </c>
      <c r="I58" s="7">
        <f t="shared" si="0"/>
        <v>286.53640747070301</v>
      </c>
      <c r="J58" s="7">
        <f t="shared" si="0"/>
        <v>133.79248046875</v>
      </c>
      <c r="K58" s="7">
        <f t="shared" si="1"/>
        <v>192.881671142578</v>
      </c>
      <c r="L58" s="8">
        <f t="shared" si="2"/>
        <v>1.4416480692099098</v>
      </c>
      <c r="M58" s="8">
        <f t="shared" si="5"/>
        <v>1.6609374447693912</v>
      </c>
      <c r="P58" s="6">
        <f t="shared" si="4"/>
        <v>1.7259488473527225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756.87365722656295</v>
      </c>
      <c r="E59">
        <v>603.71600341796898</v>
      </c>
      <c r="F59">
        <v>472.37561035156301</v>
      </c>
      <c r="G59">
        <v>469.93685913085898</v>
      </c>
      <c r="I59" s="7">
        <f t="shared" si="0"/>
        <v>284.49804687499994</v>
      </c>
      <c r="J59" s="7">
        <f t="shared" si="0"/>
        <v>133.77914428711</v>
      </c>
      <c r="K59" s="7">
        <f t="shared" si="1"/>
        <v>190.85264587402295</v>
      </c>
      <c r="L59" s="8">
        <f t="shared" si="2"/>
        <v>1.4266248068116261</v>
      </c>
      <c r="M59" s="8">
        <f t="shared" si="5"/>
        <v>1.6497613643984668</v>
      </c>
      <c r="P59" s="6">
        <f t="shared" si="4"/>
        <v>1.0414574574410382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754.09918212890602</v>
      </c>
      <c r="E60">
        <v>603.67572021484398</v>
      </c>
      <c r="F60">
        <v>472.70251464843801</v>
      </c>
      <c r="G60">
        <v>470.76190185546898</v>
      </c>
      <c r="I60" s="7">
        <f t="shared" si="0"/>
        <v>281.39666748046801</v>
      </c>
      <c r="J60" s="7">
        <f t="shared" si="0"/>
        <v>132.913818359375</v>
      </c>
      <c r="K60" s="7">
        <f t="shared" si="1"/>
        <v>188.35699462890551</v>
      </c>
      <c r="L60" s="8">
        <f t="shared" si="2"/>
        <v>1.4171362839010626</v>
      </c>
      <c r="M60" s="8">
        <f t="shared" si="5"/>
        <v>1.6441200235152627</v>
      </c>
      <c r="P60" s="6">
        <f t="shared" si="4"/>
        <v>0.6959473023641386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754.97058105468795</v>
      </c>
      <c r="E61">
        <v>603.33239746093795</v>
      </c>
      <c r="F61">
        <v>472.12841796875</v>
      </c>
      <c r="G61">
        <v>469.935791015625</v>
      </c>
      <c r="I61" s="7">
        <f t="shared" si="0"/>
        <v>282.84216308593795</v>
      </c>
      <c r="J61" s="7">
        <f t="shared" si="0"/>
        <v>133.39660644531295</v>
      </c>
      <c r="K61" s="7">
        <f t="shared" si="1"/>
        <v>189.46453857421889</v>
      </c>
      <c r="L61" s="8">
        <f t="shared" si="2"/>
        <v>1.420310033538158</v>
      </c>
      <c r="M61" s="8">
        <f t="shared" si="5"/>
        <v>1.6511409551797174</v>
      </c>
      <c r="P61" s="6">
        <f t="shared" si="4"/>
        <v>1.1259520190428229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761.21691894531295</v>
      </c>
      <c r="E62">
        <v>608.24774169921898</v>
      </c>
      <c r="F62">
        <v>472.90103149414102</v>
      </c>
      <c r="G62">
        <v>470.98501586914102</v>
      </c>
      <c r="I62" s="7">
        <f t="shared" si="0"/>
        <v>288.31588745117193</v>
      </c>
      <c r="J62" s="7">
        <f t="shared" si="0"/>
        <v>137.26272583007795</v>
      </c>
      <c r="K62" s="7">
        <f t="shared" si="1"/>
        <v>192.23197937011736</v>
      </c>
      <c r="L62" s="8">
        <f t="shared" si="2"/>
        <v>1.4004674481555004</v>
      </c>
      <c r="M62" s="8">
        <f t="shared" si="5"/>
        <v>1.6351455518244191</v>
      </c>
      <c r="P62" s="6">
        <f t="shared" si="4"/>
        <v>0.14629586845265932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758.34100341796898</v>
      </c>
      <c r="E63">
        <v>607.93115234375</v>
      </c>
      <c r="F63">
        <v>471.81539916992199</v>
      </c>
      <c r="G63">
        <v>470.078125</v>
      </c>
      <c r="I63" s="7">
        <f t="shared" si="0"/>
        <v>286.52560424804699</v>
      </c>
      <c r="J63" s="7">
        <f t="shared" si="0"/>
        <v>137.85302734375</v>
      </c>
      <c r="K63" s="7">
        <f t="shared" si="1"/>
        <v>190.028485107422</v>
      </c>
      <c r="L63" s="8">
        <f t="shared" si="2"/>
        <v>1.3784861222783842</v>
      </c>
      <c r="M63" s="8">
        <f t="shared" si="5"/>
        <v>1.617011407974662</v>
      </c>
      <c r="P63" s="6">
        <f t="shared" si="4"/>
        <v>-0.96434980665104708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762.07928466796898</v>
      </c>
      <c r="E64">
        <v>608.37274169921898</v>
      </c>
      <c r="F64">
        <v>472.83575439453102</v>
      </c>
      <c r="G64">
        <v>471.37347412109398</v>
      </c>
      <c r="I64" s="7">
        <f t="shared" si="0"/>
        <v>289.24353027343795</v>
      </c>
      <c r="J64" s="7">
        <f t="shared" si="0"/>
        <v>136.999267578125</v>
      </c>
      <c r="K64" s="7">
        <f t="shared" si="1"/>
        <v>193.34404296875044</v>
      </c>
      <c r="L64" s="8">
        <f t="shared" si="2"/>
        <v>1.4112779315297752</v>
      </c>
      <c r="M64" s="8">
        <f t="shared" si="5"/>
        <v>1.6536503992534124</v>
      </c>
      <c r="P64" s="6">
        <f t="shared" si="4"/>
        <v>1.2796456938286518</v>
      </c>
      <c r="U64" s="18">
        <v>12.5</v>
      </c>
      <c r="V64" s="20">
        <f t="shared" ref="V64:V83" si="6">L26</f>
        <v>1.561041228052056</v>
      </c>
    </row>
    <row r="65" spans="1:22" x14ac:dyDescent="0.15">
      <c r="A65" s="6">
        <v>32</v>
      </c>
      <c r="B65" s="6">
        <v>63</v>
      </c>
      <c r="D65">
        <v>756.37225341796898</v>
      </c>
      <c r="E65">
        <v>607.33154296875</v>
      </c>
      <c r="F65">
        <v>471.58694458007801</v>
      </c>
      <c r="G65">
        <v>469.97109985351602</v>
      </c>
      <c r="I65" s="7">
        <f t="shared" si="0"/>
        <v>284.78530883789097</v>
      </c>
      <c r="J65" s="7">
        <f t="shared" si="0"/>
        <v>137.36044311523398</v>
      </c>
      <c r="K65" s="7">
        <f t="shared" si="1"/>
        <v>188.63299865722718</v>
      </c>
      <c r="L65" s="8">
        <f t="shared" si="2"/>
        <v>1.3732701670085601</v>
      </c>
      <c r="M65" s="8">
        <f t="shared" si="5"/>
        <v>1.6194898167595566</v>
      </c>
      <c r="P65" s="6">
        <f t="shared" si="4"/>
        <v>-0.81255692241631261</v>
      </c>
      <c r="U65" s="18">
        <v>13</v>
      </c>
      <c r="V65" s="20">
        <f t="shared" si="6"/>
        <v>1.5751424974432078</v>
      </c>
    </row>
    <row r="66" spans="1:22" x14ac:dyDescent="0.15">
      <c r="A66" s="6">
        <v>32.5</v>
      </c>
      <c r="B66" s="6">
        <v>64</v>
      </c>
      <c r="D66">
        <v>747.584716796875</v>
      </c>
      <c r="E66">
        <v>602.67614746093795</v>
      </c>
      <c r="F66">
        <v>472.62814331054699</v>
      </c>
      <c r="G66">
        <v>470.31140136718801</v>
      </c>
      <c r="I66" s="7">
        <f t="shared" ref="I66:J129" si="7">D66-F66</f>
        <v>274.95657348632801</v>
      </c>
      <c r="J66" s="7">
        <f t="shared" si="7"/>
        <v>132.36474609374994</v>
      </c>
      <c r="K66" s="7">
        <f t="shared" ref="K66:K129" si="8">I66-0.7*J66</f>
        <v>182.30125122070305</v>
      </c>
      <c r="L66" s="8">
        <f t="shared" ref="L66:L129" si="9">K66/J66</f>
        <v>1.3772643895043215</v>
      </c>
      <c r="M66" s="8">
        <f t="shared" si="5"/>
        <v>1.6273312212826774</v>
      </c>
      <c r="P66" s="6">
        <f t="shared" si="4"/>
        <v>-0.33230143903106435</v>
      </c>
      <c r="U66" s="18">
        <v>13.5</v>
      </c>
      <c r="V66" s="20">
        <f t="shared" si="6"/>
        <v>1.5673603377378336</v>
      </c>
    </row>
    <row r="67" spans="1:22" x14ac:dyDescent="0.15">
      <c r="A67" s="6">
        <v>33</v>
      </c>
      <c r="B67" s="6">
        <v>65</v>
      </c>
      <c r="D67">
        <v>749.318359375</v>
      </c>
      <c r="E67">
        <v>604.26043701171898</v>
      </c>
      <c r="F67">
        <v>473.240234375</v>
      </c>
      <c r="G67">
        <v>470.79293823242199</v>
      </c>
      <c r="I67" s="7">
        <f t="shared" si="7"/>
        <v>276.078125</v>
      </c>
      <c r="J67" s="7">
        <f t="shared" si="7"/>
        <v>133.46749877929699</v>
      </c>
      <c r="K67" s="7">
        <f t="shared" si="8"/>
        <v>182.65087585449211</v>
      </c>
      <c r="L67" s="8">
        <f t="shared" si="9"/>
        <v>1.3685045237606885</v>
      </c>
      <c r="M67" s="8">
        <f t="shared" si="5"/>
        <v>1.6224185375664038</v>
      </c>
      <c r="P67" s="6">
        <f t="shared" si="4"/>
        <v>-0.63318418088186268</v>
      </c>
      <c r="U67" s="18">
        <v>14</v>
      </c>
      <c r="V67" s="20">
        <f t="shared" si="6"/>
        <v>1.5596781853681572</v>
      </c>
    </row>
    <row r="68" spans="1:22" x14ac:dyDescent="0.15">
      <c r="A68" s="6">
        <v>33.5</v>
      </c>
      <c r="B68" s="6">
        <v>66</v>
      </c>
      <c r="D68">
        <v>743.53259277343795</v>
      </c>
      <c r="E68">
        <v>600.87634277343795</v>
      </c>
      <c r="F68">
        <v>472.03372192382801</v>
      </c>
      <c r="G68">
        <v>469.95132446289102</v>
      </c>
      <c r="I68" s="7">
        <f t="shared" si="7"/>
        <v>271.49887084960994</v>
      </c>
      <c r="J68" s="7">
        <f t="shared" si="7"/>
        <v>130.92501831054693</v>
      </c>
      <c r="K68" s="7">
        <f t="shared" si="8"/>
        <v>179.8513580322271</v>
      </c>
      <c r="L68" s="8">
        <f t="shared" si="9"/>
        <v>1.3736974059887437</v>
      </c>
      <c r="M68" s="8">
        <f t="shared" si="5"/>
        <v>1.6314586018218182</v>
      </c>
      <c r="P68" s="6">
        <f t="shared" si="4"/>
        <v>-7.9515457885039567E-2</v>
      </c>
      <c r="U68" s="18">
        <v>14.5</v>
      </c>
      <c r="V68" s="20">
        <f t="shared" si="6"/>
        <v>1.5742502557246687</v>
      </c>
    </row>
    <row r="69" spans="1:22" x14ac:dyDescent="0.15">
      <c r="A69" s="6">
        <v>34</v>
      </c>
      <c r="B69" s="6">
        <v>67</v>
      </c>
      <c r="D69">
        <v>732.29168701171898</v>
      </c>
      <c r="E69">
        <v>596.20428466796898</v>
      </c>
      <c r="F69">
        <v>473.09362792968801</v>
      </c>
      <c r="G69">
        <v>470.56179809570301</v>
      </c>
      <c r="I69" s="7">
        <f t="shared" si="7"/>
        <v>259.19805908203097</v>
      </c>
      <c r="J69" s="7">
        <f t="shared" si="7"/>
        <v>125.64248657226597</v>
      </c>
      <c r="K69" s="7">
        <f t="shared" si="8"/>
        <v>171.24831848144481</v>
      </c>
      <c r="L69" s="8">
        <f t="shared" si="9"/>
        <v>1.3629809720690913</v>
      </c>
      <c r="M69" s="8">
        <f t="shared" si="5"/>
        <v>1.6245893499295252</v>
      </c>
      <c r="P69" s="6">
        <f t="shared" si="4"/>
        <v>-0.50023037933832948</v>
      </c>
      <c r="U69" s="18">
        <v>15</v>
      </c>
      <c r="V69" s="20">
        <f t="shared" si="6"/>
        <v>1.5532177948587951</v>
      </c>
    </row>
    <row r="70" spans="1:22" x14ac:dyDescent="0.15">
      <c r="A70" s="6">
        <v>34.5</v>
      </c>
      <c r="B70" s="6">
        <v>68</v>
      </c>
      <c r="D70">
        <v>744.33605957031295</v>
      </c>
      <c r="E70">
        <v>603.07879638671898</v>
      </c>
      <c r="F70">
        <v>472.08615112304699</v>
      </c>
      <c r="G70">
        <v>469.93045043945301</v>
      </c>
      <c r="I70" s="7">
        <f t="shared" si="7"/>
        <v>272.24990844726597</v>
      </c>
      <c r="J70" s="7">
        <f t="shared" si="7"/>
        <v>133.14834594726597</v>
      </c>
      <c r="K70" s="7">
        <f t="shared" si="8"/>
        <v>179.0460662841798</v>
      </c>
      <c r="L70" s="8">
        <f t="shared" si="9"/>
        <v>1.3447111566454746</v>
      </c>
      <c r="M70" s="8">
        <f t="shared" si="5"/>
        <v>1.6101667165332678</v>
      </c>
      <c r="P70" s="6">
        <f t="shared" ref="P70:P133" si="10">(M70-$O$2)/$O$2*100</f>
        <v>-1.3835604961540791</v>
      </c>
      <c r="U70" s="18">
        <v>15.5</v>
      </c>
      <c r="V70" s="20">
        <f t="shared" si="6"/>
        <v>1.5376572318379398</v>
      </c>
    </row>
    <row r="71" spans="1:22" x14ac:dyDescent="0.15">
      <c r="A71" s="6">
        <v>35</v>
      </c>
      <c r="B71" s="6">
        <v>69</v>
      </c>
      <c r="D71">
        <v>737.78308105468795</v>
      </c>
      <c r="E71">
        <v>599.71832275390602</v>
      </c>
      <c r="F71">
        <v>472.43820190429699</v>
      </c>
      <c r="G71">
        <v>470.31140136718801</v>
      </c>
      <c r="I71" s="7">
        <f t="shared" si="7"/>
        <v>265.34487915039097</v>
      </c>
      <c r="J71" s="7">
        <f t="shared" si="7"/>
        <v>129.40692138671801</v>
      </c>
      <c r="K71" s="7">
        <f t="shared" si="8"/>
        <v>174.76003417968838</v>
      </c>
      <c r="L71" s="8">
        <f t="shared" si="9"/>
        <v>1.3504689881110585</v>
      </c>
      <c r="M71" s="8">
        <f t="shared" si="5"/>
        <v>1.6197717300262111</v>
      </c>
      <c r="P71" s="6">
        <f t="shared" si="10"/>
        <v>-0.79529083293570169</v>
      </c>
      <c r="U71" s="18">
        <v>16</v>
      </c>
      <c r="V71" s="20">
        <f t="shared" si="6"/>
        <v>1.544050017004263</v>
      </c>
    </row>
    <row r="72" spans="1:22" x14ac:dyDescent="0.15">
      <c r="A72" s="6">
        <v>35.5</v>
      </c>
      <c r="B72" s="6">
        <v>70</v>
      </c>
      <c r="D72">
        <v>744.834228515625</v>
      </c>
      <c r="E72">
        <v>603.34466552734398</v>
      </c>
      <c r="F72">
        <v>473.03744506835898</v>
      </c>
      <c r="G72">
        <v>470.54092407226602</v>
      </c>
      <c r="I72" s="7">
        <f t="shared" si="7"/>
        <v>271.79678344726602</v>
      </c>
      <c r="J72" s="7">
        <f t="shared" si="7"/>
        <v>132.80374145507795</v>
      </c>
      <c r="K72" s="7">
        <f t="shared" si="8"/>
        <v>178.83416442871146</v>
      </c>
      <c r="L72" s="8">
        <f t="shared" si="9"/>
        <v>1.346604865716104</v>
      </c>
      <c r="M72" s="8">
        <f t="shared" si="5"/>
        <v>1.6197547896586157</v>
      </c>
      <c r="P72" s="6">
        <f t="shared" si="10"/>
        <v>-0.79632836446519328</v>
      </c>
      <c r="U72" s="18">
        <v>16.5</v>
      </c>
      <c r="V72" s="20">
        <f t="shared" si="6"/>
        <v>1.5128340401301199</v>
      </c>
    </row>
    <row r="73" spans="1:22" x14ac:dyDescent="0.15">
      <c r="A73" s="6">
        <v>36</v>
      </c>
      <c r="B73" s="6">
        <v>71</v>
      </c>
      <c r="D73">
        <v>750.49957275390602</v>
      </c>
      <c r="E73">
        <v>607.384033203125</v>
      </c>
      <c r="F73">
        <v>471.66989135742199</v>
      </c>
      <c r="G73">
        <v>469.28463745117199</v>
      </c>
      <c r="I73" s="7">
        <f t="shared" si="7"/>
        <v>278.82968139648403</v>
      </c>
      <c r="J73" s="7">
        <f t="shared" si="7"/>
        <v>138.09939575195301</v>
      </c>
      <c r="K73" s="7">
        <f t="shared" si="8"/>
        <v>182.16010437011693</v>
      </c>
      <c r="L73" s="8">
        <f t="shared" si="9"/>
        <v>1.3190506980733172</v>
      </c>
      <c r="M73" s="8">
        <f t="shared" si="5"/>
        <v>1.5960478040431885</v>
      </c>
      <c r="P73" s="6">
        <f t="shared" si="10"/>
        <v>-2.2482888905130101</v>
      </c>
      <c r="U73" s="18">
        <v>17</v>
      </c>
      <c r="V73" s="20">
        <f t="shared" si="6"/>
        <v>1.5307488682281816</v>
      </c>
    </row>
    <row r="74" spans="1:22" x14ac:dyDescent="0.15">
      <c r="A74" s="6">
        <v>36.5</v>
      </c>
      <c r="B74" s="6">
        <v>72</v>
      </c>
      <c r="D74">
        <v>745.33013916015602</v>
      </c>
      <c r="E74">
        <v>605.29888916015602</v>
      </c>
      <c r="F74">
        <v>473.03317260742199</v>
      </c>
      <c r="G74">
        <v>470.42001342773398</v>
      </c>
      <c r="I74" s="7">
        <f t="shared" si="7"/>
        <v>272.29696655273403</v>
      </c>
      <c r="J74" s="7">
        <f t="shared" si="7"/>
        <v>134.87887573242205</v>
      </c>
      <c r="K74" s="7">
        <f t="shared" si="8"/>
        <v>177.8817535400386</v>
      </c>
      <c r="L74" s="8">
        <f t="shared" si="9"/>
        <v>1.3188258915571578</v>
      </c>
      <c r="M74" s="8">
        <f t="shared" si="5"/>
        <v>1.5996701795543884</v>
      </c>
      <c r="P74" s="6">
        <f t="shared" si="10"/>
        <v>-2.0264325002445682</v>
      </c>
      <c r="U74" s="18">
        <v>17.5</v>
      </c>
      <c r="V74" s="20">
        <f t="shared" si="6"/>
        <v>1.5198866491318783</v>
      </c>
    </row>
    <row r="75" spans="1:22" x14ac:dyDescent="0.15">
      <c r="A75" s="6">
        <v>37</v>
      </c>
      <c r="B75" s="6">
        <v>73</v>
      </c>
      <c r="D75">
        <v>758.15985107421898</v>
      </c>
      <c r="E75">
        <v>611.77716064453102</v>
      </c>
      <c r="F75">
        <v>471.84857177734398</v>
      </c>
      <c r="G75">
        <v>469.69180297851602</v>
      </c>
      <c r="I75" s="7">
        <f t="shared" si="7"/>
        <v>286.311279296875</v>
      </c>
      <c r="J75" s="7">
        <f t="shared" si="7"/>
        <v>142.085357666015</v>
      </c>
      <c r="K75" s="7">
        <f t="shared" si="8"/>
        <v>186.8515289306645</v>
      </c>
      <c r="L75" s="8">
        <f t="shared" si="9"/>
        <v>1.3150653381883064</v>
      </c>
      <c r="M75" s="8">
        <f t="shared" si="5"/>
        <v>1.5997568082128961</v>
      </c>
      <c r="P75" s="6">
        <f t="shared" si="10"/>
        <v>-2.0211268323448985</v>
      </c>
      <c r="U75" s="18">
        <v>18</v>
      </c>
      <c r="V75" s="20">
        <f t="shared" si="6"/>
        <v>1.5166806523736158</v>
      </c>
    </row>
    <row r="76" spans="1:22" x14ac:dyDescent="0.15">
      <c r="A76" s="6">
        <v>37.5</v>
      </c>
      <c r="B76" s="6">
        <v>74</v>
      </c>
      <c r="D76">
        <v>756.55114746093795</v>
      </c>
      <c r="E76">
        <v>611.88946533203102</v>
      </c>
      <c r="F76">
        <v>473.06045532226602</v>
      </c>
      <c r="G76">
        <v>471.06314086914102</v>
      </c>
      <c r="I76" s="7">
        <f t="shared" si="7"/>
        <v>283.49069213867193</v>
      </c>
      <c r="J76" s="7">
        <f t="shared" si="7"/>
        <v>140.82632446289</v>
      </c>
      <c r="K76" s="7">
        <f t="shared" si="8"/>
        <v>184.91226501464894</v>
      </c>
      <c r="L76" s="8">
        <f t="shared" si="9"/>
        <v>1.3130518439638486</v>
      </c>
      <c r="M76" s="8">
        <f t="shared" si="5"/>
        <v>1.6015904960157976</v>
      </c>
      <c r="P76" s="6">
        <f t="shared" si="10"/>
        <v>-1.9088205969551182</v>
      </c>
      <c r="U76" s="18">
        <v>18.5</v>
      </c>
      <c r="V76" s="20">
        <f t="shared" si="6"/>
        <v>1.4904608038169791</v>
      </c>
    </row>
    <row r="77" spans="1:22" x14ac:dyDescent="0.15">
      <c r="A77" s="6">
        <v>38</v>
      </c>
      <c r="B77" s="6">
        <v>75</v>
      </c>
      <c r="D77">
        <v>752.31066894531295</v>
      </c>
      <c r="E77">
        <v>609.02490234375</v>
      </c>
      <c r="F77">
        <v>472.55859375</v>
      </c>
      <c r="G77">
        <v>470.14285278320301</v>
      </c>
      <c r="I77" s="7">
        <f t="shared" si="7"/>
        <v>279.75207519531295</v>
      </c>
      <c r="J77" s="7">
        <f t="shared" si="7"/>
        <v>138.88204956054699</v>
      </c>
      <c r="K77" s="7">
        <f t="shared" si="8"/>
        <v>182.53464050293007</v>
      </c>
      <c r="L77" s="8">
        <f t="shared" si="9"/>
        <v>1.3143141326075571</v>
      </c>
      <c r="M77" s="8">
        <f t="shared" si="5"/>
        <v>1.6066999666868655</v>
      </c>
      <c r="P77" s="6">
        <f t="shared" si="10"/>
        <v>-1.5958854206431223</v>
      </c>
      <c r="U77" s="18">
        <v>19</v>
      </c>
      <c r="V77" s="20">
        <f t="shared" si="6"/>
        <v>1.4571570294492859</v>
      </c>
    </row>
    <row r="78" spans="1:22" x14ac:dyDescent="0.15">
      <c r="A78" s="6">
        <v>38.5</v>
      </c>
      <c r="B78" s="6">
        <v>76</v>
      </c>
      <c r="D78">
        <v>768.82696533203102</v>
      </c>
      <c r="E78">
        <v>617.67572021484398</v>
      </c>
      <c r="F78">
        <v>472.11074829101602</v>
      </c>
      <c r="G78">
        <v>470.11611938476602</v>
      </c>
      <c r="I78" s="7">
        <f t="shared" si="7"/>
        <v>296.716217041015</v>
      </c>
      <c r="J78" s="7">
        <f t="shared" si="7"/>
        <v>147.55960083007795</v>
      </c>
      <c r="K78" s="7">
        <f t="shared" si="8"/>
        <v>193.42449645996044</v>
      </c>
      <c r="L78" s="8">
        <f t="shared" si="9"/>
        <v>1.3108228496951422</v>
      </c>
      <c r="M78" s="8">
        <f t="shared" si="5"/>
        <v>1.6070558658018099</v>
      </c>
      <c r="P78" s="6">
        <f t="shared" si="10"/>
        <v>-1.5740879861427057</v>
      </c>
      <c r="U78" s="18">
        <v>19.5</v>
      </c>
      <c r="V78" s="20">
        <f t="shared" si="6"/>
        <v>1.4918438276354697</v>
      </c>
    </row>
    <row r="79" spans="1:22" x14ac:dyDescent="0.15">
      <c r="A79" s="6">
        <v>39</v>
      </c>
      <c r="B79" s="6">
        <v>77</v>
      </c>
      <c r="D79">
        <v>767.7001953125</v>
      </c>
      <c r="E79">
        <v>617.83197021484398</v>
      </c>
      <c r="F79">
        <v>472.96148681640602</v>
      </c>
      <c r="G79">
        <v>470.56927490234398</v>
      </c>
      <c r="I79" s="7">
        <f t="shared" si="7"/>
        <v>294.73870849609398</v>
      </c>
      <c r="J79" s="7">
        <f t="shared" si="7"/>
        <v>147.2626953125</v>
      </c>
      <c r="K79" s="7">
        <f t="shared" si="8"/>
        <v>191.65482177734398</v>
      </c>
      <c r="L79" s="8">
        <f t="shared" si="9"/>
        <v>1.301448553353185</v>
      </c>
      <c r="M79" s="8">
        <f t="shared" si="5"/>
        <v>1.6015287514872121</v>
      </c>
      <c r="P79" s="6">
        <f t="shared" si="10"/>
        <v>-1.9126022088251358</v>
      </c>
      <c r="U79" s="18">
        <v>20</v>
      </c>
      <c r="V79" s="20">
        <f t="shared" si="6"/>
        <v>1.4839972968927428</v>
      </c>
    </row>
    <row r="80" spans="1:22" x14ac:dyDescent="0.15">
      <c r="A80" s="6">
        <v>39.5</v>
      </c>
      <c r="B80" s="6">
        <v>78</v>
      </c>
      <c r="D80">
        <v>762.37139892578102</v>
      </c>
      <c r="E80">
        <v>615.04119873046898</v>
      </c>
      <c r="F80">
        <v>472.01336669921898</v>
      </c>
      <c r="G80">
        <v>469.55804443359398</v>
      </c>
      <c r="I80" s="7">
        <f t="shared" si="7"/>
        <v>290.35803222656205</v>
      </c>
      <c r="J80" s="7">
        <f t="shared" si="7"/>
        <v>145.483154296875</v>
      </c>
      <c r="K80" s="7">
        <f t="shared" si="8"/>
        <v>188.51982421874953</v>
      </c>
      <c r="L80" s="8">
        <f t="shared" si="9"/>
        <v>1.2958189223341507</v>
      </c>
      <c r="M80" s="8">
        <f t="shared" si="5"/>
        <v>1.5997463024955372</v>
      </c>
      <c r="P80" s="6">
        <f t="shared" si="10"/>
        <v>-2.0217702666115089</v>
      </c>
      <c r="U80" s="18">
        <v>20.5</v>
      </c>
      <c r="V80" s="20">
        <f t="shared" si="6"/>
        <v>1.4703924637182959</v>
      </c>
    </row>
    <row r="81" spans="1:22" x14ac:dyDescent="0.15">
      <c r="A81" s="6">
        <v>40</v>
      </c>
      <c r="B81" s="6">
        <v>79</v>
      </c>
      <c r="D81">
        <v>774.078369140625</v>
      </c>
      <c r="E81">
        <v>621.27490234375</v>
      </c>
      <c r="F81">
        <v>473.01766967773398</v>
      </c>
      <c r="G81">
        <v>470.67681884765602</v>
      </c>
      <c r="I81" s="7">
        <f t="shared" si="7"/>
        <v>301.06069946289102</v>
      </c>
      <c r="J81" s="7">
        <f t="shared" si="7"/>
        <v>150.59808349609398</v>
      </c>
      <c r="K81" s="7">
        <f t="shared" si="8"/>
        <v>195.64204101562524</v>
      </c>
      <c r="L81" s="8">
        <f t="shared" si="9"/>
        <v>1.2991004697659354</v>
      </c>
      <c r="M81" s="8">
        <f t="shared" si="5"/>
        <v>1.6068750319546812</v>
      </c>
      <c r="P81" s="6">
        <f t="shared" si="10"/>
        <v>-1.5851633548995607</v>
      </c>
      <c r="U81" s="18">
        <v>21</v>
      </c>
      <c r="V81" s="20">
        <f t="shared" si="6"/>
        <v>1.4714149216384218</v>
      </c>
    </row>
    <row r="82" spans="1:22" x14ac:dyDescent="0.15">
      <c r="A82" s="6">
        <v>40.5</v>
      </c>
      <c r="B82" s="6">
        <v>80</v>
      </c>
      <c r="D82">
        <v>773.596923828125</v>
      </c>
      <c r="E82">
        <v>622.06384277343795</v>
      </c>
      <c r="F82">
        <v>471.82022094726602</v>
      </c>
      <c r="G82">
        <v>469.67736816406301</v>
      </c>
      <c r="I82" s="7">
        <f t="shared" si="7"/>
        <v>301.77670288085898</v>
      </c>
      <c r="J82" s="7">
        <f t="shared" si="7"/>
        <v>152.38647460937494</v>
      </c>
      <c r="K82" s="7">
        <f t="shared" si="8"/>
        <v>195.10617065429653</v>
      </c>
      <c r="L82" s="8">
        <f t="shared" si="9"/>
        <v>1.280337845956661</v>
      </c>
      <c r="M82" s="8">
        <f t="shared" si="5"/>
        <v>1.5919595901727661</v>
      </c>
      <c r="P82" s="6">
        <f t="shared" si="10"/>
        <v>-2.4986760657611207</v>
      </c>
      <c r="U82" s="18">
        <v>21.5</v>
      </c>
      <c r="V82" s="20">
        <f t="shared" si="6"/>
        <v>1.4775454231568435</v>
      </c>
    </row>
    <row r="83" spans="1:22" x14ac:dyDescent="0.15">
      <c r="A83" s="6">
        <v>41</v>
      </c>
      <c r="B83" s="6">
        <v>81</v>
      </c>
      <c r="D83">
        <v>772.28216552734398</v>
      </c>
      <c r="E83">
        <v>620.572021484375</v>
      </c>
      <c r="F83">
        <v>473.16693115234398</v>
      </c>
      <c r="G83">
        <v>471.04440307617199</v>
      </c>
      <c r="I83" s="7">
        <f t="shared" si="7"/>
        <v>299.115234375</v>
      </c>
      <c r="J83" s="7">
        <f t="shared" si="7"/>
        <v>149.52761840820301</v>
      </c>
      <c r="K83" s="7">
        <f t="shared" si="8"/>
        <v>194.44590148925789</v>
      </c>
      <c r="L83" s="8">
        <f t="shared" si="9"/>
        <v>1.3004012473363293</v>
      </c>
      <c r="M83" s="8">
        <f t="shared" si="5"/>
        <v>1.6158701735797938</v>
      </c>
      <c r="P83" s="6">
        <f t="shared" si="10"/>
        <v>-1.0342459680271456</v>
      </c>
      <c r="U83" s="18">
        <v>22</v>
      </c>
      <c r="V83" s="20">
        <f t="shared" si="6"/>
        <v>1.4727564243777613</v>
      </c>
    </row>
    <row r="84" spans="1:22" x14ac:dyDescent="0.15">
      <c r="A84" s="6">
        <v>41.5</v>
      </c>
      <c r="B84" s="6">
        <v>82</v>
      </c>
      <c r="D84">
        <v>777.05114746093795</v>
      </c>
      <c r="E84">
        <v>622.94476318359398</v>
      </c>
      <c r="F84">
        <v>472.39700317382801</v>
      </c>
      <c r="G84">
        <v>470.23489379882801</v>
      </c>
      <c r="I84" s="7">
        <f t="shared" si="7"/>
        <v>304.65414428710994</v>
      </c>
      <c r="J84" s="7">
        <f t="shared" si="7"/>
        <v>152.70986938476597</v>
      </c>
      <c r="K84" s="7">
        <f t="shared" si="8"/>
        <v>197.75723571777377</v>
      </c>
      <c r="L84" s="8">
        <f t="shared" si="9"/>
        <v>1.2949866077057992</v>
      </c>
      <c r="M84" s="8">
        <f t="shared" si="5"/>
        <v>1.6143027159766228</v>
      </c>
      <c r="P84" s="6">
        <f t="shared" si="10"/>
        <v>-1.1302466406970948</v>
      </c>
      <c r="U84" s="18">
        <v>65</v>
      </c>
      <c r="V84" s="20">
        <f t="shared" ref="V84:V104" si="11">L131</f>
        <v>1.1396958031996007</v>
      </c>
    </row>
    <row r="85" spans="1:22" x14ac:dyDescent="0.15">
      <c r="A85" s="6">
        <v>42</v>
      </c>
      <c r="B85" s="6">
        <v>83</v>
      </c>
      <c r="D85">
        <v>768.26721191406295</v>
      </c>
      <c r="E85">
        <v>618.62457275390602</v>
      </c>
      <c r="F85">
        <v>473.47406005859398</v>
      </c>
      <c r="G85">
        <v>471.11557006835898</v>
      </c>
      <c r="I85" s="7">
        <f t="shared" si="7"/>
        <v>294.79315185546898</v>
      </c>
      <c r="J85" s="7">
        <f t="shared" si="7"/>
        <v>147.50900268554705</v>
      </c>
      <c r="K85" s="7">
        <f t="shared" si="8"/>
        <v>191.53684997558605</v>
      </c>
      <c r="L85" s="8">
        <f t="shared" si="9"/>
        <v>1.2984756624237745</v>
      </c>
      <c r="M85" s="8">
        <f t="shared" si="5"/>
        <v>1.6216389527219577</v>
      </c>
      <c r="P85" s="6">
        <f t="shared" si="10"/>
        <v>-0.68093071598349197</v>
      </c>
      <c r="U85" s="18">
        <v>65.5</v>
      </c>
      <c r="V85" s="20">
        <f t="shared" si="11"/>
        <v>1.1371770836655826</v>
      </c>
    </row>
    <row r="86" spans="1:22" x14ac:dyDescent="0.15">
      <c r="A86" s="6">
        <v>42.5</v>
      </c>
      <c r="B86" s="6">
        <v>84</v>
      </c>
      <c r="D86">
        <v>777.75225830078102</v>
      </c>
      <c r="E86">
        <v>624.06384277343795</v>
      </c>
      <c r="F86">
        <v>472.12466430664102</v>
      </c>
      <c r="G86">
        <v>469.62869262695301</v>
      </c>
      <c r="I86" s="7">
        <f t="shared" si="7"/>
        <v>305.62759399414</v>
      </c>
      <c r="J86" s="7">
        <f t="shared" si="7"/>
        <v>154.43515014648494</v>
      </c>
      <c r="K86" s="7">
        <f t="shared" si="8"/>
        <v>197.52298889160056</v>
      </c>
      <c r="L86" s="8">
        <f t="shared" si="9"/>
        <v>1.2790027963468544</v>
      </c>
      <c r="M86" s="8">
        <f t="shared" si="5"/>
        <v>1.6060132686723967</v>
      </c>
      <c r="P86" s="6">
        <f t="shared" si="10"/>
        <v>-1.63794299921926</v>
      </c>
      <c r="U86" s="18">
        <v>66</v>
      </c>
      <c r="V86" s="20">
        <f t="shared" si="11"/>
        <v>1.1318465899482777</v>
      </c>
    </row>
    <row r="87" spans="1:22" x14ac:dyDescent="0.15">
      <c r="A87" s="6">
        <v>43</v>
      </c>
      <c r="B87" s="6">
        <v>85</v>
      </c>
      <c r="C87" s="6" t="s">
        <v>10</v>
      </c>
      <c r="D87">
        <v>776.74456787109398</v>
      </c>
      <c r="E87">
        <v>622.50994873046898</v>
      </c>
      <c r="F87">
        <v>472.61370849609398</v>
      </c>
      <c r="G87">
        <v>470.42376708984398</v>
      </c>
      <c r="I87" s="7">
        <f t="shared" si="7"/>
        <v>304.130859375</v>
      </c>
      <c r="J87" s="7">
        <f t="shared" si="7"/>
        <v>152.086181640625</v>
      </c>
      <c r="K87" s="7">
        <f t="shared" si="8"/>
        <v>197.6705322265625</v>
      </c>
      <c r="L87" s="8">
        <f t="shared" si="9"/>
        <v>1.2997271027137227</v>
      </c>
      <c r="M87" s="8">
        <f t="shared" si="5"/>
        <v>1.6305847570666243</v>
      </c>
      <c r="P87" s="6">
        <f t="shared" si="10"/>
        <v>-0.13303504536097022</v>
      </c>
      <c r="U87" s="18">
        <v>66.5</v>
      </c>
      <c r="V87" s="20">
        <f t="shared" si="11"/>
        <v>1.1263284068672803</v>
      </c>
    </row>
    <row r="88" spans="1:22" x14ac:dyDescent="0.15">
      <c r="A88" s="6">
        <v>43.5</v>
      </c>
      <c r="B88" s="6">
        <v>86</v>
      </c>
      <c r="D88">
        <v>777.39947509765602</v>
      </c>
      <c r="E88">
        <v>624.39581298828102</v>
      </c>
      <c r="F88">
        <v>471.947021484375</v>
      </c>
      <c r="G88">
        <v>470.17068481445301</v>
      </c>
      <c r="I88" s="7">
        <f t="shared" si="7"/>
        <v>305.45245361328102</v>
      </c>
      <c r="J88" s="7">
        <f t="shared" si="7"/>
        <v>154.22512817382801</v>
      </c>
      <c r="K88" s="7">
        <f t="shared" si="8"/>
        <v>197.49486389160143</v>
      </c>
      <c r="L88" s="8">
        <f t="shared" si="9"/>
        <v>1.2805621640917286</v>
      </c>
      <c r="M88" s="8">
        <f t="shared" ref="M88:M151" si="12">L88+ABS($N$2)*A88</f>
        <v>1.6152670004719896</v>
      </c>
      <c r="P88" s="6">
        <f t="shared" si="10"/>
        <v>-1.0711879714143415</v>
      </c>
      <c r="U88" s="18">
        <v>67</v>
      </c>
      <c r="V88" s="20">
        <f t="shared" si="11"/>
        <v>1.1172877824027205</v>
      </c>
    </row>
    <row r="89" spans="1:22" x14ac:dyDescent="0.15">
      <c r="A89" s="6">
        <v>44</v>
      </c>
      <c r="B89" s="6">
        <v>87</v>
      </c>
      <c r="D89">
        <v>780.77355957031295</v>
      </c>
      <c r="E89">
        <v>624.35009765625</v>
      </c>
      <c r="F89">
        <v>473.04815673828102</v>
      </c>
      <c r="G89">
        <v>471.18780517578102</v>
      </c>
      <c r="I89" s="7">
        <f t="shared" si="7"/>
        <v>307.72540283203193</v>
      </c>
      <c r="J89" s="7">
        <f t="shared" si="7"/>
        <v>153.16229248046898</v>
      </c>
      <c r="K89" s="7">
        <f t="shared" si="8"/>
        <v>200.51179809570365</v>
      </c>
      <c r="L89" s="8">
        <f t="shared" si="9"/>
        <v>1.3091459709071187</v>
      </c>
      <c r="M89" s="8">
        <f t="shared" si="12"/>
        <v>1.647697989314739</v>
      </c>
      <c r="P89" s="6">
        <f t="shared" si="10"/>
        <v>0.91508377077318337</v>
      </c>
      <c r="U89" s="18">
        <v>67.5</v>
      </c>
      <c r="V89" s="20">
        <f t="shared" si="11"/>
        <v>1.1404410627439034</v>
      </c>
    </row>
    <row r="90" spans="1:22" x14ac:dyDescent="0.15">
      <c r="A90" s="6">
        <v>44.5</v>
      </c>
      <c r="B90" s="6">
        <v>88</v>
      </c>
      <c r="D90">
        <v>771.28216552734398</v>
      </c>
      <c r="E90">
        <v>619.89855957031295</v>
      </c>
      <c r="F90">
        <v>472.14178466796898</v>
      </c>
      <c r="G90">
        <v>469.77795410156301</v>
      </c>
      <c r="I90" s="7">
        <f t="shared" si="7"/>
        <v>299.140380859375</v>
      </c>
      <c r="J90" s="7">
        <f t="shared" si="7"/>
        <v>150.12060546874994</v>
      </c>
      <c r="K90" s="7">
        <f t="shared" si="8"/>
        <v>194.05595703125005</v>
      </c>
      <c r="L90" s="8">
        <f t="shared" si="9"/>
        <v>1.2926670287887025</v>
      </c>
      <c r="M90" s="8">
        <f t="shared" si="12"/>
        <v>1.6350662292236822</v>
      </c>
      <c r="P90" s="6">
        <f t="shared" si="10"/>
        <v>0.14143766813306413</v>
      </c>
      <c r="U90" s="18">
        <v>68</v>
      </c>
      <c r="V90" s="20">
        <f t="shared" si="11"/>
        <v>1.1337147491138686</v>
      </c>
    </row>
    <row r="91" spans="1:22" x14ac:dyDescent="0.15">
      <c r="A91" s="6">
        <v>45</v>
      </c>
      <c r="B91" s="6">
        <v>89</v>
      </c>
      <c r="D91">
        <v>768.05889892578102</v>
      </c>
      <c r="E91">
        <v>618.49005126953102</v>
      </c>
      <c r="F91">
        <v>472.89886474609398</v>
      </c>
      <c r="G91">
        <v>470.66989135742199</v>
      </c>
      <c r="I91" s="7">
        <f t="shared" si="7"/>
        <v>295.16003417968705</v>
      </c>
      <c r="J91" s="7">
        <f t="shared" si="7"/>
        <v>147.82015991210903</v>
      </c>
      <c r="K91" s="7">
        <f t="shared" si="8"/>
        <v>191.68592224121073</v>
      </c>
      <c r="L91" s="8">
        <f t="shared" si="9"/>
        <v>1.296750878602644</v>
      </c>
      <c r="M91" s="8">
        <f t="shared" si="12"/>
        <v>1.642997261064983</v>
      </c>
      <c r="P91" s="6">
        <f t="shared" si="10"/>
        <v>0.62718247564260399</v>
      </c>
      <c r="U91" s="18">
        <v>68.5</v>
      </c>
      <c r="V91" s="20">
        <f t="shared" si="11"/>
        <v>1.1171147909834434</v>
      </c>
    </row>
    <row r="92" spans="1:22" x14ac:dyDescent="0.15">
      <c r="A92" s="6">
        <v>45.5</v>
      </c>
      <c r="B92" s="6">
        <v>90</v>
      </c>
      <c r="D92">
        <v>770.57696533203102</v>
      </c>
      <c r="E92">
        <v>619.528076171875</v>
      </c>
      <c r="F92">
        <v>471.85552978515602</v>
      </c>
      <c r="G92">
        <v>469.93740844726602</v>
      </c>
      <c r="I92" s="7">
        <f t="shared" si="7"/>
        <v>298.721435546875</v>
      </c>
      <c r="J92" s="7">
        <f t="shared" si="7"/>
        <v>149.59066772460898</v>
      </c>
      <c r="K92" s="7">
        <f t="shared" si="8"/>
        <v>194.00796813964871</v>
      </c>
      <c r="L92" s="8">
        <f t="shared" si="9"/>
        <v>1.2969256110067666</v>
      </c>
      <c r="M92" s="8">
        <f t="shared" si="12"/>
        <v>1.6470191754964649</v>
      </c>
      <c r="P92" s="6">
        <f t="shared" si="10"/>
        <v>0.87350906850364018</v>
      </c>
      <c r="U92" s="18">
        <v>69</v>
      </c>
      <c r="V92" s="20">
        <f t="shared" si="11"/>
        <v>1.1280344364830659</v>
      </c>
    </row>
    <row r="93" spans="1:22" x14ac:dyDescent="0.15">
      <c r="A93" s="6">
        <v>46</v>
      </c>
      <c r="B93" s="6">
        <v>91</v>
      </c>
      <c r="D93">
        <v>761.30615234375</v>
      </c>
      <c r="E93">
        <v>615.32928466796898</v>
      </c>
      <c r="F93">
        <v>472.85983276367199</v>
      </c>
      <c r="G93">
        <v>470.74533081054699</v>
      </c>
      <c r="I93" s="7">
        <f t="shared" si="7"/>
        <v>288.44631958007801</v>
      </c>
      <c r="J93" s="7">
        <f t="shared" si="7"/>
        <v>144.58395385742199</v>
      </c>
      <c r="K93" s="7">
        <f t="shared" si="8"/>
        <v>187.23755187988263</v>
      </c>
      <c r="L93" s="8">
        <f t="shared" si="9"/>
        <v>1.2950092101127797</v>
      </c>
      <c r="M93" s="8">
        <f t="shared" si="12"/>
        <v>1.6489499566298373</v>
      </c>
      <c r="P93" s="6">
        <f t="shared" si="10"/>
        <v>0.99176189218908983</v>
      </c>
      <c r="U93" s="18">
        <v>69.5</v>
      </c>
      <c r="V93" s="20">
        <f t="shared" si="11"/>
        <v>1.1106334186619524</v>
      </c>
    </row>
    <row r="94" spans="1:22" x14ac:dyDescent="0.15">
      <c r="A94" s="6">
        <v>46.5</v>
      </c>
      <c r="B94" s="6">
        <v>92</v>
      </c>
      <c r="D94">
        <v>761.58740234375</v>
      </c>
      <c r="E94">
        <v>616.303466796875</v>
      </c>
      <c r="F94">
        <v>472.784912109375</v>
      </c>
      <c r="G94">
        <v>470.203857421875</v>
      </c>
      <c r="I94" s="7">
        <f t="shared" si="7"/>
        <v>288.802490234375</v>
      </c>
      <c r="J94" s="7">
        <f t="shared" si="7"/>
        <v>146.099609375</v>
      </c>
      <c r="K94" s="7">
        <f t="shared" si="8"/>
        <v>186.53276367187499</v>
      </c>
      <c r="L94" s="8">
        <f t="shared" si="9"/>
        <v>1.2767505982380385</v>
      </c>
      <c r="M94" s="8">
        <f t="shared" si="12"/>
        <v>1.6345385267824555</v>
      </c>
      <c r="P94" s="6">
        <f t="shared" si="10"/>
        <v>0.10911794910216342</v>
      </c>
      <c r="U94" s="18">
        <v>70</v>
      </c>
      <c r="V94" s="20">
        <f t="shared" si="11"/>
        <v>1.1217021835995042</v>
      </c>
    </row>
    <row r="95" spans="1:22" x14ac:dyDescent="0.15">
      <c r="A95" s="6">
        <v>47</v>
      </c>
      <c r="B95" s="6">
        <v>93</v>
      </c>
      <c r="D95">
        <v>755.95739746093795</v>
      </c>
      <c r="E95">
        <v>613.29571533203102</v>
      </c>
      <c r="F95">
        <v>471.67523193359398</v>
      </c>
      <c r="G95">
        <v>469.62545776367199</v>
      </c>
      <c r="I95" s="7">
        <f t="shared" si="7"/>
        <v>284.28216552734398</v>
      </c>
      <c r="J95" s="7">
        <f t="shared" si="7"/>
        <v>143.67025756835903</v>
      </c>
      <c r="K95" s="7">
        <f t="shared" si="8"/>
        <v>183.71298522949266</v>
      </c>
      <c r="L95" s="8">
        <f t="shared" si="9"/>
        <v>1.2787127157622105</v>
      </c>
      <c r="M95" s="8">
        <f t="shared" si="12"/>
        <v>1.6403478263339868</v>
      </c>
      <c r="P95" s="6">
        <f t="shared" si="10"/>
        <v>0.46491491838541843</v>
      </c>
      <c r="U95" s="18">
        <v>70.5</v>
      </c>
      <c r="V95" s="20">
        <f t="shared" si="11"/>
        <v>1.1131737709951417</v>
      </c>
    </row>
    <row r="96" spans="1:22" x14ac:dyDescent="0.15">
      <c r="A96" s="6">
        <v>47.5</v>
      </c>
      <c r="B96" s="6">
        <v>94</v>
      </c>
      <c r="D96">
        <v>753.06701660156295</v>
      </c>
      <c r="E96">
        <v>613.037109375</v>
      </c>
      <c r="F96">
        <v>472.88015747070301</v>
      </c>
      <c r="G96">
        <v>470.69180297851602</v>
      </c>
      <c r="I96" s="7">
        <f t="shared" si="7"/>
        <v>280.18685913085994</v>
      </c>
      <c r="J96" s="7">
        <f t="shared" si="7"/>
        <v>142.34530639648398</v>
      </c>
      <c r="K96" s="7">
        <f t="shared" si="8"/>
        <v>180.54514465332116</v>
      </c>
      <c r="L96" s="8">
        <f t="shared" si="9"/>
        <v>1.2683603641305643</v>
      </c>
      <c r="M96" s="8">
        <f t="shared" si="12"/>
        <v>1.6338426567297</v>
      </c>
      <c r="P96" s="6">
        <f t="shared" si="10"/>
        <v>6.6498618907677984E-2</v>
      </c>
      <c r="U96" s="18">
        <v>71</v>
      </c>
      <c r="V96" s="20">
        <f t="shared" si="11"/>
        <v>1.1304069265028127</v>
      </c>
    </row>
    <row r="97" spans="1:22" x14ac:dyDescent="0.15">
      <c r="A97" s="6">
        <v>48</v>
      </c>
      <c r="B97" s="6">
        <v>95</v>
      </c>
      <c r="D97">
        <v>764.89764404296898</v>
      </c>
      <c r="E97">
        <v>620.07470703125</v>
      </c>
      <c r="F97">
        <v>471.265380859375</v>
      </c>
      <c r="G97">
        <v>469.38735961914102</v>
      </c>
      <c r="I97" s="7">
        <f t="shared" si="7"/>
        <v>293.63226318359398</v>
      </c>
      <c r="J97" s="7">
        <f t="shared" si="7"/>
        <v>150.68734741210898</v>
      </c>
      <c r="K97" s="7">
        <f t="shared" si="8"/>
        <v>188.15111999511771</v>
      </c>
      <c r="L97" s="8">
        <f t="shared" si="9"/>
        <v>1.2486192319820357</v>
      </c>
      <c r="M97" s="8">
        <f t="shared" si="12"/>
        <v>1.6179487066085305</v>
      </c>
      <c r="P97" s="6">
        <f t="shared" si="10"/>
        <v>-0.90694391627036652</v>
      </c>
      <c r="U97" s="18">
        <v>71.5</v>
      </c>
      <c r="V97" s="20">
        <f t="shared" si="11"/>
        <v>1.1205355553469138</v>
      </c>
    </row>
    <row r="98" spans="1:22" x14ac:dyDescent="0.15">
      <c r="A98" s="6">
        <v>48.5</v>
      </c>
      <c r="B98" s="6">
        <v>96</v>
      </c>
      <c r="D98">
        <v>768.09191894531295</v>
      </c>
      <c r="E98">
        <v>620.88995361328102</v>
      </c>
      <c r="F98">
        <v>472.54843139648398</v>
      </c>
      <c r="G98">
        <v>470.71643066406301</v>
      </c>
      <c r="I98" s="7">
        <f t="shared" si="7"/>
        <v>295.54348754882898</v>
      </c>
      <c r="J98" s="7">
        <f t="shared" si="7"/>
        <v>150.17352294921801</v>
      </c>
      <c r="K98" s="7">
        <f t="shared" si="8"/>
        <v>190.42202148437639</v>
      </c>
      <c r="L98" s="8">
        <f t="shared" si="9"/>
        <v>1.2680132805352686</v>
      </c>
      <c r="M98" s="8">
        <f t="shared" si="12"/>
        <v>1.6411899371891228</v>
      </c>
      <c r="P98" s="6">
        <f t="shared" si="10"/>
        <v>0.51649092809194652</v>
      </c>
      <c r="U98" s="18">
        <v>72</v>
      </c>
      <c r="V98" s="20">
        <f t="shared" si="11"/>
        <v>1.0881309459181399</v>
      </c>
    </row>
    <row r="99" spans="1:22" x14ac:dyDescent="0.15">
      <c r="A99" s="6">
        <v>49</v>
      </c>
      <c r="B99" s="6">
        <v>97</v>
      </c>
      <c r="D99">
        <v>763.80975341796898</v>
      </c>
      <c r="E99">
        <v>620.36322021484398</v>
      </c>
      <c r="F99">
        <v>473.42321777343801</v>
      </c>
      <c r="G99">
        <v>470.92294311523398</v>
      </c>
      <c r="I99" s="7">
        <f t="shared" si="7"/>
        <v>290.38653564453097</v>
      </c>
      <c r="J99" s="7">
        <f t="shared" si="7"/>
        <v>149.44027709961</v>
      </c>
      <c r="K99" s="7">
        <f t="shared" si="8"/>
        <v>185.77834167480398</v>
      </c>
      <c r="L99" s="8">
        <f t="shared" si="9"/>
        <v>1.2431611161358642</v>
      </c>
      <c r="M99" s="8">
        <f t="shared" si="12"/>
        <v>1.6201849548170777</v>
      </c>
      <c r="P99" s="6">
        <f t="shared" si="10"/>
        <v>-0.76998242407868511</v>
      </c>
      <c r="U99" s="18">
        <v>72.5</v>
      </c>
      <c r="V99" s="20">
        <f t="shared" si="11"/>
        <v>1.0919734456785424</v>
      </c>
    </row>
    <row r="100" spans="1:22" x14ac:dyDescent="0.15">
      <c r="A100" s="6">
        <v>49.5</v>
      </c>
      <c r="B100" s="6">
        <v>98</v>
      </c>
      <c r="D100">
        <v>766.859130859375</v>
      </c>
      <c r="E100">
        <v>622.22235107421898</v>
      </c>
      <c r="F100">
        <v>472.06579589843801</v>
      </c>
      <c r="G100">
        <v>469.71536254882801</v>
      </c>
      <c r="I100" s="7">
        <f t="shared" si="7"/>
        <v>294.79333496093699</v>
      </c>
      <c r="J100" s="7">
        <f t="shared" si="7"/>
        <v>152.50698852539097</v>
      </c>
      <c r="K100" s="7">
        <f t="shared" si="8"/>
        <v>188.0384429931633</v>
      </c>
      <c r="L100" s="8">
        <f t="shared" si="9"/>
        <v>1.2329824673041569</v>
      </c>
      <c r="M100" s="8">
        <f t="shared" si="12"/>
        <v>1.6138534880127298</v>
      </c>
      <c r="P100" s="6">
        <f t="shared" si="10"/>
        <v>-1.157760103663261</v>
      </c>
      <c r="U100" s="18">
        <v>73</v>
      </c>
      <c r="V100" s="20">
        <f t="shared" si="11"/>
        <v>1.0822600144753438</v>
      </c>
    </row>
    <row r="101" spans="1:22" x14ac:dyDescent="0.15">
      <c r="A101" s="6">
        <v>50</v>
      </c>
      <c r="B101" s="6">
        <v>99</v>
      </c>
      <c r="D101">
        <v>761.30889892578102</v>
      </c>
      <c r="E101">
        <v>618.90441894531295</v>
      </c>
      <c r="F101">
        <v>473.37561035156301</v>
      </c>
      <c r="G101">
        <v>470.90902709960898</v>
      </c>
      <c r="I101" s="7">
        <f t="shared" si="7"/>
        <v>287.93328857421801</v>
      </c>
      <c r="J101" s="7">
        <f t="shared" si="7"/>
        <v>147.99539184570398</v>
      </c>
      <c r="K101" s="7">
        <f t="shared" si="8"/>
        <v>184.33651428222524</v>
      </c>
      <c r="L101" s="8">
        <f t="shared" si="9"/>
        <v>1.2455557702391811</v>
      </c>
      <c r="M101" s="8">
        <f t="shared" si="12"/>
        <v>1.6302739729751132</v>
      </c>
      <c r="P101" s="6">
        <f t="shared" si="10"/>
        <v>-0.15206936040708388</v>
      </c>
      <c r="U101" s="18">
        <v>73.5</v>
      </c>
      <c r="V101" s="20">
        <f t="shared" si="11"/>
        <v>1.08862084325052</v>
      </c>
    </row>
    <row r="102" spans="1:22" x14ac:dyDescent="0.15">
      <c r="A102" s="6">
        <v>50.5</v>
      </c>
      <c r="B102" s="6">
        <v>100</v>
      </c>
      <c r="D102">
        <v>767.9501953125</v>
      </c>
      <c r="E102">
        <v>622.79437255859398</v>
      </c>
      <c r="F102">
        <v>472.86248779296898</v>
      </c>
      <c r="G102">
        <v>470.48422241210898</v>
      </c>
      <c r="I102" s="7">
        <f t="shared" si="7"/>
        <v>295.08770751953102</v>
      </c>
      <c r="J102" s="7">
        <f t="shared" si="7"/>
        <v>152.310150146485</v>
      </c>
      <c r="K102" s="7">
        <f t="shared" si="8"/>
        <v>188.47060241699154</v>
      </c>
      <c r="L102" s="8">
        <f t="shared" si="9"/>
        <v>1.2374132796516126</v>
      </c>
      <c r="M102" s="8">
        <f t="shared" si="12"/>
        <v>1.6259786644149041</v>
      </c>
      <c r="P102" s="6">
        <f t="shared" si="10"/>
        <v>-0.41514027873422982</v>
      </c>
      <c r="U102" s="18">
        <v>74</v>
      </c>
      <c r="V102" s="20">
        <f t="shared" si="11"/>
        <v>1.0985136275027467</v>
      </c>
    </row>
    <row r="103" spans="1:22" x14ac:dyDescent="0.15">
      <c r="A103" s="6">
        <v>51</v>
      </c>
      <c r="B103" s="6">
        <v>101</v>
      </c>
      <c r="D103">
        <v>769.24548339843795</v>
      </c>
      <c r="E103">
        <v>623.43023681640602</v>
      </c>
      <c r="F103">
        <v>471.96041870117199</v>
      </c>
      <c r="G103">
        <v>469.87051391601602</v>
      </c>
      <c r="I103" s="7">
        <f t="shared" si="7"/>
        <v>297.28506469726597</v>
      </c>
      <c r="J103" s="7">
        <f t="shared" si="7"/>
        <v>153.55972290039</v>
      </c>
      <c r="K103" s="7">
        <f t="shared" si="8"/>
        <v>189.79325866699298</v>
      </c>
      <c r="L103" s="8">
        <f t="shared" si="9"/>
        <v>1.2359572880325311</v>
      </c>
      <c r="M103" s="8">
        <f t="shared" si="12"/>
        <v>1.628369854823182</v>
      </c>
      <c r="P103" s="6">
        <f t="shared" si="10"/>
        <v>-0.26868918033628553</v>
      </c>
      <c r="U103" s="18">
        <v>74.5</v>
      </c>
      <c r="V103" s="20">
        <f t="shared" si="11"/>
        <v>1.09120667638769</v>
      </c>
    </row>
    <row r="104" spans="1:22" x14ac:dyDescent="0.15">
      <c r="A104" s="6">
        <v>51.5</v>
      </c>
      <c r="B104" s="6">
        <v>102</v>
      </c>
      <c r="D104">
        <v>762.00274658203102</v>
      </c>
      <c r="E104">
        <v>620.61682128906295</v>
      </c>
      <c r="F104">
        <v>472.96255493164102</v>
      </c>
      <c r="G104">
        <v>470.29266357421898</v>
      </c>
      <c r="I104" s="7">
        <f t="shared" si="7"/>
        <v>289.04019165039</v>
      </c>
      <c r="J104" s="7">
        <f t="shared" si="7"/>
        <v>150.32415771484398</v>
      </c>
      <c r="K104" s="7">
        <f t="shared" si="8"/>
        <v>183.81328124999922</v>
      </c>
      <c r="L104" s="8">
        <f t="shared" si="9"/>
        <v>1.2227793858568103</v>
      </c>
      <c r="M104" s="8">
        <f t="shared" si="12"/>
        <v>1.6190391346748205</v>
      </c>
      <c r="P104" s="6">
        <f t="shared" si="10"/>
        <v>-0.84015944462005943</v>
      </c>
      <c r="U104" s="18">
        <v>75</v>
      </c>
      <c r="V104" s="20">
        <f t="shared" si="11"/>
        <v>1.071394114658488</v>
      </c>
    </row>
    <row r="105" spans="1:22" x14ac:dyDescent="0.15">
      <c r="A105" s="6">
        <v>52</v>
      </c>
      <c r="B105" s="6">
        <v>103</v>
      </c>
      <c r="D105">
        <v>764.13720703125</v>
      </c>
      <c r="E105">
        <v>620.359619140625</v>
      </c>
      <c r="F105">
        <v>472.34939575195301</v>
      </c>
      <c r="G105">
        <v>470.25360107421898</v>
      </c>
      <c r="I105" s="7">
        <f t="shared" si="7"/>
        <v>291.78781127929699</v>
      </c>
      <c r="J105" s="7">
        <f t="shared" si="7"/>
        <v>150.10601806640602</v>
      </c>
      <c r="K105" s="7">
        <f t="shared" si="8"/>
        <v>186.71359863281276</v>
      </c>
      <c r="L105" s="8">
        <f t="shared" si="9"/>
        <v>1.2438781671645687</v>
      </c>
      <c r="M105" s="8">
        <f t="shared" si="12"/>
        <v>1.6439850980099382</v>
      </c>
      <c r="P105" s="6">
        <f t="shared" si="10"/>
        <v>0.68768364072169508</v>
      </c>
      <c r="U105" s="18"/>
      <c r="V105" s="20"/>
    </row>
    <row r="106" spans="1:22" x14ac:dyDescent="0.15">
      <c r="A106" s="6">
        <v>52.5</v>
      </c>
      <c r="B106" s="6">
        <v>104</v>
      </c>
      <c r="D106">
        <v>765.17346191406295</v>
      </c>
      <c r="E106">
        <v>622.477783203125</v>
      </c>
      <c r="F106">
        <v>471.40020751953102</v>
      </c>
      <c r="G106">
        <v>469.01766967773398</v>
      </c>
      <c r="I106" s="7">
        <f t="shared" si="7"/>
        <v>293.77325439453193</v>
      </c>
      <c r="J106" s="7">
        <f t="shared" si="7"/>
        <v>153.46011352539102</v>
      </c>
      <c r="K106" s="7">
        <f t="shared" si="8"/>
        <v>186.35117492675823</v>
      </c>
      <c r="L106" s="8">
        <f t="shared" si="9"/>
        <v>1.2143297085201568</v>
      </c>
      <c r="M106" s="8">
        <f t="shared" si="12"/>
        <v>1.6182838213928856</v>
      </c>
      <c r="P106" s="6">
        <f t="shared" si="10"/>
        <v>-0.88641944105990345</v>
      </c>
    </row>
    <row r="107" spans="1:22" x14ac:dyDescent="0.15">
      <c r="A107" s="6">
        <v>53</v>
      </c>
      <c r="B107" s="6">
        <v>105</v>
      </c>
      <c r="D107">
        <v>755.02081298828102</v>
      </c>
      <c r="E107">
        <v>617.98638916015602</v>
      </c>
      <c r="F107">
        <v>471.95880126953102</v>
      </c>
      <c r="G107">
        <v>469.63616943359398</v>
      </c>
      <c r="I107" s="7">
        <f t="shared" si="7"/>
        <v>283.06201171875</v>
      </c>
      <c r="J107" s="7">
        <f t="shared" si="7"/>
        <v>148.35021972656205</v>
      </c>
      <c r="K107" s="7">
        <f t="shared" si="8"/>
        <v>179.21685791015659</v>
      </c>
      <c r="L107" s="8">
        <f t="shared" si="9"/>
        <v>1.2080660092077227</v>
      </c>
      <c r="M107" s="8">
        <f t="shared" si="12"/>
        <v>1.6158673041078107</v>
      </c>
      <c r="P107" s="6">
        <f t="shared" si="10"/>
        <v>-1.0344217120090125</v>
      </c>
    </row>
    <row r="108" spans="1:22" x14ac:dyDescent="0.15">
      <c r="A108" s="6">
        <v>53.5</v>
      </c>
      <c r="B108" s="6">
        <v>106</v>
      </c>
      <c r="D108">
        <v>755.78802490234398</v>
      </c>
      <c r="E108">
        <v>618.5</v>
      </c>
      <c r="F108">
        <v>472.81646728515602</v>
      </c>
      <c r="G108">
        <v>470.63723754882801</v>
      </c>
      <c r="I108" s="7">
        <f t="shared" si="7"/>
        <v>282.97155761718795</v>
      </c>
      <c r="J108" s="7">
        <f t="shared" si="7"/>
        <v>147.86276245117199</v>
      </c>
      <c r="K108" s="7">
        <f t="shared" si="8"/>
        <v>179.46762390136757</v>
      </c>
      <c r="L108" s="8">
        <f t="shared" si="9"/>
        <v>1.2137445623649314</v>
      </c>
      <c r="M108" s="8">
        <f t="shared" si="12"/>
        <v>1.625393039292379</v>
      </c>
      <c r="P108" s="6">
        <f t="shared" si="10"/>
        <v>-0.45100753637558427</v>
      </c>
    </row>
    <row r="109" spans="1:22" x14ac:dyDescent="0.15">
      <c r="A109" s="6">
        <v>54</v>
      </c>
      <c r="B109" s="6">
        <v>107</v>
      </c>
      <c r="D109">
        <v>758.365966796875</v>
      </c>
      <c r="E109">
        <v>620.31475830078102</v>
      </c>
      <c r="F109">
        <v>471.44515991210898</v>
      </c>
      <c r="G109">
        <v>469.72711181640602</v>
      </c>
      <c r="I109" s="7">
        <f t="shared" si="7"/>
        <v>286.92080688476602</v>
      </c>
      <c r="J109" s="7">
        <f t="shared" si="7"/>
        <v>150.587646484375</v>
      </c>
      <c r="K109" s="7">
        <f t="shared" si="8"/>
        <v>181.50945434570355</v>
      </c>
      <c r="L109" s="8">
        <f t="shared" si="9"/>
        <v>1.2053409332254688</v>
      </c>
      <c r="M109" s="8">
        <f t="shared" si="12"/>
        <v>1.6208365921802754</v>
      </c>
      <c r="P109" s="6">
        <f t="shared" si="10"/>
        <v>-0.73007217382547351</v>
      </c>
    </row>
    <row r="110" spans="1:22" x14ac:dyDescent="0.15">
      <c r="A110" s="6">
        <v>54.5</v>
      </c>
      <c r="B110" s="6">
        <v>108</v>
      </c>
      <c r="D110">
        <v>753.93341064453102</v>
      </c>
      <c r="E110">
        <v>618.31384277343795</v>
      </c>
      <c r="F110">
        <v>472.32049560546898</v>
      </c>
      <c r="G110">
        <v>470.01443481445301</v>
      </c>
      <c r="I110" s="7">
        <f t="shared" si="7"/>
        <v>281.61291503906205</v>
      </c>
      <c r="J110" s="7">
        <f t="shared" si="7"/>
        <v>148.29940795898494</v>
      </c>
      <c r="K110" s="7">
        <f t="shared" si="8"/>
        <v>177.80332946777258</v>
      </c>
      <c r="L110" s="8">
        <f t="shared" si="9"/>
        <v>1.1989483431852104</v>
      </c>
      <c r="M110" s="8">
        <f t="shared" si="12"/>
        <v>1.6182911841673764</v>
      </c>
      <c r="P110" s="6">
        <f t="shared" si="10"/>
        <v>-0.88596849980165182</v>
      </c>
    </row>
    <row r="111" spans="1:22" x14ac:dyDescent="0.15">
      <c r="A111" s="6">
        <v>55</v>
      </c>
      <c r="B111" s="6">
        <v>109</v>
      </c>
      <c r="D111">
        <v>763.36456298828102</v>
      </c>
      <c r="E111">
        <v>623.34149169921898</v>
      </c>
      <c r="F111">
        <v>472.315673828125</v>
      </c>
      <c r="G111">
        <v>470.48046875</v>
      </c>
      <c r="I111" s="7">
        <f t="shared" si="7"/>
        <v>291.04888916015602</v>
      </c>
      <c r="J111" s="7">
        <f t="shared" si="7"/>
        <v>152.86102294921898</v>
      </c>
      <c r="K111" s="7">
        <f t="shared" si="8"/>
        <v>184.04617309570273</v>
      </c>
      <c r="L111" s="8">
        <f t="shared" si="9"/>
        <v>1.2040098224178677</v>
      </c>
      <c r="M111" s="8">
        <f t="shared" si="12"/>
        <v>1.627199845427393</v>
      </c>
      <c r="P111" s="6">
        <f t="shared" si="10"/>
        <v>-0.34034769843506424</v>
      </c>
    </row>
    <row r="112" spans="1:22" x14ac:dyDescent="0.15">
      <c r="A112" s="6">
        <v>55.5</v>
      </c>
      <c r="B112" s="6">
        <v>110</v>
      </c>
      <c r="D112">
        <v>756.79345703125</v>
      </c>
      <c r="E112">
        <v>621.21783447265602</v>
      </c>
      <c r="F112">
        <v>471.87265014648398</v>
      </c>
      <c r="G112">
        <v>469.81112670898398</v>
      </c>
      <c r="I112" s="7">
        <f t="shared" si="7"/>
        <v>284.92080688476602</v>
      </c>
      <c r="J112" s="7">
        <f t="shared" si="7"/>
        <v>151.40670776367205</v>
      </c>
      <c r="K112" s="7">
        <f t="shared" si="8"/>
        <v>178.9361114501956</v>
      </c>
      <c r="L112" s="8">
        <f t="shared" si="9"/>
        <v>1.1818242011410334</v>
      </c>
      <c r="M112" s="8">
        <f t="shared" si="12"/>
        <v>1.6088614061779181</v>
      </c>
      <c r="P112" s="6">
        <f t="shared" si="10"/>
        <v>-1.4635056710048182</v>
      </c>
    </row>
    <row r="113" spans="1:16" x14ac:dyDescent="0.15">
      <c r="A113" s="6">
        <v>56</v>
      </c>
      <c r="B113" s="6">
        <v>111</v>
      </c>
      <c r="D113">
        <v>757.04528808593795</v>
      </c>
      <c r="E113">
        <v>620.005859375</v>
      </c>
      <c r="F113">
        <v>471.52328491210898</v>
      </c>
      <c r="G113">
        <v>469.39431762695301</v>
      </c>
      <c r="I113" s="7">
        <f t="shared" si="7"/>
        <v>285.52200317382898</v>
      </c>
      <c r="J113" s="7">
        <f t="shared" si="7"/>
        <v>150.61154174804699</v>
      </c>
      <c r="K113" s="7">
        <f t="shared" si="8"/>
        <v>180.09392395019609</v>
      </c>
      <c r="L113" s="8">
        <f t="shared" si="9"/>
        <v>1.1957511480193808</v>
      </c>
      <c r="M113" s="8">
        <f t="shared" si="12"/>
        <v>1.6266355350836248</v>
      </c>
      <c r="P113" s="6">
        <f t="shared" si="10"/>
        <v>-0.37490950890238806</v>
      </c>
    </row>
    <row r="114" spans="1:16" x14ac:dyDescent="0.15">
      <c r="A114" s="6">
        <v>56.5</v>
      </c>
      <c r="B114" s="6">
        <v>112</v>
      </c>
      <c r="D114">
        <v>762.37634277343795</v>
      </c>
      <c r="E114">
        <v>623.07470703125</v>
      </c>
      <c r="F114">
        <v>472.57730102539102</v>
      </c>
      <c r="G114">
        <v>470.2568359375</v>
      </c>
      <c r="I114" s="7">
        <f t="shared" si="7"/>
        <v>289.79904174804693</v>
      </c>
      <c r="J114" s="7">
        <f t="shared" si="7"/>
        <v>152.81787109375</v>
      </c>
      <c r="K114" s="7">
        <f t="shared" si="8"/>
        <v>182.82653198242195</v>
      </c>
      <c r="L114" s="8">
        <f t="shared" si="9"/>
        <v>1.1963687929552584</v>
      </c>
      <c r="M114" s="8">
        <f t="shared" si="12"/>
        <v>1.6311003620468618</v>
      </c>
      <c r="P114" s="6">
        <f t="shared" si="10"/>
        <v>-0.10145624869390903</v>
      </c>
    </row>
    <row r="115" spans="1:16" x14ac:dyDescent="0.15">
      <c r="A115" s="6">
        <v>57</v>
      </c>
      <c r="B115" s="6">
        <v>113</v>
      </c>
      <c r="D115">
        <v>756.80572509765602</v>
      </c>
      <c r="E115">
        <v>622.27850341796898</v>
      </c>
      <c r="F115">
        <v>472.14605712890602</v>
      </c>
      <c r="G115">
        <v>470.14767456054699</v>
      </c>
      <c r="I115" s="7">
        <f t="shared" si="7"/>
        <v>284.65966796875</v>
      </c>
      <c r="J115" s="7">
        <f t="shared" si="7"/>
        <v>152.13082885742199</v>
      </c>
      <c r="K115" s="7">
        <f t="shared" si="8"/>
        <v>178.16808776855461</v>
      </c>
      <c r="L115" s="8">
        <f t="shared" si="9"/>
        <v>1.1711504440400762</v>
      </c>
      <c r="M115" s="8">
        <f t="shared" si="12"/>
        <v>1.6097291951590389</v>
      </c>
      <c r="P115" s="6">
        <f t="shared" si="10"/>
        <v>-1.4103569761025545</v>
      </c>
    </row>
    <row r="116" spans="1:16" x14ac:dyDescent="0.15">
      <c r="A116" s="6">
        <v>57.5</v>
      </c>
      <c r="B116" s="6">
        <v>114</v>
      </c>
      <c r="D116">
        <v>756.03125</v>
      </c>
      <c r="E116">
        <v>620.95697021484398</v>
      </c>
      <c r="F116">
        <v>471.55484008789102</v>
      </c>
      <c r="G116">
        <v>469.50347900390602</v>
      </c>
      <c r="I116" s="7">
        <f t="shared" si="7"/>
        <v>284.47640991210898</v>
      </c>
      <c r="J116" s="7">
        <f t="shared" si="7"/>
        <v>151.45349121093795</v>
      </c>
      <c r="K116" s="7">
        <f t="shared" si="8"/>
        <v>178.4589660644524</v>
      </c>
      <c r="L116" s="8">
        <f t="shared" si="9"/>
        <v>1.1783086981857842</v>
      </c>
      <c r="M116" s="8">
        <f t="shared" si="12"/>
        <v>1.6207346313321063</v>
      </c>
      <c r="P116" s="6">
        <f t="shared" si="10"/>
        <v>-0.73631687862031814</v>
      </c>
    </row>
    <row r="117" spans="1:16" x14ac:dyDescent="0.15">
      <c r="A117" s="6">
        <v>58</v>
      </c>
      <c r="B117" s="6">
        <v>115</v>
      </c>
      <c r="D117">
        <v>753.03802490234398</v>
      </c>
      <c r="E117">
        <v>620.11138916015602</v>
      </c>
      <c r="F117">
        <v>472.72445678710898</v>
      </c>
      <c r="G117">
        <v>470.48635864257801</v>
      </c>
      <c r="I117" s="7">
        <f t="shared" si="7"/>
        <v>280.313568115235</v>
      </c>
      <c r="J117" s="7">
        <f t="shared" si="7"/>
        <v>149.62503051757801</v>
      </c>
      <c r="K117" s="7">
        <f t="shared" si="8"/>
        <v>175.57604675293038</v>
      </c>
      <c r="L117" s="8">
        <f t="shared" si="9"/>
        <v>1.1734403404669891</v>
      </c>
      <c r="M117" s="8">
        <f t="shared" si="12"/>
        <v>1.6197134556406705</v>
      </c>
      <c r="P117" s="6">
        <f t="shared" si="10"/>
        <v>-0.79885991206103835</v>
      </c>
    </row>
    <row r="118" spans="1:16" x14ac:dyDescent="0.15">
      <c r="A118" s="6">
        <v>58.5</v>
      </c>
      <c r="B118" s="6">
        <v>116</v>
      </c>
      <c r="D118">
        <v>752.91125488281295</v>
      </c>
      <c r="E118">
        <v>620.65441894531295</v>
      </c>
      <c r="F118">
        <v>472.60406494140602</v>
      </c>
      <c r="G118">
        <v>470.49063110351602</v>
      </c>
      <c r="I118" s="7">
        <f t="shared" si="7"/>
        <v>280.30718994140693</v>
      </c>
      <c r="J118" s="7">
        <f t="shared" si="7"/>
        <v>150.16378784179693</v>
      </c>
      <c r="K118" s="7">
        <f t="shared" si="8"/>
        <v>175.19253845214908</v>
      </c>
      <c r="L118" s="8">
        <f t="shared" si="9"/>
        <v>1.1666763403485856</v>
      </c>
      <c r="M118" s="8">
        <f t="shared" si="12"/>
        <v>1.6167966375496263</v>
      </c>
      <c r="P118" s="6">
        <f t="shared" si="10"/>
        <v>-0.97750365861573663</v>
      </c>
    </row>
    <row r="119" spans="1:16" x14ac:dyDescent="0.15">
      <c r="A119" s="6">
        <v>59</v>
      </c>
      <c r="B119" s="6">
        <v>117</v>
      </c>
      <c r="D119">
        <v>757.66168212890602</v>
      </c>
      <c r="E119">
        <v>622.40441894531295</v>
      </c>
      <c r="F119">
        <v>471.57409667968801</v>
      </c>
      <c r="G119">
        <v>469.63455200195301</v>
      </c>
      <c r="I119" s="7">
        <f t="shared" si="7"/>
        <v>286.08758544921801</v>
      </c>
      <c r="J119" s="7">
        <f t="shared" si="7"/>
        <v>152.76986694335994</v>
      </c>
      <c r="K119" s="7">
        <f t="shared" si="8"/>
        <v>179.14867858886606</v>
      </c>
      <c r="L119" s="8">
        <f t="shared" si="9"/>
        <v>1.172670253455717</v>
      </c>
      <c r="M119" s="8">
        <f t="shared" si="12"/>
        <v>1.626637732684117</v>
      </c>
      <c r="P119" s="6">
        <f t="shared" si="10"/>
        <v>-0.37477491443227995</v>
      </c>
    </row>
    <row r="120" spans="1:16" x14ac:dyDescent="0.15">
      <c r="A120" s="6">
        <v>59.5</v>
      </c>
      <c r="B120" s="6">
        <v>118</v>
      </c>
      <c r="D120">
        <v>752.88677978515602</v>
      </c>
      <c r="E120">
        <v>619.08154296875</v>
      </c>
      <c r="F120">
        <v>472.54254150390602</v>
      </c>
      <c r="G120">
        <v>470.84216308593801</v>
      </c>
      <c r="I120" s="7">
        <f t="shared" si="7"/>
        <v>280.34423828125</v>
      </c>
      <c r="J120" s="7">
        <f t="shared" si="7"/>
        <v>148.23937988281199</v>
      </c>
      <c r="K120" s="7">
        <f t="shared" si="8"/>
        <v>176.5766723632816</v>
      </c>
      <c r="L120" s="8">
        <f t="shared" si="9"/>
        <v>1.1911590058112167</v>
      </c>
      <c r="M120" s="8">
        <f t="shared" si="12"/>
        <v>1.6489736670669759</v>
      </c>
      <c r="P120" s="6">
        <f t="shared" si="10"/>
        <v>0.99321406410748514</v>
      </c>
    </row>
    <row r="121" spans="1:16" x14ac:dyDescent="0.15">
      <c r="A121" s="6">
        <v>60</v>
      </c>
      <c r="B121" s="6">
        <v>119</v>
      </c>
      <c r="D121">
        <v>751.14263916015602</v>
      </c>
      <c r="E121">
        <v>618.69610595703102</v>
      </c>
      <c r="F121">
        <v>472.75228881835898</v>
      </c>
      <c r="G121">
        <v>470.67791748046898</v>
      </c>
      <c r="I121" s="7">
        <f t="shared" si="7"/>
        <v>278.39035034179705</v>
      </c>
      <c r="J121" s="7">
        <f t="shared" si="7"/>
        <v>148.01818847656205</v>
      </c>
      <c r="K121" s="7">
        <f t="shared" si="8"/>
        <v>174.77761840820364</v>
      </c>
      <c r="L121" s="8">
        <f t="shared" si="9"/>
        <v>1.1807847414365487</v>
      </c>
      <c r="M121" s="8">
        <f t="shared" si="12"/>
        <v>1.6424465847196672</v>
      </c>
      <c r="P121" s="6">
        <f t="shared" si="10"/>
        <v>0.59345569447365976</v>
      </c>
    </row>
    <row r="122" spans="1:16" x14ac:dyDescent="0.15">
      <c r="A122" s="6">
        <v>60.5</v>
      </c>
      <c r="B122" s="6">
        <v>120</v>
      </c>
      <c r="D122">
        <v>754.26763916015602</v>
      </c>
      <c r="E122">
        <v>622.36322021484398</v>
      </c>
      <c r="F122">
        <v>472.27288818359398</v>
      </c>
      <c r="G122">
        <v>469.72604370117199</v>
      </c>
      <c r="I122" s="7">
        <f t="shared" si="7"/>
        <v>281.99475097656205</v>
      </c>
      <c r="J122" s="7">
        <f t="shared" si="7"/>
        <v>152.63717651367199</v>
      </c>
      <c r="K122" s="7">
        <f t="shared" si="8"/>
        <v>175.14872741699168</v>
      </c>
      <c r="L122" s="8">
        <f t="shared" si="9"/>
        <v>1.1474840626477605</v>
      </c>
      <c r="M122" s="8">
        <f t="shared" si="12"/>
        <v>1.6129930879582384</v>
      </c>
      <c r="P122" s="6">
        <f t="shared" si="10"/>
        <v>-1.2104562555906464</v>
      </c>
    </row>
    <row r="123" spans="1:16" x14ac:dyDescent="0.15">
      <c r="A123" s="6">
        <v>61</v>
      </c>
      <c r="B123" s="6">
        <v>121</v>
      </c>
      <c r="D123">
        <v>748.85418701171898</v>
      </c>
      <c r="E123">
        <v>617.57067871093795</v>
      </c>
      <c r="F123">
        <v>472.63082885742199</v>
      </c>
      <c r="G123">
        <v>470.59765625</v>
      </c>
      <c r="I123" s="7">
        <f t="shared" si="7"/>
        <v>276.22335815429699</v>
      </c>
      <c r="J123" s="7">
        <f t="shared" si="7"/>
        <v>146.97302246093795</v>
      </c>
      <c r="K123" s="7">
        <f t="shared" si="8"/>
        <v>173.34224243164044</v>
      </c>
      <c r="L123" s="8">
        <f t="shared" si="9"/>
        <v>1.1794153752108543</v>
      </c>
      <c r="M123" s="8">
        <f t="shared" si="12"/>
        <v>1.6487715825486915</v>
      </c>
      <c r="P123" s="6">
        <f t="shared" si="10"/>
        <v>0.98083717451746477</v>
      </c>
    </row>
    <row r="124" spans="1:16" x14ac:dyDescent="0.15">
      <c r="A124" s="6">
        <v>61.5</v>
      </c>
      <c r="B124" s="6">
        <v>122</v>
      </c>
      <c r="D124">
        <v>751.88494873046898</v>
      </c>
      <c r="E124">
        <v>619.78851318359398</v>
      </c>
      <c r="F124">
        <v>473.05670166015602</v>
      </c>
      <c r="G124">
        <v>470.44729614257801</v>
      </c>
      <c r="I124" s="7">
        <f t="shared" si="7"/>
        <v>278.82824707031295</v>
      </c>
      <c r="J124" s="7">
        <f t="shared" si="7"/>
        <v>149.34121704101597</v>
      </c>
      <c r="K124" s="7">
        <f t="shared" si="8"/>
        <v>174.2893951416018</v>
      </c>
      <c r="L124" s="8">
        <f t="shared" si="9"/>
        <v>1.1670548733624819</v>
      </c>
      <c r="M124" s="8">
        <f t="shared" si="12"/>
        <v>1.6402582627276785</v>
      </c>
      <c r="P124" s="6">
        <f t="shared" si="10"/>
        <v>0.45942949636510438</v>
      </c>
    </row>
    <row r="125" spans="1:16" x14ac:dyDescent="0.15">
      <c r="A125" s="6">
        <v>62</v>
      </c>
      <c r="B125" s="6">
        <v>123</v>
      </c>
      <c r="D125">
        <v>763.78625488281295</v>
      </c>
      <c r="E125">
        <v>626.39129638671898</v>
      </c>
      <c r="F125">
        <v>472.123046875</v>
      </c>
      <c r="G125">
        <v>469.95611572265602</v>
      </c>
      <c r="I125" s="7">
        <f t="shared" si="7"/>
        <v>291.66320800781295</v>
      </c>
      <c r="J125" s="7">
        <f t="shared" si="7"/>
        <v>156.43518066406295</v>
      </c>
      <c r="K125" s="7">
        <f t="shared" si="8"/>
        <v>182.15858154296888</v>
      </c>
      <c r="L125" s="8">
        <f t="shared" si="9"/>
        <v>1.1644348845938031</v>
      </c>
      <c r="M125" s="8">
        <f t="shared" si="12"/>
        <v>1.641485455986359</v>
      </c>
      <c r="P125" s="6">
        <f t="shared" si="10"/>
        <v>0.53459030332474244</v>
      </c>
    </row>
    <row r="126" spans="1:16" x14ac:dyDescent="0.15">
      <c r="A126" s="6">
        <v>62.5</v>
      </c>
      <c r="B126" s="6">
        <v>124</v>
      </c>
      <c r="D126">
        <v>756.45739746093795</v>
      </c>
      <c r="E126">
        <v>622.403076171875</v>
      </c>
      <c r="F126">
        <v>472.54360961914102</v>
      </c>
      <c r="G126">
        <v>470.59442138671898</v>
      </c>
      <c r="I126" s="7">
        <f t="shared" si="7"/>
        <v>283.91378784179693</v>
      </c>
      <c r="J126" s="7">
        <f t="shared" si="7"/>
        <v>151.80865478515602</v>
      </c>
      <c r="K126" s="7">
        <f t="shared" si="8"/>
        <v>177.64772949218772</v>
      </c>
      <c r="L126" s="8">
        <f t="shared" si="9"/>
        <v>1.1702081791291801</v>
      </c>
      <c r="M126" s="8">
        <f t="shared" si="12"/>
        <v>1.6511059325490953</v>
      </c>
      <c r="P126" s="6">
        <f t="shared" si="10"/>
        <v>1.1238070193365559</v>
      </c>
    </row>
    <row r="127" spans="1:16" x14ac:dyDescent="0.15">
      <c r="A127" s="6">
        <v>63</v>
      </c>
      <c r="B127" s="6">
        <v>125</v>
      </c>
      <c r="D127">
        <v>763.477783203125</v>
      </c>
      <c r="E127">
        <v>626.69384765625</v>
      </c>
      <c r="F127">
        <v>471.78704833984398</v>
      </c>
      <c r="G127">
        <v>469.67736816406301</v>
      </c>
      <c r="I127" s="7">
        <f t="shared" si="7"/>
        <v>291.69073486328102</v>
      </c>
      <c r="J127" s="7">
        <f t="shared" si="7"/>
        <v>157.01647949218699</v>
      </c>
      <c r="K127" s="7">
        <f t="shared" si="8"/>
        <v>181.77919921875014</v>
      </c>
      <c r="L127" s="8">
        <f t="shared" si="9"/>
        <v>1.1577077756847511</v>
      </c>
      <c r="M127" s="8">
        <f t="shared" si="12"/>
        <v>1.6424527111320257</v>
      </c>
      <c r="P127" s="6">
        <f t="shared" si="10"/>
        <v>0.59383091336716143</v>
      </c>
    </row>
    <row r="128" spans="1:16" x14ac:dyDescent="0.15">
      <c r="A128" s="6">
        <v>63.5</v>
      </c>
      <c r="B128" s="6">
        <v>126</v>
      </c>
      <c r="D128">
        <v>761.71600341796898</v>
      </c>
      <c r="E128">
        <v>625.03533935546898</v>
      </c>
      <c r="F128">
        <v>472.47351074218801</v>
      </c>
      <c r="G128">
        <v>470.23648071289102</v>
      </c>
      <c r="I128" s="7">
        <f t="shared" si="7"/>
        <v>289.24249267578097</v>
      </c>
      <c r="J128" s="7">
        <f t="shared" si="7"/>
        <v>154.79885864257795</v>
      </c>
      <c r="K128" s="7">
        <f t="shared" si="8"/>
        <v>180.8832916259764</v>
      </c>
      <c r="L128" s="8">
        <f t="shared" si="9"/>
        <v>1.1685053314483795</v>
      </c>
      <c r="M128" s="8">
        <f t="shared" si="12"/>
        <v>1.6570974489230132</v>
      </c>
      <c r="P128" s="6">
        <f t="shared" si="10"/>
        <v>1.490764059224277</v>
      </c>
    </row>
    <row r="129" spans="1:16" x14ac:dyDescent="0.15">
      <c r="A129" s="6">
        <v>64</v>
      </c>
      <c r="B129" s="6">
        <v>127</v>
      </c>
      <c r="D129">
        <v>755.13720703125</v>
      </c>
      <c r="E129">
        <v>623.7373046875</v>
      </c>
      <c r="F129">
        <v>472.25949096679699</v>
      </c>
      <c r="G129">
        <v>470.35153198242199</v>
      </c>
      <c r="I129" s="7">
        <f t="shared" si="7"/>
        <v>282.87771606445301</v>
      </c>
      <c r="J129" s="7">
        <f t="shared" si="7"/>
        <v>153.38577270507801</v>
      </c>
      <c r="K129" s="7">
        <f t="shared" si="8"/>
        <v>175.50767517089841</v>
      </c>
      <c r="L129" s="8">
        <f t="shared" si="9"/>
        <v>1.1442239529500249</v>
      </c>
      <c r="M129" s="8">
        <f t="shared" si="12"/>
        <v>1.6366632524520179</v>
      </c>
      <c r="P129" s="6">
        <f t="shared" si="10"/>
        <v>0.23924912018102179</v>
      </c>
    </row>
    <row r="130" spans="1:16" x14ac:dyDescent="0.15">
      <c r="A130" s="6">
        <v>64.5</v>
      </c>
      <c r="B130" s="6">
        <v>128</v>
      </c>
      <c r="D130">
        <v>758.87225341796898</v>
      </c>
      <c r="E130">
        <v>624.74322509765602</v>
      </c>
      <c r="F130">
        <v>472.33923339843801</v>
      </c>
      <c r="G130">
        <v>469.93792724609398</v>
      </c>
      <c r="I130" s="7">
        <f t="shared" ref="I130:J152" si="13">D130-F130</f>
        <v>286.53302001953097</v>
      </c>
      <c r="J130" s="7">
        <f t="shared" si="13"/>
        <v>154.80529785156205</v>
      </c>
      <c r="K130" s="7">
        <f t="shared" ref="K130:K152" si="14">I130-0.7*J130</f>
        <v>178.16931152343756</v>
      </c>
      <c r="L130" s="8">
        <f t="shared" ref="L130:L152" si="15">K130/J130</f>
        <v>1.1509251556382685</v>
      </c>
      <c r="M130" s="8">
        <f t="shared" si="12"/>
        <v>1.6472116371676209</v>
      </c>
      <c r="P130" s="6">
        <f t="shared" si="10"/>
        <v>0.88529659618973167</v>
      </c>
    </row>
    <row r="131" spans="1:16" x14ac:dyDescent="0.15">
      <c r="A131" s="6">
        <v>65</v>
      </c>
      <c r="B131" s="6">
        <v>129</v>
      </c>
      <c r="D131">
        <v>751.46917724609398</v>
      </c>
      <c r="E131">
        <v>622.353271484375</v>
      </c>
      <c r="F131">
        <v>473.03210449218801</v>
      </c>
      <c r="G131">
        <v>471.00375366210898</v>
      </c>
      <c r="I131" s="7">
        <f t="shared" si="13"/>
        <v>278.43707275390597</v>
      </c>
      <c r="J131" s="7">
        <f t="shared" si="13"/>
        <v>151.34951782226602</v>
      </c>
      <c r="K131" s="7">
        <f t="shared" si="14"/>
        <v>172.49241027831977</v>
      </c>
      <c r="L131" s="8">
        <f t="shared" si="15"/>
        <v>1.1396958031996007</v>
      </c>
      <c r="M131" s="8">
        <f t="shared" si="12"/>
        <v>1.6398294667563125</v>
      </c>
      <c r="P131" s="6">
        <f t="shared" si="10"/>
        <v>0.43316741335499598</v>
      </c>
    </row>
    <row r="132" spans="1:16" x14ac:dyDescent="0.15">
      <c r="A132" s="6">
        <v>65.5</v>
      </c>
      <c r="B132" s="6">
        <v>130</v>
      </c>
      <c r="D132">
        <v>755.98596191406295</v>
      </c>
      <c r="E132">
        <v>624.87774658203102</v>
      </c>
      <c r="F132">
        <v>472.98449707031301</v>
      </c>
      <c r="G132">
        <v>470.83627319335898</v>
      </c>
      <c r="I132" s="7">
        <f t="shared" si="13"/>
        <v>283.00146484374994</v>
      </c>
      <c r="J132" s="7">
        <f t="shared" si="13"/>
        <v>154.04147338867205</v>
      </c>
      <c r="K132" s="7">
        <f t="shared" si="14"/>
        <v>175.17243347167951</v>
      </c>
      <c r="L132" s="8">
        <f t="shared" si="15"/>
        <v>1.1371770836655826</v>
      </c>
      <c r="M132" s="8">
        <f t="shared" si="12"/>
        <v>1.6411579292496536</v>
      </c>
      <c r="P132" s="6">
        <f t="shared" si="10"/>
        <v>0.51453056647604212</v>
      </c>
    </row>
    <row r="133" spans="1:16" x14ac:dyDescent="0.15">
      <c r="A133" s="6">
        <v>66</v>
      </c>
      <c r="B133" s="6">
        <v>131</v>
      </c>
      <c r="D133">
        <v>756.821533203125</v>
      </c>
      <c r="E133">
        <v>625.59649658203102</v>
      </c>
      <c r="F133">
        <v>472.51791381835898</v>
      </c>
      <c r="G133">
        <v>470.39593505859398</v>
      </c>
      <c r="I133" s="7">
        <f t="shared" si="13"/>
        <v>284.30361938476602</v>
      </c>
      <c r="J133" s="7">
        <f t="shared" si="13"/>
        <v>155.20056152343705</v>
      </c>
      <c r="K133" s="7">
        <f t="shared" si="14"/>
        <v>175.6632263183601</v>
      </c>
      <c r="L133" s="8">
        <f t="shared" si="15"/>
        <v>1.1318465899482777</v>
      </c>
      <c r="M133" s="8">
        <f t="shared" si="12"/>
        <v>1.6396746175597081</v>
      </c>
      <c r="P133" s="6">
        <f t="shared" si="10"/>
        <v>0.42368350322795595</v>
      </c>
    </row>
    <row r="134" spans="1:16" x14ac:dyDescent="0.15">
      <c r="A134" s="6">
        <v>66.5</v>
      </c>
      <c r="B134" s="6">
        <v>132</v>
      </c>
      <c r="D134">
        <v>746.75</v>
      </c>
      <c r="E134">
        <v>620.18792724609398</v>
      </c>
      <c r="F134">
        <v>471.43444824218801</v>
      </c>
      <c r="G134">
        <v>469.43981933593801</v>
      </c>
      <c r="I134" s="7">
        <f t="shared" si="13"/>
        <v>275.31555175781199</v>
      </c>
      <c r="J134" s="7">
        <f t="shared" si="13"/>
        <v>150.74810791015597</v>
      </c>
      <c r="K134" s="7">
        <f t="shared" si="14"/>
        <v>169.79187622070282</v>
      </c>
      <c r="L134" s="8">
        <f t="shared" si="15"/>
        <v>1.1263284068672803</v>
      </c>
      <c r="M134" s="8">
        <f t="shared" si="12"/>
        <v>1.6380036165060701</v>
      </c>
      <c r="P134" s="6">
        <f t="shared" ref="P134:P152" si="16">(M134-$O$2)/$O$2*100</f>
        <v>0.32134119753693263</v>
      </c>
    </row>
    <row r="135" spans="1:16" x14ac:dyDescent="0.15">
      <c r="A135" s="6">
        <v>67</v>
      </c>
      <c r="B135" s="6">
        <v>133</v>
      </c>
      <c r="D135">
        <v>749.50677490234398</v>
      </c>
      <c r="E135">
        <v>622.63903808593795</v>
      </c>
      <c r="F135">
        <v>472.08078002929699</v>
      </c>
      <c r="G135">
        <v>469.97967529296898</v>
      </c>
      <c r="I135" s="7">
        <f t="shared" si="13"/>
        <v>277.42599487304699</v>
      </c>
      <c r="J135" s="7">
        <f t="shared" si="13"/>
        <v>152.65936279296898</v>
      </c>
      <c r="K135" s="7">
        <f t="shared" si="14"/>
        <v>170.56444091796871</v>
      </c>
      <c r="L135" s="8">
        <f t="shared" si="15"/>
        <v>1.1172877824027205</v>
      </c>
      <c r="M135" s="8">
        <f t="shared" si="12"/>
        <v>1.6328101740688696</v>
      </c>
      <c r="P135" s="6">
        <f t="shared" si="16"/>
        <v>3.2630776341846411E-3</v>
      </c>
    </row>
    <row r="136" spans="1:16" x14ac:dyDescent="0.15">
      <c r="A136" s="6">
        <v>67.5</v>
      </c>
      <c r="B136" s="6">
        <v>134</v>
      </c>
      <c r="D136">
        <v>749.18792724609398</v>
      </c>
      <c r="E136">
        <v>620.71514892578102</v>
      </c>
      <c r="F136">
        <v>472.84054565429699</v>
      </c>
      <c r="G136">
        <v>470.56234741210898</v>
      </c>
      <c r="I136" s="7">
        <f t="shared" si="13"/>
        <v>276.34738159179699</v>
      </c>
      <c r="J136" s="7">
        <f t="shared" si="13"/>
        <v>150.15280151367205</v>
      </c>
      <c r="K136" s="7">
        <f t="shared" si="14"/>
        <v>171.24042053222655</v>
      </c>
      <c r="L136" s="8">
        <f t="shared" si="15"/>
        <v>1.1404410627439034</v>
      </c>
      <c r="M136" s="8">
        <f t="shared" si="12"/>
        <v>1.6598106364374119</v>
      </c>
      <c r="P136" s="6">
        <f t="shared" si="16"/>
        <v>1.6569362261365073</v>
      </c>
    </row>
    <row r="137" spans="1:16" x14ac:dyDescent="0.15">
      <c r="A137" s="6">
        <v>68</v>
      </c>
      <c r="B137" s="6">
        <v>135</v>
      </c>
      <c r="D137">
        <v>742.77307128906295</v>
      </c>
      <c r="E137">
        <v>617.677978515625</v>
      </c>
      <c r="F137">
        <v>472.95880126953102</v>
      </c>
      <c r="G137">
        <v>470.53717041015602</v>
      </c>
      <c r="I137" s="7">
        <f t="shared" si="13"/>
        <v>269.81427001953193</v>
      </c>
      <c r="J137" s="7">
        <f t="shared" si="13"/>
        <v>147.14080810546898</v>
      </c>
      <c r="K137" s="7">
        <f t="shared" si="14"/>
        <v>166.81570434570364</v>
      </c>
      <c r="L137" s="8">
        <f t="shared" si="15"/>
        <v>1.1337147491138686</v>
      </c>
      <c r="M137" s="8">
        <f t="shared" si="12"/>
        <v>1.6569315048347364</v>
      </c>
      <c r="P137" s="6">
        <f t="shared" si="16"/>
        <v>1.4806006301988595</v>
      </c>
    </row>
    <row r="138" spans="1:16" x14ac:dyDescent="0.15">
      <c r="A138" s="6">
        <v>68.5</v>
      </c>
      <c r="B138" s="6">
        <v>136</v>
      </c>
      <c r="D138">
        <v>747.459716796875</v>
      </c>
      <c r="E138">
        <v>621.403076171875</v>
      </c>
      <c r="F138">
        <v>472.20974731445301</v>
      </c>
      <c r="G138">
        <v>469.92669677734398</v>
      </c>
      <c r="I138" s="7">
        <f t="shared" si="13"/>
        <v>275.24996948242199</v>
      </c>
      <c r="J138" s="7">
        <f t="shared" si="13"/>
        <v>151.47637939453102</v>
      </c>
      <c r="K138" s="7">
        <f t="shared" si="14"/>
        <v>169.2165039062503</v>
      </c>
      <c r="L138" s="8">
        <f t="shared" si="15"/>
        <v>1.1171147909834434</v>
      </c>
      <c r="M138" s="8">
        <f t="shared" si="12"/>
        <v>1.6441787287316703</v>
      </c>
      <c r="P138" s="6">
        <f t="shared" si="16"/>
        <v>0.69954276820191563</v>
      </c>
    </row>
    <row r="139" spans="1:16" x14ac:dyDescent="0.15">
      <c r="A139" s="6">
        <v>69</v>
      </c>
      <c r="B139" s="6">
        <v>137</v>
      </c>
      <c r="D139">
        <v>741.18341064453102</v>
      </c>
      <c r="E139">
        <v>617.071533203125</v>
      </c>
      <c r="F139">
        <v>472.34725952148398</v>
      </c>
      <c r="G139">
        <v>470.00857543945301</v>
      </c>
      <c r="I139" s="7">
        <f t="shared" si="13"/>
        <v>268.83615112304705</v>
      </c>
      <c r="J139" s="7">
        <f t="shared" si="13"/>
        <v>147.06295776367199</v>
      </c>
      <c r="K139" s="7">
        <f t="shared" si="14"/>
        <v>165.89208068847665</v>
      </c>
      <c r="L139" s="8">
        <f t="shared" si="15"/>
        <v>1.1280344364830659</v>
      </c>
      <c r="M139" s="8">
        <f t="shared" si="12"/>
        <v>1.6589455562586521</v>
      </c>
      <c r="P139" s="6">
        <f t="shared" si="16"/>
        <v>1.6039534348275961</v>
      </c>
    </row>
    <row r="140" spans="1:16" x14ac:dyDescent="0.15">
      <c r="A140" s="6">
        <v>69.5</v>
      </c>
      <c r="B140" s="6">
        <v>138</v>
      </c>
      <c r="D140">
        <v>736.34649658203102</v>
      </c>
      <c r="E140">
        <v>616.31066894531295</v>
      </c>
      <c r="F140">
        <v>473.15301513671898</v>
      </c>
      <c r="G140">
        <v>470.95077514648398</v>
      </c>
      <c r="I140" s="7">
        <f t="shared" si="13"/>
        <v>263.19348144531205</v>
      </c>
      <c r="J140" s="7">
        <f t="shared" si="13"/>
        <v>145.35989379882898</v>
      </c>
      <c r="K140" s="7">
        <f t="shared" si="14"/>
        <v>161.44155578613177</v>
      </c>
      <c r="L140" s="8">
        <f t="shared" si="15"/>
        <v>1.1106334186619524</v>
      </c>
      <c r="M140" s="8">
        <f t="shared" si="12"/>
        <v>1.645391720464898</v>
      </c>
      <c r="P140" s="6">
        <f t="shared" si="16"/>
        <v>0.77383378704502459</v>
      </c>
    </row>
    <row r="141" spans="1:16" x14ac:dyDescent="0.15">
      <c r="A141" s="6">
        <v>70</v>
      </c>
      <c r="B141" s="6">
        <v>139</v>
      </c>
      <c r="D141">
        <v>742.68475341796898</v>
      </c>
      <c r="E141">
        <v>619.03399658203102</v>
      </c>
      <c r="F141">
        <v>473.29748535156301</v>
      </c>
      <c r="G141">
        <v>471.15731811523398</v>
      </c>
      <c r="I141" s="7">
        <f t="shared" si="13"/>
        <v>269.38726806640597</v>
      </c>
      <c r="J141" s="7">
        <f t="shared" si="13"/>
        <v>147.87667846679705</v>
      </c>
      <c r="K141" s="7">
        <f t="shared" si="14"/>
        <v>165.87359313964805</v>
      </c>
      <c r="L141" s="8">
        <f t="shared" si="15"/>
        <v>1.1217021835995042</v>
      </c>
      <c r="M141" s="8">
        <f t="shared" si="12"/>
        <v>1.6603076674298092</v>
      </c>
      <c r="P141" s="6">
        <f t="shared" si="16"/>
        <v>1.6873774383973188</v>
      </c>
    </row>
    <row r="142" spans="1:16" x14ac:dyDescent="0.15">
      <c r="A142" s="6">
        <v>70.5</v>
      </c>
      <c r="B142" s="6">
        <v>140</v>
      </c>
      <c r="D142">
        <v>736.45697021484398</v>
      </c>
      <c r="E142">
        <v>615.76312255859398</v>
      </c>
      <c r="F142">
        <v>472.61904907226602</v>
      </c>
      <c r="G142">
        <v>470.25146484375</v>
      </c>
      <c r="I142" s="7">
        <f t="shared" si="13"/>
        <v>263.83792114257795</v>
      </c>
      <c r="J142" s="7">
        <f t="shared" si="13"/>
        <v>145.51165771484398</v>
      </c>
      <c r="K142" s="7">
        <f t="shared" si="14"/>
        <v>161.97976074218718</v>
      </c>
      <c r="L142" s="8">
        <f t="shared" si="15"/>
        <v>1.1131737709951417</v>
      </c>
      <c r="M142" s="8">
        <f t="shared" si="12"/>
        <v>1.6556264368528062</v>
      </c>
      <c r="P142" s="6">
        <f t="shared" si="16"/>
        <v>1.4006702997759808</v>
      </c>
    </row>
    <row r="143" spans="1:16" x14ac:dyDescent="0.15">
      <c r="A143" s="6">
        <v>71</v>
      </c>
      <c r="B143" s="6">
        <v>141</v>
      </c>
      <c r="D143">
        <v>735.10235595703102</v>
      </c>
      <c r="E143">
        <v>613.89447021484398</v>
      </c>
      <c r="F143">
        <v>472.85394287109398</v>
      </c>
      <c r="G143">
        <v>470.62118530273398</v>
      </c>
      <c r="I143" s="7">
        <f t="shared" si="13"/>
        <v>262.24841308593705</v>
      </c>
      <c r="J143" s="7">
        <f t="shared" si="13"/>
        <v>143.27328491211</v>
      </c>
      <c r="K143" s="7">
        <f t="shared" si="14"/>
        <v>161.95711364746006</v>
      </c>
      <c r="L143" s="8">
        <f t="shared" si="15"/>
        <v>1.1304069265028127</v>
      </c>
      <c r="M143" s="8">
        <f t="shared" si="12"/>
        <v>1.6767067743878363</v>
      </c>
      <c r="P143" s="6">
        <f t="shared" si="16"/>
        <v>2.6917588621577759</v>
      </c>
    </row>
    <row r="144" spans="1:16" x14ac:dyDescent="0.15">
      <c r="A144" s="6">
        <v>71.5</v>
      </c>
      <c r="B144" s="6">
        <v>142</v>
      </c>
      <c r="D144">
        <v>734.39129638671898</v>
      </c>
      <c r="E144">
        <v>614.740966796875</v>
      </c>
      <c r="F144">
        <v>472.84698486328102</v>
      </c>
      <c r="G144">
        <v>471.07757568359398</v>
      </c>
      <c r="I144" s="7">
        <f t="shared" si="13"/>
        <v>261.54431152343795</v>
      </c>
      <c r="J144" s="7">
        <f t="shared" si="13"/>
        <v>143.66339111328102</v>
      </c>
      <c r="K144" s="7">
        <f t="shared" si="14"/>
        <v>160.97993774414124</v>
      </c>
      <c r="L144" s="8">
        <f t="shared" si="15"/>
        <v>1.1205355553469138</v>
      </c>
      <c r="M144" s="8">
        <f t="shared" si="12"/>
        <v>1.6706825852592968</v>
      </c>
      <c r="P144" s="6">
        <f t="shared" si="16"/>
        <v>2.322800743315633</v>
      </c>
    </row>
    <row r="145" spans="1:16" x14ac:dyDescent="0.15">
      <c r="A145" s="6">
        <v>72</v>
      </c>
      <c r="B145" s="6">
        <v>143</v>
      </c>
      <c r="D145">
        <v>730.34283447265602</v>
      </c>
      <c r="E145">
        <v>614.81793212890602</v>
      </c>
      <c r="F145">
        <v>472.61209106445301</v>
      </c>
      <c r="G145">
        <v>470.68377685546898</v>
      </c>
      <c r="I145" s="7">
        <f t="shared" si="13"/>
        <v>257.73074340820301</v>
      </c>
      <c r="J145" s="7">
        <f t="shared" si="13"/>
        <v>144.13415527343705</v>
      </c>
      <c r="K145" s="7">
        <f t="shared" si="14"/>
        <v>156.83683471679709</v>
      </c>
      <c r="L145" s="8">
        <f t="shared" si="15"/>
        <v>1.0881309459181399</v>
      </c>
      <c r="M145" s="8">
        <f t="shared" si="12"/>
        <v>1.6421251578578822</v>
      </c>
      <c r="P145" s="6">
        <f t="shared" si="16"/>
        <v>0.57376955120373641</v>
      </c>
    </row>
    <row r="146" spans="1:16" x14ac:dyDescent="0.15">
      <c r="A146" s="6">
        <v>72.5</v>
      </c>
      <c r="B146" s="6">
        <v>144</v>
      </c>
      <c r="D146">
        <v>739.82879638671898</v>
      </c>
      <c r="E146">
        <v>619.34375</v>
      </c>
      <c r="F146">
        <v>472.103271484375</v>
      </c>
      <c r="G146">
        <v>469.94113159179699</v>
      </c>
      <c r="I146" s="7">
        <f t="shared" si="13"/>
        <v>267.72552490234398</v>
      </c>
      <c r="J146" s="7">
        <f t="shared" si="13"/>
        <v>149.40261840820301</v>
      </c>
      <c r="K146" s="7">
        <f t="shared" si="14"/>
        <v>163.14369201660188</v>
      </c>
      <c r="L146" s="8">
        <f t="shared" si="15"/>
        <v>1.0919734456785424</v>
      </c>
      <c r="M146" s="8">
        <f t="shared" si="12"/>
        <v>1.649814839645644</v>
      </c>
      <c r="P146" s="6">
        <f t="shared" si="16"/>
        <v>1.0447326080351098</v>
      </c>
    </row>
    <row r="147" spans="1:16" x14ac:dyDescent="0.15">
      <c r="A147" s="6">
        <v>73</v>
      </c>
      <c r="B147" s="6">
        <v>145</v>
      </c>
      <c r="D147">
        <v>740.69885253906295</v>
      </c>
      <c r="E147">
        <v>620.54260253906295</v>
      </c>
      <c r="F147">
        <v>471.66613769531301</v>
      </c>
      <c r="G147">
        <v>469.59228515625</v>
      </c>
      <c r="I147" s="7">
        <f t="shared" si="13"/>
        <v>269.03271484374994</v>
      </c>
      <c r="J147" s="7">
        <f t="shared" si="13"/>
        <v>150.95031738281295</v>
      </c>
      <c r="K147" s="7">
        <f t="shared" si="14"/>
        <v>163.36749267578088</v>
      </c>
      <c r="L147" s="8">
        <f t="shared" si="15"/>
        <v>1.0822600144753438</v>
      </c>
      <c r="M147" s="8">
        <f t="shared" si="12"/>
        <v>1.6439485904698048</v>
      </c>
      <c r="P147" s="6">
        <f t="shared" si="16"/>
        <v>0.68544769609184264</v>
      </c>
    </row>
    <row r="148" spans="1:16" x14ac:dyDescent="0.15">
      <c r="A148" s="6">
        <v>73.5</v>
      </c>
      <c r="B148" s="6">
        <v>146</v>
      </c>
      <c r="D148">
        <v>734.86865234375</v>
      </c>
      <c r="E148">
        <v>616.71331787109398</v>
      </c>
      <c r="F148">
        <v>472.99197387695301</v>
      </c>
      <c r="G148">
        <v>470.30068969726602</v>
      </c>
      <c r="I148" s="7">
        <f t="shared" si="13"/>
        <v>261.87667846679699</v>
      </c>
      <c r="J148" s="7">
        <f t="shared" si="13"/>
        <v>146.41262817382795</v>
      </c>
      <c r="K148" s="7">
        <f t="shared" si="14"/>
        <v>159.38783874511742</v>
      </c>
      <c r="L148" s="8">
        <f t="shared" si="15"/>
        <v>1.08862084325052</v>
      </c>
      <c r="M148" s="8">
        <f t="shared" si="12"/>
        <v>1.6541566012723403</v>
      </c>
      <c r="P148" s="6">
        <f t="shared" si="16"/>
        <v>1.3106485957416967</v>
      </c>
    </row>
    <row r="149" spans="1:16" x14ac:dyDescent="0.15">
      <c r="A149" s="6">
        <v>74</v>
      </c>
      <c r="B149" s="6">
        <v>147</v>
      </c>
      <c r="D149">
        <v>738.07244873046898</v>
      </c>
      <c r="E149">
        <v>618.47058105468795</v>
      </c>
      <c r="F149">
        <v>473.63562011718801</v>
      </c>
      <c r="G149">
        <v>471.43981933593801</v>
      </c>
      <c r="I149" s="7">
        <f t="shared" si="13"/>
        <v>264.43682861328097</v>
      </c>
      <c r="J149" s="7">
        <f t="shared" si="13"/>
        <v>147.03076171874994</v>
      </c>
      <c r="K149" s="7">
        <f t="shared" si="14"/>
        <v>161.515295410156</v>
      </c>
      <c r="L149" s="8">
        <f t="shared" si="15"/>
        <v>1.0985136275027467</v>
      </c>
      <c r="M149" s="8">
        <f t="shared" si="12"/>
        <v>1.6678965675519262</v>
      </c>
      <c r="P149" s="6">
        <f t="shared" si="16"/>
        <v>2.1521680107703363</v>
      </c>
    </row>
    <row r="150" spans="1:16" x14ac:dyDescent="0.15">
      <c r="A150" s="6">
        <v>74.5</v>
      </c>
      <c r="B150" s="6">
        <v>148</v>
      </c>
      <c r="D150">
        <v>736.07971191406295</v>
      </c>
      <c r="E150">
        <v>618.353271484375</v>
      </c>
      <c r="F150">
        <v>473.62600708007801</v>
      </c>
      <c r="G150">
        <v>471.82986450195301</v>
      </c>
      <c r="I150" s="7">
        <f t="shared" si="13"/>
        <v>262.45370483398494</v>
      </c>
      <c r="J150" s="7">
        <f t="shared" si="13"/>
        <v>146.52340698242199</v>
      </c>
      <c r="K150" s="7">
        <f t="shared" si="14"/>
        <v>159.88731994628955</v>
      </c>
      <c r="L150" s="8">
        <f t="shared" si="15"/>
        <v>1.09120667638769</v>
      </c>
      <c r="M150" s="8">
        <f t="shared" si="12"/>
        <v>1.6644367984642288</v>
      </c>
      <c r="P150" s="6">
        <f t="shared" si="16"/>
        <v>1.9402706305606774</v>
      </c>
    </row>
    <row r="151" spans="1:16" x14ac:dyDescent="0.15">
      <c r="A151" s="6">
        <v>75</v>
      </c>
      <c r="B151" s="6">
        <v>149</v>
      </c>
      <c r="D151">
        <v>732.44250488281295</v>
      </c>
      <c r="E151">
        <v>617.37457275390602</v>
      </c>
      <c r="F151">
        <v>473.35260009765602</v>
      </c>
      <c r="G151">
        <v>471.11129760742199</v>
      </c>
      <c r="I151" s="7">
        <f t="shared" si="13"/>
        <v>259.08990478515693</v>
      </c>
      <c r="J151" s="7">
        <f t="shared" si="13"/>
        <v>146.26327514648403</v>
      </c>
      <c r="K151" s="7">
        <f t="shared" si="14"/>
        <v>156.7056121826181</v>
      </c>
      <c r="L151" s="8">
        <f t="shared" si="15"/>
        <v>1.071394114658488</v>
      </c>
      <c r="M151" s="8">
        <f t="shared" si="12"/>
        <v>1.6484714187623863</v>
      </c>
      <c r="P151" s="6">
        <f t="shared" si="16"/>
        <v>0.96245331179724936</v>
      </c>
    </row>
    <row r="152" spans="1:16" x14ac:dyDescent="0.15">
      <c r="A152" s="6">
        <v>75.5</v>
      </c>
      <c r="B152" s="6">
        <v>150</v>
      </c>
      <c r="D152">
        <v>747.91168212890602</v>
      </c>
      <c r="E152">
        <v>625.284423828125</v>
      </c>
      <c r="F152">
        <v>472.00802612304699</v>
      </c>
      <c r="G152">
        <v>470.39538574218801</v>
      </c>
      <c r="I152" s="7">
        <f t="shared" si="13"/>
        <v>275.90365600585903</v>
      </c>
      <c r="J152" s="7">
        <f t="shared" si="13"/>
        <v>154.88903808593699</v>
      </c>
      <c r="K152" s="7">
        <f t="shared" si="14"/>
        <v>167.48132934570316</v>
      </c>
      <c r="L152" s="8">
        <f t="shared" si="15"/>
        <v>1.0812987892195418</v>
      </c>
      <c r="M152" s="8">
        <f t="shared" ref="M152:M158" si="17">L152+ABS($N$2)*A152</f>
        <v>1.6622232753507995</v>
      </c>
      <c r="P152" s="6">
        <f t="shared" si="16"/>
        <v>1.804700961926708</v>
      </c>
    </row>
    <row r="153" spans="1:16" x14ac:dyDescent="0.15">
      <c r="A153" s="18">
        <v>76</v>
      </c>
      <c r="B153" s="18">
        <v>151</v>
      </c>
      <c r="D153">
        <v>740.90173339843795</v>
      </c>
      <c r="E153">
        <v>620.88861083984398</v>
      </c>
      <c r="F153">
        <v>472.41519165039102</v>
      </c>
      <c r="G153">
        <v>470.43713378906301</v>
      </c>
      <c r="I153" s="19">
        <f t="shared" ref="I153:I191" si="18">D153-F153</f>
        <v>268.48654174804693</v>
      </c>
      <c r="J153" s="19">
        <f t="shared" ref="J153:J191" si="19">E153-G153</f>
        <v>150.45147705078097</v>
      </c>
      <c r="K153" s="19">
        <f t="shared" ref="K153:K191" si="20">I153-0.7*J153</f>
        <v>163.17050781250026</v>
      </c>
      <c r="L153" s="20">
        <f t="shared" ref="L153:L191" si="21">K153/J153</f>
        <v>1.0845390886885498</v>
      </c>
      <c r="M153" s="20">
        <f t="shared" si="17"/>
        <v>1.6693107568471666</v>
      </c>
      <c r="N153" s="18"/>
      <c r="O153" s="18"/>
      <c r="P153" s="18">
        <f t="shared" ref="P153:P191" si="22">(M153-$O$2)/$O$2*100</f>
        <v>2.2387815965866715</v>
      </c>
    </row>
    <row r="154" spans="1:16" x14ac:dyDescent="0.15">
      <c r="A154" s="18">
        <v>76.5</v>
      </c>
      <c r="B154" s="18">
        <v>152</v>
      </c>
      <c r="D154">
        <v>739.78485107421898</v>
      </c>
      <c r="E154">
        <v>620.44744873046898</v>
      </c>
      <c r="F154">
        <v>473.11502075195301</v>
      </c>
      <c r="G154">
        <v>471.23809814453102</v>
      </c>
      <c r="I154" s="19">
        <f t="shared" si="18"/>
        <v>266.66983032226597</v>
      </c>
      <c r="J154" s="19">
        <f t="shared" si="19"/>
        <v>149.20935058593795</v>
      </c>
      <c r="K154" s="19">
        <f t="shared" si="20"/>
        <v>162.22328491210942</v>
      </c>
      <c r="L154" s="20">
        <f t="shared" si="21"/>
        <v>1.0872192947363311</v>
      </c>
      <c r="M154" s="20">
        <f t="shared" si="17"/>
        <v>1.6758381449223072</v>
      </c>
      <c r="N154" s="18"/>
      <c r="O154" s="18"/>
      <c r="P154" s="18">
        <f t="shared" si="22"/>
        <v>2.6385586908593393</v>
      </c>
    </row>
    <row r="155" spans="1:16" x14ac:dyDescent="0.15">
      <c r="A155" s="18">
        <v>77</v>
      </c>
      <c r="B155" s="18">
        <v>153</v>
      </c>
      <c r="D155">
        <v>739.309326171875</v>
      </c>
      <c r="E155">
        <v>621.43341064453102</v>
      </c>
      <c r="F155">
        <v>473.24557495117199</v>
      </c>
      <c r="G155">
        <v>471.71267700195301</v>
      </c>
      <c r="I155" s="19">
        <f t="shared" si="18"/>
        <v>266.06375122070301</v>
      </c>
      <c r="J155" s="19">
        <f t="shared" si="19"/>
        <v>149.72073364257801</v>
      </c>
      <c r="K155" s="19">
        <f t="shared" si="20"/>
        <v>161.25923767089841</v>
      </c>
      <c r="L155" s="20">
        <f t="shared" si="21"/>
        <v>1.0770668413625717</v>
      </c>
      <c r="M155" s="20">
        <f t="shared" si="17"/>
        <v>1.6695328735759072</v>
      </c>
      <c r="N155" s="18"/>
      <c r="O155" s="18"/>
      <c r="P155" s="18">
        <f t="shared" si="22"/>
        <v>2.2523853810381365</v>
      </c>
    </row>
    <row r="156" spans="1:16" x14ac:dyDescent="0.15">
      <c r="A156" s="18">
        <v>77.5</v>
      </c>
      <c r="B156" s="18">
        <v>154</v>
      </c>
      <c r="D156">
        <v>736.327880859375</v>
      </c>
      <c r="E156">
        <v>619.8310546875</v>
      </c>
      <c r="F156">
        <v>472.293212890625</v>
      </c>
      <c r="G156">
        <v>470.27447509765602</v>
      </c>
      <c r="I156" s="19">
        <f t="shared" si="18"/>
        <v>264.03466796875</v>
      </c>
      <c r="J156" s="19">
        <f t="shared" si="19"/>
        <v>149.55657958984398</v>
      </c>
      <c r="K156" s="19">
        <f t="shared" si="20"/>
        <v>159.3450622558592</v>
      </c>
      <c r="L156" s="20">
        <f t="shared" si="21"/>
        <v>1.0654500303019763</v>
      </c>
      <c r="M156" s="20">
        <f t="shared" si="17"/>
        <v>1.6617632445426711</v>
      </c>
      <c r="N156" s="18"/>
      <c r="O156" s="18"/>
      <c r="P156" s="18">
        <f t="shared" si="22"/>
        <v>1.7765258668301116</v>
      </c>
    </row>
    <row r="157" spans="1:16" x14ac:dyDescent="0.15">
      <c r="A157" s="18">
        <v>78</v>
      </c>
      <c r="B157" s="18">
        <v>155</v>
      </c>
      <c r="D157">
        <v>737.54754638671898</v>
      </c>
      <c r="E157">
        <v>619.29437255859398</v>
      </c>
      <c r="F157">
        <v>472.27609252929699</v>
      </c>
      <c r="G157">
        <v>470.57464599609398</v>
      </c>
      <c r="I157" s="19">
        <f t="shared" si="18"/>
        <v>265.27145385742199</v>
      </c>
      <c r="J157" s="19">
        <f t="shared" si="19"/>
        <v>148.7197265625</v>
      </c>
      <c r="K157" s="19">
        <f t="shared" si="20"/>
        <v>161.167645263672</v>
      </c>
      <c r="L157" s="20">
        <f t="shared" si="21"/>
        <v>1.0837005217054425</v>
      </c>
      <c r="M157" s="20">
        <f t="shared" si="17"/>
        <v>1.6838609179734967</v>
      </c>
      <c r="N157" s="18"/>
      <c r="O157" s="18"/>
      <c r="P157" s="18">
        <f t="shared" si="22"/>
        <v>3.1299222901263386</v>
      </c>
    </row>
    <row r="158" spans="1:16" x14ac:dyDescent="0.15">
      <c r="A158" s="18">
        <v>78.5</v>
      </c>
      <c r="B158" s="18">
        <v>156</v>
      </c>
      <c r="D158">
        <v>735.55841064453102</v>
      </c>
      <c r="E158">
        <v>620.28985595703102</v>
      </c>
      <c r="F158">
        <v>473.2177734375</v>
      </c>
      <c r="G158">
        <v>471.11770629882801</v>
      </c>
      <c r="I158" s="19">
        <f t="shared" si="18"/>
        <v>262.34063720703102</v>
      </c>
      <c r="J158" s="19">
        <f t="shared" si="19"/>
        <v>149.17214965820301</v>
      </c>
      <c r="K158" s="19">
        <f t="shared" si="20"/>
        <v>157.9201324462889</v>
      </c>
      <c r="L158" s="20">
        <f t="shared" si="21"/>
        <v>1.0586435390797149</v>
      </c>
      <c r="M158" s="20">
        <f t="shared" si="17"/>
        <v>1.6626511173751284</v>
      </c>
      <c r="N158" s="18"/>
      <c r="O158" s="18"/>
      <c r="P158" s="18">
        <f t="shared" si="22"/>
        <v>1.8309046193965839</v>
      </c>
    </row>
    <row r="159" spans="1:16" x14ac:dyDescent="0.15">
      <c r="A159" s="18">
        <v>79</v>
      </c>
      <c r="B159" s="18">
        <v>157</v>
      </c>
      <c r="D159">
        <v>736.20196533203102</v>
      </c>
      <c r="E159">
        <v>620.80706787109398</v>
      </c>
      <c r="F159">
        <v>473.69982910156301</v>
      </c>
      <c r="G159">
        <v>471.38308715820301</v>
      </c>
      <c r="I159" s="19">
        <f t="shared" si="18"/>
        <v>262.50213623046801</v>
      </c>
      <c r="J159" s="19">
        <f t="shared" si="19"/>
        <v>149.42398071289097</v>
      </c>
      <c r="K159" s="19">
        <f t="shared" si="20"/>
        <v>157.90534973144435</v>
      </c>
      <c r="L159" s="20">
        <f t="shared" si="21"/>
        <v>1.0567604274634459</v>
      </c>
      <c r="M159" s="20">
        <f t="shared" ref="M159:M191" si="23">L159+ABS($N$2)*A159</f>
        <v>1.6646151877862188</v>
      </c>
      <c r="N159" s="18"/>
      <c r="O159" s="18"/>
      <c r="P159" s="18">
        <f t="shared" si="22"/>
        <v>1.9511962816746404</v>
      </c>
    </row>
    <row r="160" spans="1:16" x14ac:dyDescent="0.15">
      <c r="A160" s="18">
        <v>79.5</v>
      </c>
      <c r="B160" s="18">
        <v>158</v>
      </c>
      <c r="D160">
        <v>739.884521484375</v>
      </c>
      <c r="E160">
        <v>623.11730957031295</v>
      </c>
      <c r="F160">
        <v>472.66345214843801</v>
      </c>
      <c r="G160">
        <v>470.63348388671898</v>
      </c>
      <c r="I160" s="19">
        <f t="shared" si="18"/>
        <v>267.22106933593699</v>
      </c>
      <c r="J160" s="19">
        <f t="shared" si="19"/>
        <v>152.48382568359398</v>
      </c>
      <c r="K160" s="19">
        <f t="shared" si="20"/>
        <v>160.48239135742119</v>
      </c>
      <c r="L160" s="20">
        <f t="shared" si="21"/>
        <v>1.0524551744289545</v>
      </c>
      <c r="M160" s="20">
        <f t="shared" si="23"/>
        <v>1.6641571167790867</v>
      </c>
      <c r="N160" s="18"/>
      <c r="O160" s="18"/>
      <c r="P160" s="18">
        <f t="shared" si="22"/>
        <v>1.923141216755301</v>
      </c>
    </row>
    <row r="161" spans="1:16" x14ac:dyDescent="0.15">
      <c r="A161" s="18">
        <v>80</v>
      </c>
      <c r="B161" s="18">
        <v>159</v>
      </c>
      <c r="D161">
        <v>731.940673828125</v>
      </c>
      <c r="E161">
        <v>617.50994873046898</v>
      </c>
      <c r="F161">
        <v>472.55804443359398</v>
      </c>
      <c r="G161">
        <v>470.40823364257801</v>
      </c>
      <c r="I161" s="19">
        <f t="shared" si="18"/>
        <v>259.38262939453102</v>
      </c>
      <c r="J161" s="19">
        <f t="shared" si="19"/>
        <v>147.10171508789097</v>
      </c>
      <c r="K161" s="19">
        <f t="shared" si="20"/>
        <v>156.41142883300734</v>
      </c>
      <c r="L161" s="20">
        <f t="shared" si="21"/>
        <v>1.06328759484248</v>
      </c>
      <c r="M161" s="20">
        <f t="shared" si="23"/>
        <v>1.6788367192199716</v>
      </c>
      <c r="N161" s="18"/>
      <c r="O161" s="18"/>
      <c r="P161" s="18">
        <f t="shared" si="22"/>
        <v>2.8222096866146575</v>
      </c>
    </row>
    <row r="162" spans="1:16" x14ac:dyDescent="0.15">
      <c r="A162" s="18">
        <v>80.5</v>
      </c>
      <c r="B162" s="18">
        <v>160</v>
      </c>
      <c r="D162">
        <v>725.93524169921898</v>
      </c>
      <c r="E162">
        <v>613.89855957031295</v>
      </c>
      <c r="F162">
        <v>472.96255493164102</v>
      </c>
      <c r="G162">
        <v>471.02407836914102</v>
      </c>
      <c r="I162" s="19">
        <f t="shared" si="18"/>
        <v>252.97268676757795</v>
      </c>
      <c r="J162" s="19">
        <f t="shared" si="19"/>
        <v>142.87448120117193</v>
      </c>
      <c r="K162" s="19">
        <f t="shared" si="20"/>
        <v>152.96054992675761</v>
      </c>
      <c r="L162" s="20">
        <f t="shared" si="21"/>
        <v>1.0705939132082247</v>
      </c>
      <c r="M162" s="20">
        <f t="shared" si="23"/>
        <v>1.6899902196130756</v>
      </c>
      <c r="N162" s="18"/>
      <c r="O162" s="18"/>
      <c r="P162" s="18">
        <f t="shared" si="22"/>
        <v>3.5053181408378444</v>
      </c>
    </row>
    <row r="163" spans="1:16" x14ac:dyDescent="0.15">
      <c r="A163" s="18">
        <v>81</v>
      </c>
      <c r="B163" s="18">
        <v>161</v>
      </c>
      <c r="D163">
        <v>732.559326171875</v>
      </c>
      <c r="E163">
        <v>619.509033203125</v>
      </c>
      <c r="F163">
        <v>473.49224853515602</v>
      </c>
      <c r="G163">
        <v>471.53024291992199</v>
      </c>
      <c r="I163" s="19">
        <f t="shared" si="18"/>
        <v>259.06707763671898</v>
      </c>
      <c r="J163" s="19">
        <f t="shared" si="19"/>
        <v>147.97879028320301</v>
      </c>
      <c r="K163" s="19">
        <f t="shared" si="20"/>
        <v>155.48192443847688</v>
      </c>
      <c r="L163" s="20">
        <f t="shared" si="21"/>
        <v>1.0507041187518449</v>
      </c>
      <c r="M163" s="20">
        <f t="shared" si="23"/>
        <v>1.6739476071840551</v>
      </c>
      <c r="N163" s="18"/>
      <c r="O163" s="18"/>
      <c r="P163" s="18">
        <f t="shared" si="22"/>
        <v>2.5227706183698757</v>
      </c>
    </row>
    <row r="164" spans="1:16" x14ac:dyDescent="0.15">
      <c r="A164" s="18">
        <v>81.5</v>
      </c>
      <c r="B164" s="18">
        <v>162</v>
      </c>
      <c r="D164">
        <v>729.6435546875</v>
      </c>
      <c r="E164">
        <v>618.03350830078102</v>
      </c>
      <c r="F164">
        <v>472.58963012695301</v>
      </c>
      <c r="G164">
        <v>469.95773315429699</v>
      </c>
      <c r="I164" s="19">
        <f t="shared" si="18"/>
        <v>257.05392456054699</v>
      </c>
      <c r="J164" s="19">
        <f t="shared" si="19"/>
        <v>148.07577514648403</v>
      </c>
      <c r="K164" s="19">
        <f t="shared" si="20"/>
        <v>153.40088195800817</v>
      </c>
      <c r="L164" s="20">
        <f t="shared" si="21"/>
        <v>1.035962039072605</v>
      </c>
      <c r="M164" s="20">
        <f t="shared" si="23"/>
        <v>1.6630527095321743</v>
      </c>
      <c r="N164" s="18"/>
      <c r="O164" s="18"/>
      <c r="P164" s="18">
        <f t="shared" si="22"/>
        <v>1.8555005747432498</v>
      </c>
    </row>
    <row r="165" spans="1:16" x14ac:dyDescent="0.15">
      <c r="A165" s="18">
        <v>82</v>
      </c>
      <c r="B165" s="18">
        <v>163</v>
      </c>
      <c r="D165">
        <v>733.5185546875</v>
      </c>
      <c r="E165">
        <v>619.44836425781295</v>
      </c>
      <c r="F165">
        <v>472.963623046875</v>
      </c>
      <c r="G165">
        <v>470.823974609375</v>
      </c>
      <c r="I165" s="19">
        <f t="shared" si="18"/>
        <v>260.554931640625</v>
      </c>
      <c r="J165" s="19">
        <f t="shared" si="19"/>
        <v>148.62438964843795</v>
      </c>
      <c r="K165" s="19">
        <f t="shared" si="20"/>
        <v>156.51785888671844</v>
      </c>
      <c r="L165" s="20">
        <f t="shared" si="21"/>
        <v>1.0531101877488076</v>
      </c>
      <c r="M165" s="20">
        <f t="shared" si="23"/>
        <v>1.6840480402357363</v>
      </c>
      <c r="N165" s="18"/>
      <c r="O165" s="18"/>
      <c r="P165" s="18">
        <f t="shared" si="22"/>
        <v>3.1413827998142456</v>
      </c>
    </row>
    <row r="166" spans="1:16" x14ac:dyDescent="0.15">
      <c r="A166" s="18">
        <v>82.5</v>
      </c>
      <c r="B166" s="18">
        <v>164</v>
      </c>
      <c r="D166">
        <v>734.896728515625</v>
      </c>
      <c r="E166">
        <v>620.540283203125</v>
      </c>
      <c r="F166">
        <v>473.80041503906301</v>
      </c>
      <c r="G166">
        <v>471.56234741210898</v>
      </c>
      <c r="I166" s="19">
        <f t="shared" si="18"/>
        <v>261.09631347656199</v>
      </c>
      <c r="J166" s="19">
        <f t="shared" si="19"/>
        <v>148.97793579101602</v>
      </c>
      <c r="K166" s="19">
        <f t="shared" si="20"/>
        <v>156.81175842285077</v>
      </c>
      <c r="L166" s="20">
        <f t="shared" si="21"/>
        <v>1.0525837775254445</v>
      </c>
      <c r="M166" s="20">
        <f t="shared" si="23"/>
        <v>1.6873688120397325</v>
      </c>
      <c r="N166" s="18"/>
      <c r="O166" s="18"/>
      <c r="P166" s="18">
        <f t="shared" si="22"/>
        <v>3.3447671378161838</v>
      </c>
    </row>
    <row r="167" spans="1:16" x14ac:dyDescent="0.15">
      <c r="A167" s="18">
        <v>83</v>
      </c>
      <c r="B167" s="18">
        <v>165</v>
      </c>
      <c r="D167">
        <v>731.08874511718795</v>
      </c>
      <c r="E167">
        <v>619.37542724609398</v>
      </c>
      <c r="F167">
        <v>472.79669189453102</v>
      </c>
      <c r="G167">
        <v>471.08615112304699</v>
      </c>
      <c r="I167" s="19">
        <f t="shared" si="18"/>
        <v>258.29205322265693</v>
      </c>
      <c r="J167" s="19">
        <f t="shared" si="19"/>
        <v>148.28927612304699</v>
      </c>
      <c r="K167" s="19">
        <f t="shared" si="20"/>
        <v>154.48955993652405</v>
      </c>
      <c r="L167" s="20">
        <f t="shared" si="21"/>
        <v>1.0418120849705423</v>
      </c>
      <c r="M167" s="20">
        <f t="shared" si="23"/>
        <v>1.6804443015121897</v>
      </c>
      <c r="N167" s="18"/>
      <c r="O167" s="18"/>
      <c r="P167" s="18">
        <f t="shared" si="22"/>
        <v>2.9206678401959905</v>
      </c>
    </row>
    <row r="168" spans="1:16" x14ac:dyDescent="0.15">
      <c r="A168" s="18">
        <v>83.5</v>
      </c>
      <c r="B168" s="18">
        <v>166</v>
      </c>
      <c r="D168">
        <v>733.74816894531295</v>
      </c>
      <c r="E168">
        <v>621.49865722656295</v>
      </c>
      <c r="F168">
        <v>472.44567871093801</v>
      </c>
      <c r="G168">
        <v>470.75228881835898</v>
      </c>
      <c r="I168" s="19">
        <f t="shared" si="18"/>
        <v>261.30249023437494</v>
      </c>
      <c r="J168" s="19">
        <f t="shared" si="19"/>
        <v>150.74636840820398</v>
      </c>
      <c r="K168" s="19">
        <f t="shared" si="20"/>
        <v>155.78003234863218</v>
      </c>
      <c r="L168" s="20">
        <f t="shared" si="21"/>
        <v>1.033391609984246</v>
      </c>
      <c r="M168" s="20">
        <f t="shared" si="23"/>
        <v>1.6758710085532527</v>
      </c>
      <c r="N168" s="18"/>
      <c r="O168" s="18"/>
      <c r="P168" s="18">
        <f t="shared" si="22"/>
        <v>2.6405714602451003</v>
      </c>
    </row>
    <row r="169" spans="1:16" x14ac:dyDescent="0.15">
      <c r="A169" s="18">
        <v>84</v>
      </c>
      <c r="B169" s="18">
        <v>167</v>
      </c>
      <c r="D169">
        <v>734.71783447265602</v>
      </c>
      <c r="E169">
        <v>620.66845703125</v>
      </c>
      <c r="F169">
        <v>473.29479980468801</v>
      </c>
      <c r="G169">
        <v>471.5419921875</v>
      </c>
      <c r="I169" s="19">
        <f t="shared" si="18"/>
        <v>261.42303466796801</v>
      </c>
      <c r="J169" s="19">
        <f t="shared" si="19"/>
        <v>149.12646484375</v>
      </c>
      <c r="K169" s="19">
        <f t="shared" si="20"/>
        <v>157.03450927734303</v>
      </c>
      <c r="L169" s="20">
        <f t="shared" si="21"/>
        <v>1.0530291148648823</v>
      </c>
      <c r="M169" s="20">
        <f t="shared" si="23"/>
        <v>1.6993556954612483</v>
      </c>
      <c r="N169" s="18"/>
      <c r="O169" s="18"/>
      <c r="P169" s="18">
        <f t="shared" si="22"/>
        <v>4.0789170563554675</v>
      </c>
    </row>
    <row r="170" spans="1:16" x14ac:dyDescent="0.15">
      <c r="A170" s="18">
        <v>84.5</v>
      </c>
      <c r="B170" s="18">
        <v>168</v>
      </c>
      <c r="D170">
        <v>729.880859375</v>
      </c>
      <c r="E170">
        <v>619.24908447265602</v>
      </c>
      <c r="F170">
        <v>473.65008544921898</v>
      </c>
      <c r="G170">
        <v>471.67095947265602</v>
      </c>
      <c r="I170" s="19">
        <f t="shared" si="18"/>
        <v>256.23077392578102</v>
      </c>
      <c r="J170" s="19">
        <f t="shared" si="19"/>
        <v>147.578125</v>
      </c>
      <c r="K170" s="19">
        <f t="shared" si="20"/>
        <v>152.92608642578102</v>
      </c>
      <c r="L170" s="20">
        <f t="shared" si="21"/>
        <v>1.036238171651666</v>
      </c>
      <c r="M170" s="20">
        <f t="shared" si="23"/>
        <v>1.6864119342753914</v>
      </c>
      <c r="N170" s="18"/>
      <c r="O170" s="18"/>
      <c r="P170" s="18">
        <f t="shared" si="22"/>
        <v>3.2861621019582241</v>
      </c>
    </row>
    <row r="171" spans="1:16" x14ac:dyDescent="0.15">
      <c r="A171" s="18">
        <v>85</v>
      </c>
      <c r="B171" s="18">
        <v>169</v>
      </c>
      <c r="D171">
        <v>730.61279296875</v>
      </c>
      <c r="E171">
        <v>619.74230957031295</v>
      </c>
      <c r="F171">
        <v>472.96789550781301</v>
      </c>
      <c r="G171">
        <v>471.21990966796898</v>
      </c>
      <c r="I171" s="19">
        <f t="shared" si="18"/>
        <v>257.64489746093699</v>
      </c>
      <c r="J171" s="19">
        <f t="shared" si="19"/>
        <v>148.52239990234398</v>
      </c>
      <c r="K171" s="19">
        <f t="shared" si="20"/>
        <v>153.67921752929621</v>
      </c>
      <c r="L171" s="20">
        <f t="shared" si="21"/>
        <v>1.03472080730141</v>
      </c>
      <c r="M171" s="20">
        <f t="shared" si="23"/>
        <v>1.6887417519524948</v>
      </c>
      <c r="N171" s="18"/>
      <c r="O171" s="18"/>
      <c r="P171" s="18">
        <f t="shared" si="22"/>
        <v>3.428854359629363</v>
      </c>
    </row>
    <row r="172" spans="1:16" x14ac:dyDescent="0.15">
      <c r="A172" s="18">
        <v>85.5</v>
      </c>
      <c r="B172" s="18">
        <v>170</v>
      </c>
      <c r="D172">
        <v>731.65716552734398</v>
      </c>
      <c r="E172">
        <v>620.58062744140602</v>
      </c>
      <c r="F172">
        <v>472.13858032226602</v>
      </c>
      <c r="G172">
        <v>470.31460571289102</v>
      </c>
      <c r="I172" s="19">
        <f t="shared" si="18"/>
        <v>259.51858520507795</v>
      </c>
      <c r="J172" s="19">
        <f t="shared" si="19"/>
        <v>150.266021728515</v>
      </c>
      <c r="K172" s="19">
        <f t="shared" si="20"/>
        <v>154.33236999511746</v>
      </c>
      <c r="L172" s="20">
        <f t="shared" si="21"/>
        <v>1.0270609963571746</v>
      </c>
      <c r="M172" s="20">
        <f t="shared" si="23"/>
        <v>1.6849291230356185</v>
      </c>
      <c r="N172" s="18"/>
      <c r="O172" s="18"/>
      <c r="P172" s="18">
        <f t="shared" si="22"/>
        <v>3.1953456893338701</v>
      </c>
    </row>
    <row r="173" spans="1:16" x14ac:dyDescent="0.15">
      <c r="A173" s="18">
        <v>86</v>
      </c>
      <c r="B173" s="18">
        <v>171</v>
      </c>
      <c r="D173">
        <v>730.81610107421898</v>
      </c>
      <c r="E173">
        <v>620.65759277343795</v>
      </c>
      <c r="F173">
        <v>473.39538574218801</v>
      </c>
      <c r="G173">
        <v>471.91705322265602</v>
      </c>
      <c r="I173" s="19">
        <f t="shared" si="18"/>
        <v>257.42071533203097</v>
      </c>
      <c r="J173" s="19">
        <f t="shared" si="19"/>
        <v>148.74053955078193</v>
      </c>
      <c r="K173" s="19">
        <f t="shared" si="20"/>
        <v>153.30233764648364</v>
      </c>
      <c r="L173" s="20">
        <f t="shared" si="21"/>
        <v>1.0306695007929849</v>
      </c>
      <c r="M173" s="20">
        <f t="shared" si="23"/>
        <v>1.6923848094987881</v>
      </c>
      <c r="N173" s="18"/>
      <c r="O173" s="18"/>
      <c r="P173" s="18">
        <f t="shared" si="22"/>
        <v>3.6519774439870964</v>
      </c>
    </row>
    <row r="174" spans="1:16" x14ac:dyDescent="0.15">
      <c r="A174" s="18">
        <v>86.5</v>
      </c>
      <c r="B174" s="18">
        <v>172</v>
      </c>
      <c r="D174">
        <v>734.07745361328102</v>
      </c>
      <c r="E174">
        <v>622.04888916015602</v>
      </c>
      <c r="F174">
        <v>473.54147338867199</v>
      </c>
      <c r="G174">
        <v>471.59765625</v>
      </c>
      <c r="I174" s="19">
        <f t="shared" si="18"/>
        <v>260.53598022460903</v>
      </c>
      <c r="J174" s="19">
        <f t="shared" si="19"/>
        <v>150.45123291015602</v>
      </c>
      <c r="K174" s="19">
        <f t="shared" si="20"/>
        <v>155.22011718749982</v>
      </c>
      <c r="L174" s="20">
        <f t="shared" si="21"/>
        <v>1.031697209687817</v>
      </c>
      <c r="M174" s="20">
        <f t="shared" si="23"/>
        <v>1.6972597004209797</v>
      </c>
      <c r="N174" s="18"/>
      <c r="O174" s="18"/>
      <c r="P174" s="18">
        <f t="shared" si="22"/>
        <v>3.9505455244099821</v>
      </c>
    </row>
    <row r="175" spans="1:16" x14ac:dyDescent="0.15">
      <c r="A175" s="18">
        <v>87</v>
      </c>
      <c r="B175" s="18">
        <v>173</v>
      </c>
      <c r="D175">
        <v>730.05615234375</v>
      </c>
      <c r="E175">
        <v>620.97692871093795</v>
      </c>
      <c r="F175">
        <v>472.56341552734398</v>
      </c>
      <c r="G175">
        <v>470.63830566406301</v>
      </c>
      <c r="I175" s="19">
        <f t="shared" si="18"/>
        <v>257.49273681640602</v>
      </c>
      <c r="J175" s="19">
        <f t="shared" si="19"/>
        <v>150.33862304687494</v>
      </c>
      <c r="K175" s="19">
        <f t="shared" si="20"/>
        <v>152.25570068359357</v>
      </c>
      <c r="L175" s="20">
        <f t="shared" si="21"/>
        <v>1.0127517307120799</v>
      </c>
      <c r="M175" s="20">
        <f t="shared" si="23"/>
        <v>1.6821614034726018</v>
      </c>
      <c r="N175" s="18"/>
      <c r="O175" s="18"/>
      <c r="P175" s="18">
        <f t="shared" si="22"/>
        <v>3.0258336468557476</v>
      </c>
    </row>
    <row r="176" spans="1:16" x14ac:dyDescent="0.15">
      <c r="A176" s="18">
        <v>87.5</v>
      </c>
      <c r="B176" s="18">
        <v>174</v>
      </c>
      <c r="D176">
        <v>735.21691894531295</v>
      </c>
      <c r="E176">
        <v>623.302978515625</v>
      </c>
      <c r="F176">
        <v>472.75869750976602</v>
      </c>
      <c r="G176">
        <v>470.85070800781301</v>
      </c>
      <c r="I176" s="19">
        <f t="shared" si="18"/>
        <v>262.45822143554693</v>
      </c>
      <c r="J176" s="19">
        <f t="shared" si="19"/>
        <v>152.45227050781199</v>
      </c>
      <c r="K176" s="19">
        <f t="shared" si="20"/>
        <v>155.74163208007855</v>
      </c>
      <c r="L176" s="20">
        <f t="shared" si="21"/>
        <v>1.0215763370483748</v>
      </c>
      <c r="M176" s="20">
        <f t="shared" si="23"/>
        <v>1.6948331918362562</v>
      </c>
      <c r="N176" s="18"/>
      <c r="O176" s="18"/>
      <c r="P176" s="18">
        <f t="shared" si="22"/>
        <v>3.8019313252752784</v>
      </c>
    </row>
    <row r="177" spans="1:16" x14ac:dyDescent="0.15">
      <c r="A177" s="18">
        <v>88</v>
      </c>
      <c r="B177" s="18">
        <v>175</v>
      </c>
      <c r="D177">
        <v>732.12634277343795</v>
      </c>
      <c r="E177">
        <v>621.27716064453102</v>
      </c>
      <c r="F177">
        <v>473.74102783203102</v>
      </c>
      <c r="G177">
        <v>471.49600219726602</v>
      </c>
      <c r="I177" s="19">
        <f t="shared" si="18"/>
        <v>258.38531494140693</v>
      </c>
      <c r="J177" s="19">
        <f t="shared" si="19"/>
        <v>149.781158447265</v>
      </c>
      <c r="K177" s="19">
        <f t="shared" si="20"/>
        <v>153.53850402832143</v>
      </c>
      <c r="L177" s="20">
        <f t="shared" si="21"/>
        <v>1.0250855689728111</v>
      </c>
      <c r="M177" s="20">
        <f t="shared" si="23"/>
        <v>1.7021896057880517</v>
      </c>
      <c r="N177" s="18"/>
      <c r="O177" s="18"/>
      <c r="P177" s="18">
        <f t="shared" si="22"/>
        <v>4.2524830252908048</v>
      </c>
    </row>
    <row r="178" spans="1:16" x14ac:dyDescent="0.15">
      <c r="A178" s="18">
        <v>88.5</v>
      </c>
      <c r="B178" s="18">
        <v>176</v>
      </c>
      <c r="D178">
        <v>729.39221191406295</v>
      </c>
      <c r="E178">
        <v>620.659423828125</v>
      </c>
      <c r="F178">
        <v>473.46817016601602</v>
      </c>
      <c r="G178">
        <v>471.29479980468801</v>
      </c>
      <c r="I178" s="19">
        <f t="shared" si="18"/>
        <v>255.92404174804693</v>
      </c>
      <c r="J178" s="19">
        <f t="shared" si="19"/>
        <v>149.36462402343699</v>
      </c>
      <c r="K178" s="19">
        <f t="shared" si="20"/>
        <v>151.36880493164105</v>
      </c>
      <c r="L178" s="20">
        <f t="shared" si="21"/>
        <v>1.0134180427347348</v>
      </c>
      <c r="M178" s="20">
        <f t="shared" si="23"/>
        <v>1.6943692615773347</v>
      </c>
      <c r="N178" s="18"/>
      <c r="O178" s="18"/>
      <c r="P178" s="18">
        <f t="shared" si="22"/>
        <v>3.7735174040066508</v>
      </c>
    </row>
    <row r="179" spans="1:16" x14ac:dyDescent="0.15">
      <c r="A179" s="18">
        <v>89</v>
      </c>
      <c r="B179" s="18">
        <v>177</v>
      </c>
      <c r="D179">
        <v>730.36505126953102</v>
      </c>
      <c r="E179">
        <v>621.14581298828102</v>
      </c>
      <c r="F179">
        <v>472.14767456054699</v>
      </c>
      <c r="G179">
        <v>469.95346069335898</v>
      </c>
      <c r="I179" s="19">
        <f t="shared" si="18"/>
        <v>258.21737670898403</v>
      </c>
      <c r="J179" s="19">
        <f t="shared" si="19"/>
        <v>151.19235229492205</v>
      </c>
      <c r="K179" s="19">
        <f t="shared" si="20"/>
        <v>152.3827301025386</v>
      </c>
      <c r="L179" s="20">
        <f t="shared" si="21"/>
        <v>1.0078732673283273</v>
      </c>
      <c r="M179" s="20">
        <f t="shared" si="23"/>
        <v>1.6926716681982865</v>
      </c>
      <c r="N179" s="18"/>
      <c r="O179" s="18"/>
      <c r="P179" s="18">
        <f t="shared" si="22"/>
        <v>3.6695464219660621</v>
      </c>
    </row>
    <row r="180" spans="1:16" x14ac:dyDescent="0.15">
      <c r="A180" s="18">
        <v>89.5</v>
      </c>
      <c r="B180" s="18">
        <v>178</v>
      </c>
      <c r="D180">
        <v>734.09283447265602</v>
      </c>
      <c r="E180">
        <v>624.17388916015602</v>
      </c>
      <c r="F180">
        <v>473.31192016601602</v>
      </c>
      <c r="G180">
        <v>471.34671020507801</v>
      </c>
      <c r="I180" s="19">
        <f t="shared" si="18"/>
        <v>260.78091430664</v>
      </c>
      <c r="J180" s="19">
        <f t="shared" si="19"/>
        <v>152.82717895507801</v>
      </c>
      <c r="K180" s="19">
        <f t="shared" si="20"/>
        <v>153.80188903808539</v>
      </c>
      <c r="L180" s="20">
        <f t="shared" si="21"/>
        <v>1.006377858242701</v>
      </c>
      <c r="M180" s="20">
        <f t="shared" si="23"/>
        <v>1.6950234411400196</v>
      </c>
      <c r="N180" s="18"/>
      <c r="O180" s="18"/>
      <c r="P180" s="18">
        <f t="shared" si="22"/>
        <v>3.8135833540761341</v>
      </c>
    </row>
    <row r="181" spans="1:16" x14ac:dyDescent="0.15">
      <c r="A181" s="18">
        <v>90</v>
      </c>
      <c r="B181" s="18">
        <v>179</v>
      </c>
      <c r="D181">
        <v>735.28625488281295</v>
      </c>
      <c r="E181">
        <v>625.85144042968795</v>
      </c>
      <c r="F181">
        <v>472.68325805664102</v>
      </c>
      <c r="G181">
        <v>470.7373046875</v>
      </c>
      <c r="I181" s="19">
        <f t="shared" si="18"/>
        <v>262.60299682617193</v>
      </c>
      <c r="J181" s="19">
        <f t="shared" si="19"/>
        <v>155.11413574218795</v>
      </c>
      <c r="K181" s="19">
        <f t="shared" si="20"/>
        <v>154.02310180664037</v>
      </c>
      <c r="L181" s="20">
        <f t="shared" si="21"/>
        <v>0.99296625075253642</v>
      </c>
      <c r="M181" s="20">
        <f t="shared" si="23"/>
        <v>1.6854590156772145</v>
      </c>
      <c r="N181" s="18"/>
      <c r="O181" s="18"/>
      <c r="P181" s="18">
        <f t="shared" si="22"/>
        <v>3.2277995496061722</v>
      </c>
    </row>
    <row r="182" spans="1:16" x14ac:dyDescent="0.15">
      <c r="A182" s="18">
        <v>90.5</v>
      </c>
      <c r="B182" s="18">
        <v>180</v>
      </c>
      <c r="D182">
        <v>736.34509277343795</v>
      </c>
      <c r="E182">
        <v>626.40533447265602</v>
      </c>
      <c r="F182">
        <v>472.51470947265602</v>
      </c>
      <c r="G182">
        <v>470.54092407226602</v>
      </c>
      <c r="I182" s="19">
        <f t="shared" si="18"/>
        <v>263.83038330078193</v>
      </c>
      <c r="J182" s="19">
        <f t="shared" si="19"/>
        <v>155.86441040039</v>
      </c>
      <c r="K182" s="19">
        <f t="shared" si="20"/>
        <v>154.72529602050895</v>
      </c>
      <c r="L182" s="20">
        <f t="shared" si="21"/>
        <v>0.99269163257375526</v>
      </c>
      <c r="M182" s="20">
        <f t="shared" si="23"/>
        <v>1.6890315795257924</v>
      </c>
      <c r="N182" s="18"/>
      <c r="O182" s="18"/>
      <c r="P182" s="18">
        <f t="shared" si="22"/>
        <v>3.4466051695642443</v>
      </c>
    </row>
    <row r="183" spans="1:16" x14ac:dyDescent="0.15">
      <c r="A183" s="18">
        <v>91</v>
      </c>
      <c r="B183" s="18">
        <v>181</v>
      </c>
      <c r="D183">
        <v>732.49548339843795</v>
      </c>
      <c r="E183">
        <v>623.00860595703102</v>
      </c>
      <c r="F183">
        <v>473.56448364257801</v>
      </c>
      <c r="G183">
        <v>471.65490722656301</v>
      </c>
      <c r="I183" s="19">
        <f t="shared" si="18"/>
        <v>258.93099975585994</v>
      </c>
      <c r="J183" s="19">
        <f t="shared" si="19"/>
        <v>151.35369873046801</v>
      </c>
      <c r="K183" s="19">
        <f t="shared" si="20"/>
        <v>152.98341064453234</v>
      </c>
      <c r="L183" s="20">
        <f t="shared" si="21"/>
        <v>1.0107675724328782</v>
      </c>
      <c r="M183" s="20">
        <f t="shared" si="23"/>
        <v>1.7109547014122746</v>
      </c>
      <c r="N183" s="18"/>
      <c r="O183" s="18"/>
      <c r="P183" s="18">
        <f t="shared" si="22"/>
        <v>4.7893109906785387</v>
      </c>
    </row>
    <row r="184" spans="1:16" x14ac:dyDescent="0.15">
      <c r="A184" s="18">
        <v>91.5</v>
      </c>
      <c r="B184" s="18">
        <v>182</v>
      </c>
      <c r="D184">
        <v>729.24273681640602</v>
      </c>
      <c r="E184">
        <v>622.62774658203102</v>
      </c>
      <c r="F184">
        <v>472.67361450195301</v>
      </c>
      <c r="G184">
        <v>470.32101440429699</v>
      </c>
      <c r="I184" s="19">
        <f t="shared" si="18"/>
        <v>256.56912231445301</v>
      </c>
      <c r="J184" s="19">
        <f t="shared" si="19"/>
        <v>152.30673217773403</v>
      </c>
      <c r="K184" s="19">
        <f t="shared" si="20"/>
        <v>149.95440979003919</v>
      </c>
      <c r="L184" s="20">
        <f t="shared" si="21"/>
        <v>0.98455536170948899</v>
      </c>
      <c r="M184" s="20">
        <f t="shared" si="23"/>
        <v>1.6885896727162448</v>
      </c>
      <c r="N184" s="18"/>
      <c r="O184" s="18"/>
      <c r="P184" s="18">
        <f t="shared" si="22"/>
        <v>3.4195400987845468</v>
      </c>
    </row>
    <row r="185" spans="1:16" x14ac:dyDescent="0.15">
      <c r="A185" s="18">
        <v>92</v>
      </c>
      <c r="B185" s="18">
        <v>183</v>
      </c>
      <c r="D185">
        <v>731.12725830078102</v>
      </c>
      <c r="E185">
        <v>623.80706787109398</v>
      </c>
      <c r="F185">
        <v>472.82077026367199</v>
      </c>
      <c r="G185">
        <v>470.79348754882801</v>
      </c>
      <c r="I185" s="19">
        <f t="shared" si="18"/>
        <v>258.30648803710903</v>
      </c>
      <c r="J185" s="19">
        <f t="shared" si="19"/>
        <v>153.01358032226597</v>
      </c>
      <c r="K185" s="19">
        <f t="shared" si="20"/>
        <v>151.19698181152285</v>
      </c>
      <c r="L185" s="20">
        <f t="shared" si="21"/>
        <v>0.98812786089367277</v>
      </c>
      <c r="M185" s="20">
        <f t="shared" si="23"/>
        <v>1.6960093539277881</v>
      </c>
      <c r="N185" s="18"/>
      <c r="O185" s="18"/>
      <c r="P185" s="18">
        <f t="shared" si="22"/>
        <v>3.8739666720224726</v>
      </c>
    </row>
    <row r="186" spans="1:16" x14ac:dyDescent="0.15">
      <c r="A186" s="18">
        <v>92.5</v>
      </c>
      <c r="B186" s="18">
        <v>184</v>
      </c>
      <c r="D186">
        <v>727.35595703125</v>
      </c>
      <c r="E186">
        <v>622.10595703125</v>
      </c>
      <c r="F186">
        <v>473.39059448242199</v>
      </c>
      <c r="G186">
        <v>471.36917114257801</v>
      </c>
      <c r="I186" s="19">
        <f t="shared" si="18"/>
        <v>253.96536254882801</v>
      </c>
      <c r="J186" s="19">
        <f t="shared" si="19"/>
        <v>150.73678588867199</v>
      </c>
      <c r="K186" s="19">
        <f t="shared" si="20"/>
        <v>148.44961242675762</v>
      </c>
      <c r="L186" s="20">
        <f t="shared" si="21"/>
        <v>0.98482670670977701</v>
      </c>
      <c r="M186" s="20">
        <f t="shared" si="23"/>
        <v>1.6965553817712515</v>
      </c>
      <c r="N186" s="18"/>
      <c r="O186" s="18"/>
      <c r="P186" s="18">
        <f t="shared" si="22"/>
        <v>3.9074087505596973</v>
      </c>
    </row>
    <row r="187" spans="1:16" x14ac:dyDescent="0.15">
      <c r="A187" s="18">
        <v>93</v>
      </c>
      <c r="B187" s="18">
        <v>185</v>
      </c>
      <c r="D187">
        <v>726.82470703125</v>
      </c>
      <c r="E187">
        <v>622.65350341796898</v>
      </c>
      <c r="F187">
        <v>472.46228027343801</v>
      </c>
      <c r="G187">
        <v>470.22366333007801</v>
      </c>
      <c r="I187" s="19">
        <f t="shared" si="18"/>
        <v>254.36242675781199</v>
      </c>
      <c r="J187" s="19">
        <f t="shared" si="19"/>
        <v>152.42984008789097</v>
      </c>
      <c r="K187" s="19">
        <f t="shared" si="20"/>
        <v>147.66153869628832</v>
      </c>
      <c r="L187" s="20">
        <f t="shared" si="21"/>
        <v>0.96871805816463985</v>
      </c>
      <c r="M187" s="20">
        <f t="shared" si="23"/>
        <v>1.6842939152534737</v>
      </c>
      <c r="N187" s="18"/>
      <c r="O187" s="18"/>
      <c r="P187" s="18">
        <f t="shared" si="22"/>
        <v>3.1564416869240315</v>
      </c>
    </row>
    <row r="188" spans="1:16" x14ac:dyDescent="0.15">
      <c r="A188" s="18">
        <v>93.5</v>
      </c>
      <c r="B188" s="18">
        <v>186</v>
      </c>
      <c r="D188">
        <v>725.10687255859398</v>
      </c>
      <c r="E188">
        <v>620.35510253906295</v>
      </c>
      <c r="F188">
        <v>472.87478637695301</v>
      </c>
      <c r="G188">
        <v>470.56875610351602</v>
      </c>
      <c r="I188" s="19">
        <f t="shared" si="18"/>
        <v>252.23208618164097</v>
      </c>
      <c r="J188" s="19">
        <f t="shared" si="19"/>
        <v>149.78634643554693</v>
      </c>
      <c r="K188" s="19">
        <f t="shared" si="20"/>
        <v>147.38164367675813</v>
      </c>
      <c r="L188" s="20">
        <f t="shared" si="21"/>
        <v>0.98394578133445865</v>
      </c>
      <c r="M188" s="20">
        <f t="shared" si="23"/>
        <v>1.7033688204506516</v>
      </c>
      <c r="N188" s="18"/>
      <c r="O188" s="18"/>
      <c r="P188" s="18">
        <f t="shared" si="22"/>
        <v>4.3247053301256191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8"/>
        <v>0</v>
      </c>
      <c r="J190" s="19">
        <f t="shared" si="19"/>
        <v>0</v>
      </c>
      <c r="K190" s="19">
        <f t="shared" si="20"/>
        <v>0</v>
      </c>
      <c r="L190" s="20" t="e">
        <f t="shared" si="21"/>
        <v>#DIV/0!</v>
      </c>
      <c r="M190" s="20" t="e">
        <f t="shared" si="23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37</v>
      </c>
      <c r="E1" t="s">
        <v>38</v>
      </c>
      <c r="F1" t="s">
        <v>39</v>
      </c>
      <c r="G1" t="s">
        <v>40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735.01037597656295</v>
      </c>
      <c r="E2">
        <v>583.29010009765602</v>
      </c>
      <c r="F2">
        <v>474.72131347656301</v>
      </c>
      <c r="G2">
        <v>473.01062011718801</v>
      </c>
      <c r="I2" s="19">
        <f t="shared" ref="I2:J65" si="0">D2-F2</f>
        <v>260.28906249999994</v>
      </c>
      <c r="J2" s="19">
        <f t="shared" si="0"/>
        <v>110.27947998046801</v>
      </c>
      <c r="K2" s="19">
        <f t="shared" ref="K2:K65" si="1">I2-0.7*J2</f>
        <v>183.09342651367234</v>
      </c>
      <c r="L2" s="20">
        <f t="shared" ref="L2:L65" si="2">K2/J2</f>
        <v>1.6602674091871006</v>
      </c>
      <c r="M2" s="20"/>
      <c r="N2" s="18">
        <f>LINEST(V64:V104,U64:U104)</f>
        <v>-8.3490955873124217E-3</v>
      </c>
      <c r="O2" s="21">
        <f>AVERAGE(M38:M45)</f>
        <v>1.693367099838633</v>
      </c>
    </row>
    <row r="3" spans="1:16" x14ac:dyDescent="0.15">
      <c r="A3" s="18">
        <v>1</v>
      </c>
      <c r="B3" s="18">
        <v>1</v>
      </c>
      <c r="C3" s="18" t="s">
        <v>7</v>
      </c>
      <c r="D3">
        <v>717.5869140625</v>
      </c>
      <c r="E3">
        <v>575.26385498046898</v>
      </c>
      <c r="F3">
        <v>474.82373046875</v>
      </c>
      <c r="G3">
        <v>472.961669921875</v>
      </c>
      <c r="I3" s="19">
        <f t="shared" si="0"/>
        <v>242.76318359375</v>
      </c>
      <c r="J3" s="19">
        <f t="shared" si="0"/>
        <v>102.30218505859398</v>
      </c>
      <c r="K3" s="19">
        <f t="shared" si="1"/>
        <v>171.15165405273422</v>
      </c>
      <c r="L3" s="20">
        <f t="shared" si="2"/>
        <v>1.6730009623421673</v>
      </c>
      <c r="M3" s="20"/>
    </row>
    <row r="4" spans="1:16" ht="15" x14ac:dyDescent="0.15">
      <c r="A4" s="18">
        <v>1.5</v>
      </c>
      <c r="B4" s="18">
        <v>2</v>
      </c>
      <c r="D4">
        <v>697.16778564453102</v>
      </c>
      <c r="E4">
        <v>565.92950439453102</v>
      </c>
      <c r="F4">
        <v>474.9521484375</v>
      </c>
      <c r="G4">
        <v>473.28259277343801</v>
      </c>
      <c r="I4" s="19">
        <f t="shared" si="0"/>
        <v>222.21563720703102</v>
      </c>
      <c r="J4" s="19">
        <f t="shared" si="0"/>
        <v>92.646911621093011</v>
      </c>
      <c r="K4" s="19">
        <f t="shared" si="1"/>
        <v>157.36279907226591</v>
      </c>
      <c r="L4" s="20">
        <f t="shared" si="2"/>
        <v>1.698521799796713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695.73278808593795</v>
      </c>
      <c r="E5">
        <v>565.41369628906295</v>
      </c>
      <c r="F5">
        <v>473.61248779296898</v>
      </c>
      <c r="G5">
        <v>471.79602050781301</v>
      </c>
      <c r="I5" s="19">
        <f t="shared" si="0"/>
        <v>222.12030029296898</v>
      </c>
      <c r="J5" s="19">
        <f t="shared" si="0"/>
        <v>93.617675781249943</v>
      </c>
      <c r="K5" s="19">
        <f t="shared" si="1"/>
        <v>156.58792724609401</v>
      </c>
      <c r="L5" s="20">
        <f t="shared" si="2"/>
        <v>1.6726320744384038</v>
      </c>
      <c r="M5" s="20"/>
      <c r="N5" s="18">
        <f>RSQ(V64:V104,U64:U104)</f>
        <v>0.9933042962587445</v>
      </c>
    </row>
    <row r="6" spans="1:16" x14ac:dyDescent="0.15">
      <c r="A6" s="18">
        <v>2.5</v>
      </c>
      <c r="B6" s="18">
        <v>4</v>
      </c>
      <c r="C6" s="18" t="s">
        <v>5</v>
      </c>
      <c r="D6">
        <v>698.55554199218795</v>
      </c>
      <c r="E6">
        <v>565.932861328125</v>
      </c>
      <c r="F6">
        <v>473.59875488281301</v>
      </c>
      <c r="G6">
        <v>471.87240600585898</v>
      </c>
      <c r="I6" s="19">
        <f t="shared" si="0"/>
        <v>224.95678710937494</v>
      </c>
      <c r="J6" s="19">
        <f t="shared" si="0"/>
        <v>94.060455322266023</v>
      </c>
      <c r="K6" s="19">
        <f t="shared" si="1"/>
        <v>159.11446838378873</v>
      </c>
      <c r="L6" s="20">
        <f t="shared" si="2"/>
        <v>1.6916191595994019</v>
      </c>
      <c r="M6" s="20">
        <f t="shared" ref="M6:M22" si="3">L6+ABS($N$2)*A6</f>
        <v>1.7124918985676829</v>
      </c>
      <c r="P6" s="18">
        <f t="shared" ref="P6:P69" si="4">(M6-$O$2)/$O$2*100</f>
        <v>1.1293947266881705</v>
      </c>
    </row>
    <row r="7" spans="1:16" x14ac:dyDescent="0.15">
      <c r="A7" s="18">
        <v>3</v>
      </c>
      <c r="B7" s="18">
        <v>5</v>
      </c>
      <c r="C7" s="18" t="s">
        <v>8</v>
      </c>
      <c r="D7">
        <v>708.99755859375</v>
      </c>
      <c r="E7">
        <v>571.959716796875</v>
      </c>
      <c r="F7">
        <v>474.35617065429699</v>
      </c>
      <c r="G7">
        <v>472.90151977539102</v>
      </c>
      <c r="I7" s="19">
        <f t="shared" si="0"/>
        <v>234.64138793945301</v>
      </c>
      <c r="J7" s="19">
        <f t="shared" si="0"/>
        <v>99.058197021483977</v>
      </c>
      <c r="K7" s="19">
        <f t="shared" si="1"/>
        <v>165.30065002441424</v>
      </c>
      <c r="L7" s="20">
        <f t="shared" si="2"/>
        <v>1.6687225791982003</v>
      </c>
      <c r="M7" s="20">
        <f t="shared" si="3"/>
        <v>1.6937698659601377</v>
      </c>
      <c r="P7" s="18">
        <f t="shared" si="4"/>
        <v>2.3784926584618012E-2</v>
      </c>
    </row>
    <row r="8" spans="1:16" x14ac:dyDescent="0.15">
      <c r="A8" s="18">
        <v>3.5</v>
      </c>
      <c r="B8" s="18">
        <v>6</v>
      </c>
      <c r="D8">
        <v>696.25012207031295</v>
      </c>
      <c r="E8">
        <v>566.634521484375</v>
      </c>
      <c r="F8">
        <v>474.69921875</v>
      </c>
      <c r="G8">
        <v>472.96585083007801</v>
      </c>
      <c r="I8" s="19">
        <f t="shared" si="0"/>
        <v>221.55090332031295</v>
      </c>
      <c r="J8" s="19">
        <f t="shared" si="0"/>
        <v>93.668670654296989</v>
      </c>
      <c r="K8" s="19">
        <f t="shared" si="1"/>
        <v>155.98283386230509</v>
      </c>
      <c r="L8" s="20">
        <f t="shared" si="2"/>
        <v>1.6652615305921337</v>
      </c>
      <c r="M8" s="20">
        <f t="shared" si="3"/>
        <v>1.6944833651477271</v>
      </c>
      <c r="P8" s="18">
        <f t="shared" si="4"/>
        <v>6.5919865172797867E-2</v>
      </c>
    </row>
    <row r="9" spans="1:16" x14ac:dyDescent="0.15">
      <c r="A9" s="18">
        <v>4</v>
      </c>
      <c r="B9" s="18">
        <v>7</v>
      </c>
      <c r="D9">
        <v>685.54486083984398</v>
      </c>
      <c r="E9">
        <v>560.99572753906295</v>
      </c>
      <c r="F9">
        <v>474.48294067382801</v>
      </c>
      <c r="G9">
        <v>472.86233520507801</v>
      </c>
      <c r="I9" s="19">
        <f t="shared" si="0"/>
        <v>211.06192016601597</v>
      </c>
      <c r="J9" s="19">
        <f t="shared" si="0"/>
        <v>88.133392333984943</v>
      </c>
      <c r="K9" s="19">
        <f t="shared" si="1"/>
        <v>149.36854553222651</v>
      </c>
      <c r="L9" s="20">
        <f t="shared" si="2"/>
        <v>1.6948008192648316</v>
      </c>
      <c r="M9" s="20">
        <f t="shared" si="3"/>
        <v>1.7281972016140812</v>
      </c>
      <c r="P9" s="18">
        <f t="shared" si="4"/>
        <v>2.0568547587092776</v>
      </c>
    </row>
    <row r="10" spans="1:16" x14ac:dyDescent="0.15">
      <c r="A10" s="18">
        <v>4.5</v>
      </c>
      <c r="B10" s="18">
        <v>8</v>
      </c>
      <c r="D10">
        <v>711.83770751953102</v>
      </c>
      <c r="E10">
        <v>571.88470458984398</v>
      </c>
      <c r="F10">
        <v>474.01818847656301</v>
      </c>
      <c r="G10">
        <v>472.16983032226602</v>
      </c>
      <c r="I10" s="19">
        <f t="shared" si="0"/>
        <v>237.81951904296801</v>
      </c>
      <c r="J10" s="19">
        <f t="shared" si="0"/>
        <v>99.714874267577954</v>
      </c>
      <c r="K10" s="19">
        <f t="shared" si="1"/>
        <v>168.01910705566345</v>
      </c>
      <c r="L10" s="20">
        <f t="shared" si="2"/>
        <v>1.6849954261065989</v>
      </c>
      <c r="M10" s="20">
        <f t="shared" si="3"/>
        <v>1.7225663562495048</v>
      </c>
      <c r="P10" s="18">
        <f t="shared" si="4"/>
        <v>1.7243311514469808</v>
      </c>
    </row>
    <row r="11" spans="1:16" x14ac:dyDescent="0.15">
      <c r="A11" s="18">
        <v>5</v>
      </c>
      <c r="B11" s="18">
        <v>9</v>
      </c>
      <c r="D11">
        <v>715.46551513671898</v>
      </c>
      <c r="E11">
        <v>573.35113525390602</v>
      </c>
      <c r="F11">
        <v>473.766357421875</v>
      </c>
      <c r="G11">
        <v>471.87435913085898</v>
      </c>
      <c r="I11" s="19">
        <f t="shared" si="0"/>
        <v>241.69915771484398</v>
      </c>
      <c r="J11" s="19">
        <f t="shared" si="0"/>
        <v>101.47677612304705</v>
      </c>
      <c r="K11" s="19">
        <f t="shared" si="1"/>
        <v>170.66541442871105</v>
      </c>
      <c r="L11" s="20">
        <f t="shared" si="2"/>
        <v>1.6818174655230314</v>
      </c>
      <c r="M11" s="20">
        <f t="shared" si="3"/>
        <v>1.7235629434595934</v>
      </c>
      <c r="P11" s="18">
        <f t="shared" si="4"/>
        <v>1.7831835532790181</v>
      </c>
    </row>
    <row r="12" spans="1:16" x14ac:dyDescent="0.15">
      <c r="A12" s="18">
        <v>5.5</v>
      </c>
      <c r="B12" s="18">
        <v>10</v>
      </c>
      <c r="D12">
        <v>740.54577636718795</v>
      </c>
      <c r="E12">
        <v>584.55828857421898</v>
      </c>
      <c r="F12">
        <v>474.31475830078102</v>
      </c>
      <c r="G12">
        <v>472.50726318359398</v>
      </c>
      <c r="I12" s="19">
        <f t="shared" si="0"/>
        <v>266.23101806640693</v>
      </c>
      <c r="J12" s="19">
        <f t="shared" si="0"/>
        <v>112.051025390625</v>
      </c>
      <c r="K12" s="19">
        <f t="shared" si="1"/>
        <v>187.79530029296944</v>
      </c>
      <c r="L12" s="20">
        <f t="shared" si="2"/>
        <v>1.6759802031109459</v>
      </c>
      <c r="M12" s="20">
        <f t="shared" si="3"/>
        <v>1.7219002288411642</v>
      </c>
      <c r="P12" s="18">
        <f t="shared" si="4"/>
        <v>1.6849937030931017</v>
      </c>
    </row>
    <row r="13" spans="1:16" x14ac:dyDescent="0.15">
      <c r="A13" s="18">
        <v>6</v>
      </c>
      <c r="B13" s="18">
        <v>11</v>
      </c>
      <c r="D13">
        <v>738.90179443359398</v>
      </c>
      <c r="E13">
        <v>583.07537841796898</v>
      </c>
      <c r="F13">
        <v>474.67376708984398</v>
      </c>
      <c r="G13">
        <v>472.80245971679699</v>
      </c>
      <c r="I13" s="19">
        <f t="shared" si="0"/>
        <v>264.22802734375</v>
      </c>
      <c r="J13" s="19">
        <f t="shared" si="0"/>
        <v>110.27291870117199</v>
      </c>
      <c r="K13" s="19">
        <f t="shared" si="1"/>
        <v>187.03698425292961</v>
      </c>
      <c r="L13" s="20">
        <f t="shared" si="2"/>
        <v>1.6961279927647528</v>
      </c>
      <c r="M13" s="20">
        <f t="shared" si="3"/>
        <v>1.7462225662886273</v>
      </c>
      <c r="P13" s="18">
        <f t="shared" si="4"/>
        <v>3.1213235721321779</v>
      </c>
    </row>
    <row r="14" spans="1:16" x14ac:dyDescent="0.15">
      <c r="A14" s="18">
        <v>6.5</v>
      </c>
      <c r="B14" s="18">
        <v>12</v>
      </c>
      <c r="D14">
        <v>740.89447021484398</v>
      </c>
      <c r="E14">
        <v>583.86090087890602</v>
      </c>
      <c r="F14">
        <v>473.68661499023398</v>
      </c>
      <c r="G14">
        <v>471.81756591796898</v>
      </c>
      <c r="I14" s="19">
        <f t="shared" si="0"/>
        <v>267.20785522461</v>
      </c>
      <c r="J14" s="19">
        <f t="shared" si="0"/>
        <v>112.04333496093705</v>
      </c>
      <c r="K14" s="19">
        <f t="shared" si="1"/>
        <v>188.77752075195406</v>
      </c>
      <c r="L14" s="20">
        <f t="shared" si="2"/>
        <v>1.6848616726534402</v>
      </c>
      <c r="M14" s="20">
        <f t="shared" si="3"/>
        <v>1.739130793970971</v>
      </c>
      <c r="P14" s="18">
        <f t="shared" si="4"/>
        <v>2.7025264714720767</v>
      </c>
    </row>
    <row r="15" spans="1:16" x14ac:dyDescent="0.15">
      <c r="A15" s="18">
        <v>7</v>
      </c>
      <c r="B15" s="18">
        <v>13</v>
      </c>
      <c r="D15">
        <v>741.81726074218795</v>
      </c>
      <c r="E15">
        <v>584.387451171875</v>
      </c>
      <c r="F15">
        <v>473.98126220703102</v>
      </c>
      <c r="G15">
        <v>472.067138671875</v>
      </c>
      <c r="I15" s="19">
        <f t="shared" si="0"/>
        <v>267.83599853515693</v>
      </c>
      <c r="J15" s="19">
        <f t="shared" si="0"/>
        <v>112.3203125</v>
      </c>
      <c r="K15" s="19">
        <f t="shared" si="1"/>
        <v>189.21177978515692</v>
      </c>
      <c r="L15" s="20">
        <f t="shared" si="2"/>
        <v>1.6845731246087561</v>
      </c>
      <c r="M15" s="20">
        <f t="shared" si="3"/>
        <v>1.743016793719943</v>
      </c>
      <c r="P15" s="18">
        <f t="shared" si="4"/>
        <v>2.9320100695260534</v>
      </c>
    </row>
    <row r="16" spans="1:16" x14ac:dyDescent="0.15">
      <c r="A16" s="18">
        <v>7.5</v>
      </c>
      <c r="B16" s="18">
        <v>14</v>
      </c>
      <c r="D16">
        <v>744.19464111328102</v>
      </c>
      <c r="E16">
        <v>586.50946044921898</v>
      </c>
      <c r="F16">
        <v>475.05905151367199</v>
      </c>
      <c r="G16">
        <v>473.3447265625</v>
      </c>
      <c r="I16" s="19">
        <f t="shared" si="0"/>
        <v>269.13558959960903</v>
      </c>
      <c r="J16" s="19">
        <f t="shared" si="0"/>
        <v>113.16473388671898</v>
      </c>
      <c r="K16" s="19">
        <f t="shared" si="1"/>
        <v>189.92027587890576</v>
      </c>
      <c r="L16" s="20">
        <f t="shared" si="2"/>
        <v>1.6782637961135596</v>
      </c>
      <c r="M16" s="20">
        <f t="shared" si="3"/>
        <v>1.7408820130184028</v>
      </c>
      <c r="P16" s="18">
        <f t="shared" si="4"/>
        <v>2.80594285694447</v>
      </c>
    </row>
    <row r="17" spans="1:16" x14ac:dyDescent="0.15">
      <c r="A17" s="18">
        <v>8</v>
      </c>
      <c r="B17" s="18">
        <v>15</v>
      </c>
      <c r="D17">
        <v>750.29681396484398</v>
      </c>
      <c r="E17">
        <v>588.80902099609398</v>
      </c>
      <c r="F17">
        <v>474.87771606445301</v>
      </c>
      <c r="G17">
        <v>472.8544921875</v>
      </c>
      <c r="I17" s="19">
        <f t="shared" si="0"/>
        <v>275.41909790039097</v>
      </c>
      <c r="J17" s="19">
        <f t="shared" si="0"/>
        <v>115.95452880859398</v>
      </c>
      <c r="K17" s="19">
        <f t="shared" si="1"/>
        <v>194.25092773437518</v>
      </c>
      <c r="L17" s="20">
        <f t="shared" si="2"/>
        <v>1.6752336431380355</v>
      </c>
      <c r="M17" s="20">
        <f t="shared" si="3"/>
        <v>1.7420264078365348</v>
      </c>
      <c r="P17" s="18">
        <f t="shared" si="4"/>
        <v>2.8735238804709726</v>
      </c>
    </row>
    <row r="18" spans="1:16" x14ac:dyDescent="0.15">
      <c r="A18" s="18">
        <v>8.5</v>
      </c>
      <c r="B18" s="18">
        <v>16</v>
      </c>
      <c r="D18">
        <v>746.15588378906295</v>
      </c>
      <c r="E18">
        <v>587.030517578125</v>
      </c>
      <c r="F18">
        <v>473.62786865234398</v>
      </c>
      <c r="G18">
        <v>471.66424560546898</v>
      </c>
      <c r="I18" s="19">
        <f t="shared" si="0"/>
        <v>272.52801513671898</v>
      </c>
      <c r="J18" s="19">
        <f t="shared" si="0"/>
        <v>115.36627197265602</v>
      </c>
      <c r="K18" s="19">
        <f t="shared" si="1"/>
        <v>191.77162475585976</v>
      </c>
      <c r="L18" s="20">
        <f t="shared" si="2"/>
        <v>1.6622850117000683</v>
      </c>
      <c r="M18" s="20">
        <f t="shared" si="3"/>
        <v>1.7332523241922237</v>
      </c>
      <c r="P18" s="18">
        <f t="shared" si="4"/>
        <v>2.3553796667829188</v>
      </c>
    </row>
    <row r="19" spans="1:16" x14ac:dyDescent="0.15">
      <c r="A19" s="18">
        <v>9</v>
      </c>
      <c r="B19" s="18">
        <v>17</v>
      </c>
      <c r="D19">
        <v>739.78277587890602</v>
      </c>
      <c r="E19">
        <v>584.96734619140602</v>
      </c>
      <c r="F19">
        <v>473.92416381835898</v>
      </c>
      <c r="G19">
        <v>472.5478515625</v>
      </c>
      <c r="I19" s="19">
        <f t="shared" si="0"/>
        <v>265.85861206054705</v>
      </c>
      <c r="J19" s="19">
        <f t="shared" si="0"/>
        <v>112.41949462890602</v>
      </c>
      <c r="K19" s="19">
        <f t="shared" si="1"/>
        <v>187.16496582031283</v>
      </c>
      <c r="L19" s="20">
        <f t="shared" si="2"/>
        <v>1.6648799786739814</v>
      </c>
      <c r="M19" s="20">
        <f t="shared" si="3"/>
        <v>1.7400218389597932</v>
      </c>
      <c r="P19" s="18">
        <f t="shared" si="4"/>
        <v>2.7551461892466285</v>
      </c>
    </row>
    <row r="20" spans="1:16" x14ac:dyDescent="0.15">
      <c r="A20" s="18">
        <v>9.5</v>
      </c>
      <c r="B20" s="18">
        <v>18</v>
      </c>
      <c r="D20">
        <v>739.08416748046898</v>
      </c>
      <c r="E20">
        <v>586.69708251953102</v>
      </c>
      <c r="F20">
        <v>474.40628051757801</v>
      </c>
      <c r="G20">
        <v>472.44738769531301</v>
      </c>
      <c r="I20" s="19">
        <f t="shared" si="0"/>
        <v>264.67788696289097</v>
      </c>
      <c r="J20" s="19">
        <f t="shared" si="0"/>
        <v>114.24969482421801</v>
      </c>
      <c r="K20" s="19">
        <f t="shared" si="1"/>
        <v>184.70310058593836</v>
      </c>
      <c r="L20" s="20">
        <f t="shared" si="2"/>
        <v>1.6166616538461513</v>
      </c>
      <c r="M20" s="20">
        <f t="shared" si="3"/>
        <v>1.6959780619256193</v>
      </c>
      <c r="P20" s="18">
        <f t="shared" si="4"/>
        <v>0.15418759979658925</v>
      </c>
    </row>
    <row r="21" spans="1:16" x14ac:dyDescent="0.15">
      <c r="A21" s="18">
        <v>10</v>
      </c>
      <c r="B21" s="18">
        <v>19</v>
      </c>
      <c r="D21">
        <v>741.37890625</v>
      </c>
      <c r="E21">
        <v>588.04669189453102</v>
      </c>
      <c r="F21">
        <v>474.00390625</v>
      </c>
      <c r="G21">
        <v>472.07778930664102</v>
      </c>
      <c r="I21" s="19">
        <f t="shared" si="0"/>
        <v>267.375</v>
      </c>
      <c r="J21" s="19">
        <f t="shared" si="0"/>
        <v>115.96890258789</v>
      </c>
      <c r="K21" s="19">
        <f t="shared" si="1"/>
        <v>186.19676818847699</v>
      </c>
      <c r="L21" s="20">
        <f t="shared" si="2"/>
        <v>1.6055749777175223</v>
      </c>
      <c r="M21" s="20">
        <f t="shared" si="3"/>
        <v>1.6890659335906466</v>
      </c>
      <c r="P21" s="18">
        <f t="shared" si="4"/>
        <v>-0.25400081579453448</v>
      </c>
    </row>
    <row r="22" spans="1:16" x14ac:dyDescent="0.15">
      <c r="A22" s="18">
        <v>10.5</v>
      </c>
      <c r="B22" s="18">
        <v>20</v>
      </c>
      <c r="D22">
        <v>738.60491943359398</v>
      </c>
      <c r="E22">
        <v>589.42736816406295</v>
      </c>
      <c r="F22">
        <v>474.2490234375</v>
      </c>
      <c r="G22">
        <v>472.641845703125</v>
      </c>
      <c r="I22" s="19">
        <f t="shared" si="0"/>
        <v>264.35589599609398</v>
      </c>
      <c r="J22" s="19">
        <f t="shared" si="0"/>
        <v>116.78552246093795</v>
      </c>
      <c r="K22" s="19">
        <f t="shared" si="1"/>
        <v>182.6060302734374</v>
      </c>
      <c r="L22" s="20">
        <f t="shared" si="2"/>
        <v>1.5636016042529148</v>
      </c>
      <c r="M22" s="20">
        <f t="shared" si="3"/>
        <v>1.6512671079196952</v>
      </c>
      <c r="P22" s="18">
        <f t="shared" si="4"/>
        <v>-2.4861704188624913</v>
      </c>
    </row>
    <row r="23" spans="1:16" x14ac:dyDescent="0.15">
      <c r="A23" s="18">
        <v>11</v>
      </c>
      <c r="B23" s="18">
        <v>21</v>
      </c>
      <c r="D23">
        <v>737.5439453125</v>
      </c>
      <c r="E23">
        <v>588.83282470703102</v>
      </c>
      <c r="F23">
        <v>474.51287841796898</v>
      </c>
      <c r="G23">
        <v>472.93313598632801</v>
      </c>
      <c r="I23" s="19">
        <f t="shared" si="0"/>
        <v>263.03106689453102</v>
      </c>
      <c r="J23" s="19">
        <f t="shared" si="0"/>
        <v>115.89968872070301</v>
      </c>
      <c r="K23" s="19">
        <f t="shared" si="1"/>
        <v>181.90128479003891</v>
      </c>
      <c r="L23" s="20">
        <f t="shared" si="2"/>
        <v>1.5694717285081554</v>
      </c>
      <c r="M23" s="20">
        <f>L23+ABS($N$2)*A23</f>
        <v>1.6613117799685921</v>
      </c>
      <c r="P23" s="18">
        <f t="shared" si="4"/>
        <v>-1.892992953098918</v>
      </c>
    </row>
    <row r="24" spans="1:16" x14ac:dyDescent="0.15">
      <c r="A24" s="18">
        <v>11.5</v>
      </c>
      <c r="B24" s="18">
        <v>22</v>
      </c>
      <c r="D24">
        <v>737.68182373046898</v>
      </c>
      <c r="E24">
        <v>587.96826171875</v>
      </c>
      <c r="F24">
        <v>474.69976806640602</v>
      </c>
      <c r="G24">
        <v>472.50280761718801</v>
      </c>
      <c r="I24" s="19">
        <f t="shared" si="0"/>
        <v>262.98205566406295</v>
      </c>
      <c r="J24" s="19">
        <f t="shared" si="0"/>
        <v>115.46545410156199</v>
      </c>
      <c r="K24" s="19">
        <f t="shared" si="1"/>
        <v>182.15623779296956</v>
      </c>
      <c r="L24" s="20">
        <f t="shared" si="2"/>
        <v>1.5775821366687492</v>
      </c>
      <c r="M24" s="20">
        <f t="shared" ref="M24:M87" si="5">L24+ABS($N$2)*A24</f>
        <v>1.6735967359228421</v>
      </c>
      <c r="P24" s="18">
        <f t="shared" si="4"/>
        <v>-1.1675178948306537</v>
      </c>
    </row>
    <row r="25" spans="1:16" x14ac:dyDescent="0.15">
      <c r="A25" s="18">
        <v>12</v>
      </c>
      <c r="B25" s="18">
        <v>23</v>
      </c>
      <c r="D25">
        <v>739.22821044921898</v>
      </c>
      <c r="E25">
        <v>589.10339355468795</v>
      </c>
      <c r="F25">
        <v>473.515380859375</v>
      </c>
      <c r="G25">
        <v>471.87661743164102</v>
      </c>
      <c r="I25" s="19">
        <f t="shared" si="0"/>
        <v>265.71282958984398</v>
      </c>
      <c r="J25" s="19">
        <f t="shared" si="0"/>
        <v>117.22677612304693</v>
      </c>
      <c r="K25" s="19">
        <f t="shared" si="1"/>
        <v>183.65408630371113</v>
      </c>
      <c r="L25" s="20">
        <f t="shared" si="2"/>
        <v>1.5666564617535745</v>
      </c>
      <c r="M25" s="20">
        <f t="shared" si="5"/>
        <v>1.6668456088013235</v>
      </c>
      <c r="P25" s="18">
        <f t="shared" si="4"/>
        <v>-1.5661985543380892</v>
      </c>
    </row>
    <row r="26" spans="1:16" x14ac:dyDescent="0.15">
      <c r="A26" s="18">
        <v>12.5</v>
      </c>
      <c r="B26" s="18">
        <v>24</v>
      </c>
      <c r="D26">
        <v>730.83404541015602</v>
      </c>
      <c r="E26">
        <v>585.74835205078102</v>
      </c>
      <c r="F26">
        <v>474.16311645507801</v>
      </c>
      <c r="G26">
        <v>472.57135009765602</v>
      </c>
      <c r="I26" s="19">
        <f t="shared" si="0"/>
        <v>256.67092895507801</v>
      </c>
      <c r="J26" s="19">
        <f t="shared" si="0"/>
        <v>113.177001953125</v>
      </c>
      <c r="K26" s="19">
        <f t="shared" si="1"/>
        <v>177.44702758789052</v>
      </c>
      <c r="L26" s="20">
        <f t="shared" si="2"/>
        <v>1.5678717807119904</v>
      </c>
      <c r="M26" s="20">
        <f t="shared" si="5"/>
        <v>1.6722354755533957</v>
      </c>
      <c r="P26" s="18">
        <f t="shared" si="4"/>
        <v>-1.2479056837262872</v>
      </c>
    </row>
    <row r="27" spans="1:16" x14ac:dyDescent="0.15">
      <c r="A27" s="18">
        <v>13</v>
      </c>
      <c r="B27" s="18">
        <v>25</v>
      </c>
      <c r="D27">
        <v>729.89324951171898</v>
      </c>
      <c r="E27">
        <v>583.86273193359398</v>
      </c>
      <c r="F27">
        <v>474.31506347656301</v>
      </c>
      <c r="G27">
        <v>472.39480590820301</v>
      </c>
      <c r="I27" s="19">
        <f t="shared" si="0"/>
        <v>255.57818603515597</v>
      </c>
      <c r="J27" s="19">
        <f t="shared" si="0"/>
        <v>111.46792602539097</v>
      </c>
      <c r="K27" s="19">
        <f t="shared" si="1"/>
        <v>177.5506378173823</v>
      </c>
      <c r="L27" s="20">
        <f t="shared" si="2"/>
        <v>1.5928405968272752</v>
      </c>
      <c r="M27" s="20">
        <f t="shared" si="5"/>
        <v>1.7013788394623366</v>
      </c>
      <c r="P27" s="18">
        <f t="shared" si="4"/>
        <v>0.47312479523589862</v>
      </c>
    </row>
    <row r="28" spans="1:16" x14ac:dyDescent="0.15">
      <c r="A28" s="18">
        <v>13.5</v>
      </c>
      <c r="B28" s="18">
        <v>26</v>
      </c>
      <c r="D28">
        <v>726.52044677734398</v>
      </c>
      <c r="E28">
        <v>583.957275390625</v>
      </c>
      <c r="F28">
        <v>473.75015258789102</v>
      </c>
      <c r="G28">
        <v>472.08758544921898</v>
      </c>
      <c r="I28" s="19">
        <f t="shared" si="0"/>
        <v>252.77029418945295</v>
      </c>
      <c r="J28" s="19">
        <f t="shared" si="0"/>
        <v>111.86968994140602</v>
      </c>
      <c r="K28" s="19">
        <f t="shared" si="1"/>
        <v>174.46151123046874</v>
      </c>
      <c r="L28" s="20">
        <f t="shared" si="2"/>
        <v>1.5595065233652337</v>
      </c>
      <c r="M28" s="20">
        <f t="shared" si="5"/>
        <v>1.6722193137939514</v>
      </c>
      <c r="P28" s="18">
        <f t="shared" si="4"/>
        <v>-1.248860099307282</v>
      </c>
    </row>
    <row r="29" spans="1:16" x14ac:dyDescent="0.15">
      <c r="A29" s="18">
        <v>14</v>
      </c>
      <c r="B29" s="18">
        <v>27</v>
      </c>
      <c r="D29">
        <v>728.87493896484398</v>
      </c>
      <c r="E29">
        <v>585.212646484375</v>
      </c>
      <c r="F29">
        <v>474.47705078125</v>
      </c>
      <c r="G29">
        <v>472.8046875</v>
      </c>
      <c r="I29" s="19">
        <f t="shared" si="0"/>
        <v>254.39788818359398</v>
      </c>
      <c r="J29" s="19">
        <f t="shared" si="0"/>
        <v>112.407958984375</v>
      </c>
      <c r="K29" s="19">
        <f t="shared" si="1"/>
        <v>175.71231689453148</v>
      </c>
      <c r="L29" s="20">
        <f t="shared" si="2"/>
        <v>1.5631661537325481</v>
      </c>
      <c r="M29" s="20">
        <f t="shared" si="5"/>
        <v>1.6800534919549219</v>
      </c>
      <c r="P29" s="18">
        <f t="shared" si="4"/>
        <v>-0.78622100813106355</v>
      </c>
    </row>
    <row r="30" spans="1:16" x14ac:dyDescent="0.15">
      <c r="A30" s="18">
        <v>14.5</v>
      </c>
      <c r="B30" s="18">
        <v>28</v>
      </c>
      <c r="D30">
        <v>730.08538818359398</v>
      </c>
      <c r="E30">
        <v>585.26477050781295</v>
      </c>
      <c r="F30">
        <v>474.82821655273398</v>
      </c>
      <c r="G30">
        <v>473.14102172851602</v>
      </c>
      <c r="I30" s="19">
        <f t="shared" si="0"/>
        <v>255.25717163086</v>
      </c>
      <c r="J30" s="19">
        <f t="shared" si="0"/>
        <v>112.12374877929693</v>
      </c>
      <c r="K30" s="19">
        <f t="shared" si="1"/>
        <v>176.77054748535215</v>
      </c>
      <c r="L30" s="20">
        <f t="shared" si="2"/>
        <v>1.576566511643356</v>
      </c>
      <c r="M30" s="20">
        <f t="shared" si="5"/>
        <v>1.6976283976593862</v>
      </c>
      <c r="P30" s="18">
        <f t="shared" si="4"/>
        <v>0.25164642806390386</v>
      </c>
    </row>
    <row r="31" spans="1:16" x14ac:dyDescent="0.15">
      <c r="A31" s="18">
        <v>15</v>
      </c>
      <c r="B31" s="18">
        <v>29</v>
      </c>
      <c r="D31">
        <v>720.20928955078102</v>
      </c>
      <c r="E31">
        <v>579.95635986328102</v>
      </c>
      <c r="F31">
        <v>473.63290405273398</v>
      </c>
      <c r="G31">
        <v>471.812255859375</v>
      </c>
      <c r="I31" s="19">
        <f t="shared" si="0"/>
        <v>246.57638549804705</v>
      </c>
      <c r="J31" s="19">
        <f t="shared" si="0"/>
        <v>108.14410400390602</v>
      </c>
      <c r="K31" s="19">
        <f t="shared" si="1"/>
        <v>170.87551269531284</v>
      </c>
      <c r="L31" s="20">
        <f t="shared" si="2"/>
        <v>1.5800723883119974</v>
      </c>
      <c r="M31" s="20">
        <f t="shared" si="5"/>
        <v>1.7053088221216837</v>
      </c>
      <c r="P31" s="18">
        <f t="shared" si="4"/>
        <v>0.70520575746326064</v>
      </c>
    </row>
    <row r="32" spans="1:16" x14ac:dyDescent="0.15">
      <c r="A32" s="18">
        <v>15.5</v>
      </c>
      <c r="B32" s="18">
        <v>30</v>
      </c>
      <c r="D32">
        <v>715.98626708984398</v>
      </c>
      <c r="E32">
        <v>577.47711181640602</v>
      </c>
      <c r="F32">
        <v>474.79797363281301</v>
      </c>
      <c r="G32">
        <v>473.23922729492199</v>
      </c>
      <c r="I32" s="19">
        <f t="shared" si="0"/>
        <v>241.18829345703097</v>
      </c>
      <c r="J32" s="19">
        <f t="shared" si="0"/>
        <v>104.23788452148403</v>
      </c>
      <c r="K32" s="19">
        <f t="shared" si="1"/>
        <v>168.22177429199215</v>
      </c>
      <c r="L32" s="20">
        <f t="shared" si="2"/>
        <v>1.613825674458317</v>
      </c>
      <c r="M32" s="20">
        <f t="shared" si="5"/>
        <v>1.7432366560616597</v>
      </c>
      <c r="P32" s="18">
        <f t="shared" si="4"/>
        <v>2.9449938071773651</v>
      </c>
    </row>
    <row r="33" spans="1:16" x14ac:dyDescent="0.15">
      <c r="A33" s="18">
        <v>16</v>
      </c>
      <c r="B33" s="18">
        <v>31</v>
      </c>
      <c r="D33">
        <v>720.421875</v>
      </c>
      <c r="E33">
        <v>579.98199462890602</v>
      </c>
      <c r="F33">
        <v>473.49188232421898</v>
      </c>
      <c r="G33">
        <v>471.74398803710898</v>
      </c>
      <c r="I33" s="19">
        <f t="shared" si="0"/>
        <v>246.92999267578102</v>
      </c>
      <c r="J33" s="19">
        <f t="shared" si="0"/>
        <v>108.23800659179705</v>
      </c>
      <c r="K33" s="19">
        <f t="shared" si="1"/>
        <v>171.16338806152311</v>
      </c>
      <c r="L33" s="20">
        <f t="shared" si="2"/>
        <v>1.5813612376199742</v>
      </c>
      <c r="M33" s="20">
        <f t="shared" si="5"/>
        <v>1.7149467670169729</v>
      </c>
      <c r="P33" s="18">
        <f t="shared" si="4"/>
        <v>1.2743643820879906</v>
      </c>
    </row>
    <row r="34" spans="1:16" x14ac:dyDescent="0.15">
      <c r="A34" s="18">
        <v>16.5</v>
      </c>
      <c r="B34" s="18">
        <v>32</v>
      </c>
      <c r="D34">
        <v>717.67694091796898</v>
      </c>
      <c r="E34">
        <v>577.64398193359398</v>
      </c>
      <c r="F34">
        <v>474.44348144531301</v>
      </c>
      <c r="G34">
        <v>472.53778076171898</v>
      </c>
      <c r="I34" s="19">
        <f t="shared" si="0"/>
        <v>243.23345947265597</v>
      </c>
      <c r="J34" s="19">
        <f t="shared" si="0"/>
        <v>105.106201171875</v>
      </c>
      <c r="K34" s="19">
        <f t="shared" si="1"/>
        <v>169.65911865234347</v>
      </c>
      <c r="L34" s="20">
        <f t="shared" si="2"/>
        <v>1.6141684958712212</v>
      </c>
      <c r="M34" s="20">
        <f t="shared" si="5"/>
        <v>1.7519285730618761</v>
      </c>
      <c r="P34" s="18">
        <f t="shared" si="4"/>
        <v>3.4582857567519563</v>
      </c>
    </row>
    <row r="35" spans="1:16" x14ac:dyDescent="0.15">
      <c r="A35" s="18">
        <v>17</v>
      </c>
      <c r="B35" s="18">
        <v>33</v>
      </c>
      <c r="D35">
        <v>717.92950439453102</v>
      </c>
      <c r="E35">
        <v>578.96307373046898</v>
      </c>
      <c r="F35">
        <v>473.52014160156301</v>
      </c>
      <c r="G35">
        <v>471.85870361328102</v>
      </c>
      <c r="I35" s="19">
        <f t="shared" si="0"/>
        <v>244.40936279296801</v>
      </c>
      <c r="J35" s="19">
        <f t="shared" si="0"/>
        <v>107.10437011718795</v>
      </c>
      <c r="K35" s="19">
        <f t="shared" si="1"/>
        <v>169.43630371093644</v>
      </c>
      <c r="L35" s="20">
        <f t="shared" si="2"/>
        <v>1.5819737656413848</v>
      </c>
      <c r="M35" s="20">
        <f t="shared" si="5"/>
        <v>1.723908390625696</v>
      </c>
      <c r="P35" s="18">
        <f t="shared" si="4"/>
        <v>1.8035835696803968</v>
      </c>
    </row>
    <row r="36" spans="1:16" x14ac:dyDescent="0.15">
      <c r="A36" s="18">
        <v>17.5</v>
      </c>
      <c r="B36" s="18">
        <v>34</v>
      </c>
      <c r="D36">
        <v>728.23889160156295</v>
      </c>
      <c r="E36">
        <v>583.81634521484398</v>
      </c>
      <c r="F36">
        <v>474.90319824218801</v>
      </c>
      <c r="G36">
        <v>472.886962890625</v>
      </c>
      <c r="I36" s="19">
        <f t="shared" si="0"/>
        <v>253.33569335937494</v>
      </c>
      <c r="J36" s="19">
        <f t="shared" si="0"/>
        <v>110.92938232421898</v>
      </c>
      <c r="K36" s="19">
        <f t="shared" si="1"/>
        <v>175.68512573242168</v>
      </c>
      <c r="L36" s="20">
        <f t="shared" si="2"/>
        <v>1.5837564588517925</v>
      </c>
      <c r="M36" s="20">
        <f t="shared" si="5"/>
        <v>1.7298656316297598</v>
      </c>
      <c r="P36" s="18">
        <f t="shared" si="4"/>
        <v>2.1553821256244383</v>
      </c>
    </row>
    <row r="37" spans="1:16" x14ac:dyDescent="0.15">
      <c r="A37" s="18">
        <v>18</v>
      </c>
      <c r="B37" s="18">
        <v>35</v>
      </c>
      <c r="D37">
        <v>728.97009277343795</v>
      </c>
      <c r="E37">
        <v>584.53387451171898</v>
      </c>
      <c r="F37">
        <v>473.48880004882801</v>
      </c>
      <c r="G37">
        <v>471.96475219726602</v>
      </c>
      <c r="I37" s="19">
        <f t="shared" si="0"/>
        <v>255.48129272460994</v>
      </c>
      <c r="J37" s="19">
        <f t="shared" si="0"/>
        <v>112.56912231445295</v>
      </c>
      <c r="K37" s="19">
        <f t="shared" si="1"/>
        <v>176.68290710449287</v>
      </c>
      <c r="L37" s="20">
        <f t="shared" si="2"/>
        <v>1.569550365782751</v>
      </c>
      <c r="M37" s="20">
        <f t="shared" si="5"/>
        <v>1.7198340863543746</v>
      </c>
      <c r="P37" s="18">
        <f t="shared" si="4"/>
        <v>1.5629798475631052</v>
      </c>
    </row>
    <row r="38" spans="1:16" x14ac:dyDescent="0.15">
      <c r="A38" s="18">
        <v>18.5</v>
      </c>
      <c r="B38" s="18">
        <v>36</v>
      </c>
      <c r="D38">
        <v>725.37799072265602</v>
      </c>
      <c r="E38">
        <v>583.76507568359398</v>
      </c>
      <c r="F38">
        <v>474.39340209960898</v>
      </c>
      <c r="G38">
        <v>472.55651855468801</v>
      </c>
      <c r="I38" s="19">
        <f t="shared" si="0"/>
        <v>250.98458862304705</v>
      </c>
      <c r="J38" s="19">
        <f t="shared" si="0"/>
        <v>111.20855712890597</v>
      </c>
      <c r="K38" s="19">
        <f t="shared" si="1"/>
        <v>173.13859863281289</v>
      </c>
      <c r="L38" s="20">
        <f t="shared" si="2"/>
        <v>1.5568819801530336</v>
      </c>
      <c r="M38" s="20">
        <f t="shared" si="5"/>
        <v>1.7113402485183133</v>
      </c>
      <c r="P38" s="18">
        <f t="shared" si="4"/>
        <v>1.0613852531676733</v>
      </c>
    </row>
    <row r="39" spans="1:16" x14ac:dyDescent="0.15">
      <c r="A39" s="18">
        <v>19</v>
      </c>
      <c r="B39" s="18">
        <v>37</v>
      </c>
      <c r="D39">
        <v>723.17724609375</v>
      </c>
      <c r="E39">
        <v>582.71844482421898</v>
      </c>
      <c r="F39">
        <v>473.39703369140602</v>
      </c>
      <c r="G39">
        <v>471.79910278320301</v>
      </c>
      <c r="I39" s="19">
        <f t="shared" si="0"/>
        <v>249.78021240234398</v>
      </c>
      <c r="J39" s="19">
        <f t="shared" si="0"/>
        <v>110.91934204101597</v>
      </c>
      <c r="K39" s="19">
        <f t="shared" si="1"/>
        <v>172.13667297363281</v>
      </c>
      <c r="L39" s="20">
        <f t="shared" si="2"/>
        <v>1.5519085292624597</v>
      </c>
      <c r="M39" s="20">
        <f t="shared" si="5"/>
        <v>1.7105413454213958</v>
      </c>
      <c r="P39" s="18">
        <f t="shared" si="4"/>
        <v>1.014206877197473</v>
      </c>
    </row>
    <row r="40" spans="1:16" x14ac:dyDescent="0.15">
      <c r="A40" s="18">
        <v>19.5</v>
      </c>
      <c r="B40" s="18">
        <v>38</v>
      </c>
      <c r="D40">
        <v>725.05676269531295</v>
      </c>
      <c r="E40">
        <v>584.24957275390602</v>
      </c>
      <c r="F40">
        <v>474.39956665039102</v>
      </c>
      <c r="G40">
        <v>472.73083496093801</v>
      </c>
      <c r="I40" s="19">
        <f t="shared" si="0"/>
        <v>250.65719604492193</v>
      </c>
      <c r="J40" s="19">
        <f t="shared" si="0"/>
        <v>111.51873779296801</v>
      </c>
      <c r="K40" s="19">
        <f t="shared" si="1"/>
        <v>172.59407958984434</v>
      </c>
      <c r="L40" s="20">
        <f t="shared" si="2"/>
        <v>1.5476688761512107</v>
      </c>
      <c r="M40" s="20">
        <f t="shared" si="5"/>
        <v>1.7104762401038029</v>
      </c>
      <c r="P40" s="18">
        <f t="shared" si="4"/>
        <v>1.0103621516445167</v>
      </c>
    </row>
    <row r="41" spans="1:16" x14ac:dyDescent="0.15">
      <c r="A41" s="18">
        <v>20</v>
      </c>
      <c r="B41" s="18">
        <v>39</v>
      </c>
      <c r="D41">
        <v>726.55065917968795</v>
      </c>
      <c r="E41">
        <v>586.54638671875</v>
      </c>
      <c r="F41">
        <v>474.00616455078102</v>
      </c>
      <c r="G41">
        <v>471.9462890625</v>
      </c>
      <c r="I41" s="19">
        <f t="shared" si="0"/>
        <v>252.54449462890693</v>
      </c>
      <c r="J41" s="19">
        <f t="shared" si="0"/>
        <v>114.60009765625</v>
      </c>
      <c r="K41" s="19">
        <f t="shared" si="1"/>
        <v>172.32442626953195</v>
      </c>
      <c r="L41" s="20">
        <f t="shared" si="2"/>
        <v>1.5037022637313069</v>
      </c>
      <c r="M41" s="20">
        <f t="shared" si="5"/>
        <v>1.6706841754775552</v>
      </c>
      <c r="P41" s="18">
        <f t="shared" si="4"/>
        <v>-1.3395160661406087</v>
      </c>
    </row>
    <row r="42" spans="1:16" x14ac:dyDescent="0.15">
      <c r="A42" s="18">
        <v>20.5</v>
      </c>
      <c r="B42" s="18">
        <v>40</v>
      </c>
      <c r="D42">
        <v>721.57293701171898</v>
      </c>
      <c r="E42">
        <v>583.84381103515602</v>
      </c>
      <c r="F42">
        <v>474.09036254882801</v>
      </c>
      <c r="G42">
        <v>472.59707641601602</v>
      </c>
      <c r="I42" s="19">
        <f t="shared" si="0"/>
        <v>247.48257446289097</v>
      </c>
      <c r="J42" s="19">
        <f t="shared" si="0"/>
        <v>111.24673461914</v>
      </c>
      <c r="K42" s="19">
        <f t="shared" si="1"/>
        <v>169.60986022949297</v>
      </c>
      <c r="L42" s="20">
        <f t="shared" si="2"/>
        <v>1.5246277637735859</v>
      </c>
      <c r="M42" s="20">
        <f t="shared" si="5"/>
        <v>1.6957842233134905</v>
      </c>
      <c r="P42" s="18">
        <f t="shared" si="4"/>
        <v>0.14274066592458892</v>
      </c>
    </row>
    <row r="43" spans="1:16" x14ac:dyDescent="0.15">
      <c r="A43" s="18">
        <v>21</v>
      </c>
      <c r="B43" s="18">
        <v>41</v>
      </c>
      <c r="D43">
        <v>724.23065185546898</v>
      </c>
      <c r="E43">
        <v>586.188232421875</v>
      </c>
      <c r="F43">
        <v>473.97845458984398</v>
      </c>
      <c r="G43">
        <v>472.57217407226602</v>
      </c>
      <c r="I43" s="19">
        <f t="shared" si="0"/>
        <v>250.252197265625</v>
      </c>
      <c r="J43" s="19">
        <f t="shared" si="0"/>
        <v>113.61605834960898</v>
      </c>
      <c r="K43" s="19">
        <f t="shared" si="1"/>
        <v>170.72095642089872</v>
      </c>
      <c r="L43" s="20">
        <f t="shared" si="2"/>
        <v>1.5026129131814427</v>
      </c>
      <c r="M43" s="20">
        <f t="shared" si="5"/>
        <v>1.6779439205150035</v>
      </c>
      <c r="P43" s="18">
        <f t="shared" si="4"/>
        <v>-0.9107995144761698</v>
      </c>
    </row>
    <row r="44" spans="1:16" x14ac:dyDescent="0.15">
      <c r="A44" s="18">
        <v>21.5</v>
      </c>
      <c r="B44" s="18">
        <v>42</v>
      </c>
      <c r="D44">
        <v>725.48596191406295</v>
      </c>
      <c r="E44">
        <v>586.07904052734398</v>
      </c>
      <c r="F44">
        <v>473.992431640625</v>
      </c>
      <c r="G44">
        <v>472.56042480468801</v>
      </c>
      <c r="I44" s="19">
        <f t="shared" si="0"/>
        <v>251.49353027343795</v>
      </c>
      <c r="J44" s="19">
        <f t="shared" si="0"/>
        <v>113.51861572265597</v>
      </c>
      <c r="K44" s="19">
        <f t="shared" si="1"/>
        <v>172.03049926757879</v>
      </c>
      <c r="L44" s="20">
        <f t="shared" si="2"/>
        <v>1.515438663275076</v>
      </c>
      <c r="M44" s="20">
        <f t="shared" si="5"/>
        <v>1.6949442184022931</v>
      </c>
      <c r="P44" s="18">
        <f t="shared" si="4"/>
        <v>9.3135065858457489E-2</v>
      </c>
    </row>
    <row r="45" spans="1:16" x14ac:dyDescent="0.15">
      <c r="A45" s="18">
        <v>22</v>
      </c>
      <c r="B45" s="18">
        <v>43</v>
      </c>
      <c r="D45">
        <v>721.85754394531295</v>
      </c>
      <c r="E45">
        <v>584.92736816406295</v>
      </c>
      <c r="F45">
        <v>473.32876586914102</v>
      </c>
      <c r="G45">
        <v>471.52377319335898</v>
      </c>
      <c r="I45" s="19">
        <f t="shared" si="0"/>
        <v>248.52877807617193</v>
      </c>
      <c r="J45" s="19">
        <f t="shared" si="0"/>
        <v>113.40359497070398</v>
      </c>
      <c r="K45" s="19">
        <f t="shared" si="1"/>
        <v>169.14626159667915</v>
      </c>
      <c r="L45" s="20">
        <f t="shared" si="2"/>
        <v>1.4915423240363359</v>
      </c>
      <c r="M45" s="20">
        <f t="shared" si="5"/>
        <v>1.6752224269572091</v>
      </c>
      <c r="P45" s="18">
        <f t="shared" si="4"/>
        <v>-1.0715144331759441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723.26110839843795</v>
      </c>
      <c r="E46">
        <v>585.984130859375</v>
      </c>
      <c r="F46">
        <v>474.67544555664102</v>
      </c>
      <c r="G46">
        <v>472.90179443359398</v>
      </c>
      <c r="I46" s="19">
        <f t="shared" si="0"/>
        <v>248.58566284179693</v>
      </c>
      <c r="J46" s="19">
        <f t="shared" si="0"/>
        <v>113.08233642578102</v>
      </c>
      <c r="K46" s="19">
        <f t="shared" si="1"/>
        <v>169.42802734375022</v>
      </c>
      <c r="L46" s="20">
        <f t="shared" si="2"/>
        <v>1.4982713719834608</v>
      </c>
      <c r="M46" s="20">
        <f t="shared" si="5"/>
        <v>1.6861260226979904</v>
      </c>
      <c r="P46" s="18">
        <f t="shared" si="4"/>
        <v>-0.42761413879675719</v>
      </c>
    </row>
    <row r="47" spans="1:16" x14ac:dyDescent="0.15">
      <c r="A47" s="18">
        <v>23</v>
      </c>
      <c r="B47" s="18">
        <v>45</v>
      </c>
      <c r="D47">
        <v>729.67907714843795</v>
      </c>
      <c r="E47">
        <v>588.59027099609398</v>
      </c>
      <c r="F47">
        <v>473.68524169921898</v>
      </c>
      <c r="G47">
        <v>472.07806396484398</v>
      </c>
      <c r="I47" s="19">
        <f t="shared" si="0"/>
        <v>255.99383544921898</v>
      </c>
      <c r="J47" s="19">
        <f t="shared" si="0"/>
        <v>116.51220703125</v>
      </c>
      <c r="K47" s="19">
        <f t="shared" si="1"/>
        <v>174.43529052734397</v>
      </c>
      <c r="L47" s="20">
        <f t="shared" si="2"/>
        <v>1.4971417585503146</v>
      </c>
      <c r="M47" s="20">
        <f t="shared" si="5"/>
        <v>1.6891709570585003</v>
      </c>
      <c r="P47" s="18">
        <f t="shared" si="4"/>
        <v>-0.24779876617022734</v>
      </c>
    </row>
    <row r="48" spans="1:16" x14ac:dyDescent="0.15">
      <c r="A48" s="18">
        <v>23.5</v>
      </c>
      <c r="B48" s="18">
        <v>46</v>
      </c>
      <c r="D48">
        <v>717.51800537109398</v>
      </c>
      <c r="E48">
        <v>582.831298828125</v>
      </c>
      <c r="F48">
        <v>473.46054077148398</v>
      </c>
      <c r="G48">
        <v>471.76330566406301</v>
      </c>
      <c r="I48" s="19">
        <f t="shared" si="0"/>
        <v>244.05746459961</v>
      </c>
      <c r="J48" s="19">
        <f t="shared" si="0"/>
        <v>111.06799316406199</v>
      </c>
      <c r="K48" s="19">
        <f t="shared" si="1"/>
        <v>166.30986938476661</v>
      </c>
      <c r="L48" s="20">
        <f t="shared" si="2"/>
        <v>1.4973698961059387</v>
      </c>
      <c r="M48" s="20">
        <f t="shared" si="5"/>
        <v>1.6935736424077805</v>
      </c>
      <c r="P48" s="18">
        <f t="shared" si="4"/>
        <v>1.2197152594214264E-2</v>
      </c>
    </row>
    <row r="49" spans="1:22" x14ac:dyDescent="0.15">
      <c r="A49" s="18">
        <v>24</v>
      </c>
      <c r="B49" s="18">
        <v>47</v>
      </c>
      <c r="D49">
        <v>722.35754394531295</v>
      </c>
      <c r="E49">
        <v>585.94232177734398</v>
      </c>
      <c r="F49">
        <v>474.18075561523398</v>
      </c>
      <c r="G49">
        <v>472.62002563476602</v>
      </c>
      <c r="I49" s="19">
        <f t="shared" si="0"/>
        <v>248.17678833007898</v>
      </c>
      <c r="J49" s="19">
        <f t="shared" si="0"/>
        <v>113.32229614257795</v>
      </c>
      <c r="K49" s="19">
        <f t="shared" si="1"/>
        <v>168.8511810302744</v>
      </c>
      <c r="L49" s="20">
        <f t="shared" si="2"/>
        <v>1.4900084694527549</v>
      </c>
      <c r="M49" s="20">
        <f t="shared" si="5"/>
        <v>1.690386763548253</v>
      </c>
      <c r="P49" s="18">
        <f t="shared" si="4"/>
        <v>-0.17600060203508011</v>
      </c>
    </row>
    <row r="50" spans="1:22" x14ac:dyDescent="0.15">
      <c r="A50" s="18">
        <v>24.5</v>
      </c>
      <c r="B50" s="18">
        <v>48</v>
      </c>
      <c r="D50">
        <v>729.48687744140602</v>
      </c>
      <c r="E50">
        <v>589.348388671875</v>
      </c>
      <c r="F50">
        <v>474.32345581054699</v>
      </c>
      <c r="G50">
        <v>472.81924438476602</v>
      </c>
      <c r="I50" s="19">
        <f t="shared" si="0"/>
        <v>255.16342163085903</v>
      </c>
      <c r="J50" s="19">
        <f t="shared" si="0"/>
        <v>116.52914428710898</v>
      </c>
      <c r="K50" s="19">
        <f t="shared" si="1"/>
        <v>173.59302062988274</v>
      </c>
      <c r="L50" s="20">
        <f t="shared" si="2"/>
        <v>1.4896961759384211</v>
      </c>
      <c r="M50" s="20">
        <f t="shared" si="5"/>
        <v>1.6942490178275755</v>
      </c>
      <c r="P50" s="18">
        <f t="shared" si="4"/>
        <v>5.2080732466491753E-2</v>
      </c>
    </row>
    <row r="51" spans="1:22" x14ac:dyDescent="0.15">
      <c r="A51" s="18">
        <v>25</v>
      </c>
      <c r="B51" s="18">
        <v>49</v>
      </c>
      <c r="D51">
        <v>722.29071044921898</v>
      </c>
      <c r="E51">
        <v>586.69769287109398</v>
      </c>
      <c r="F51">
        <v>473.36346435546898</v>
      </c>
      <c r="G51">
        <v>471.99133300781301</v>
      </c>
      <c r="I51" s="19">
        <f t="shared" si="0"/>
        <v>248.92724609375</v>
      </c>
      <c r="J51" s="19">
        <f t="shared" si="0"/>
        <v>114.70635986328097</v>
      </c>
      <c r="K51" s="19">
        <f t="shared" si="1"/>
        <v>168.63279418945334</v>
      </c>
      <c r="L51" s="20">
        <f t="shared" si="2"/>
        <v>1.4701259319051492</v>
      </c>
      <c r="M51" s="20">
        <f t="shared" si="5"/>
        <v>1.6788533215879597</v>
      </c>
      <c r="P51" s="18">
        <f t="shared" si="4"/>
        <v>-0.85709579760090449</v>
      </c>
    </row>
    <row r="52" spans="1:22" x14ac:dyDescent="0.15">
      <c r="A52" s="18">
        <v>25.5</v>
      </c>
      <c r="B52" s="18">
        <v>50</v>
      </c>
      <c r="D52">
        <v>721.99694824218795</v>
      </c>
      <c r="E52">
        <v>586.66534423828102</v>
      </c>
      <c r="F52">
        <v>474.29714965820301</v>
      </c>
      <c r="G52">
        <v>472.46389770507801</v>
      </c>
      <c r="I52" s="19">
        <f t="shared" si="0"/>
        <v>247.69979858398494</v>
      </c>
      <c r="J52" s="19">
        <f t="shared" si="0"/>
        <v>114.20144653320301</v>
      </c>
      <c r="K52" s="19">
        <f t="shared" si="1"/>
        <v>167.75878601074282</v>
      </c>
      <c r="L52" s="20">
        <f t="shared" si="2"/>
        <v>1.4689725139512004</v>
      </c>
      <c r="M52" s="20">
        <f t="shared" si="5"/>
        <v>1.6818744514276671</v>
      </c>
      <c r="P52" s="18">
        <f t="shared" si="4"/>
        <v>-0.67868617573006129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718.316650390625</v>
      </c>
      <c r="E53">
        <v>583.7568359375</v>
      </c>
      <c r="F53">
        <v>473.87017822265602</v>
      </c>
      <c r="G53">
        <v>472.05596923828102</v>
      </c>
      <c r="I53" s="19">
        <f t="shared" si="0"/>
        <v>244.44647216796898</v>
      </c>
      <c r="J53" s="19">
        <f t="shared" si="0"/>
        <v>111.70086669921898</v>
      </c>
      <c r="K53" s="19">
        <f t="shared" si="1"/>
        <v>166.25586547851572</v>
      </c>
      <c r="L53" s="20">
        <f t="shared" si="2"/>
        <v>1.4884026453098076</v>
      </c>
      <c r="M53" s="20">
        <f t="shared" si="5"/>
        <v>1.7054791305799306</v>
      </c>
      <c r="P53" s="18">
        <f t="shared" si="4"/>
        <v>0.71526314302739369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719.86700439453102</v>
      </c>
      <c r="E54">
        <v>585.33526611328102</v>
      </c>
      <c r="F54">
        <v>472.98880004882801</v>
      </c>
      <c r="G54">
        <v>471.41912841796898</v>
      </c>
      <c r="I54" s="19">
        <f t="shared" si="0"/>
        <v>246.87820434570301</v>
      </c>
      <c r="J54" s="19">
        <f t="shared" si="0"/>
        <v>113.91613769531205</v>
      </c>
      <c r="K54" s="19">
        <f t="shared" si="1"/>
        <v>167.13690795898458</v>
      </c>
      <c r="L54" s="20">
        <f t="shared" si="2"/>
        <v>1.4671925448001097</v>
      </c>
      <c r="M54" s="20">
        <f t="shared" si="5"/>
        <v>1.6884435778638889</v>
      </c>
      <c r="P54" s="18">
        <f t="shared" si="4"/>
        <v>-0.29075337386756156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714.15557861328102</v>
      </c>
      <c r="E55">
        <v>583.047607421875</v>
      </c>
      <c r="F55">
        <v>474.56268310546898</v>
      </c>
      <c r="G55">
        <v>472.94094848632801</v>
      </c>
      <c r="I55" s="19">
        <f t="shared" si="0"/>
        <v>239.59289550781205</v>
      </c>
      <c r="J55" s="19">
        <f t="shared" si="0"/>
        <v>110.10665893554699</v>
      </c>
      <c r="K55" s="19">
        <f t="shared" si="1"/>
        <v>162.51823425292918</v>
      </c>
      <c r="L55" s="20">
        <f t="shared" si="2"/>
        <v>1.4760073171238652</v>
      </c>
      <c r="M55" s="20">
        <f t="shared" si="5"/>
        <v>1.7014328979813007</v>
      </c>
      <c r="P55" s="18">
        <f t="shared" si="4"/>
        <v>0.47631716379964761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712.14611816406295</v>
      </c>
      <c r="E56">
        <v>582.95025634765602</v>
      </c>
      <c r="F56">
        <v>473.41436767578102</v>
      </c>
      <c r="G56">
        <v>471.84024047851602</v>
      </c>
      <c r="I56" s="19">
        <f t="shared" si="0"/>
        <v>238.73175048828193</v>
      </c>
      <c r="J56" s="19">
        <f t="shared" si="0"/>
        <v>111.11001586914</v>
      </c>
      <c r="K56" s="19">
        <f t="shared" si="1"/>
        <v>160.95473937988393</v>
      </c>
      <c r="L56" s="20">
        <f t="shared" si="2"/>
        <v>1.4486069335949752</v>
      </c>
      <c r="M56" s="20">
        <f t="shared" si="5"/>
        <v>1.6782070622460667</v>
      </c>
      <c r="P56" s="18">
        <f t="shared" si="4"/>
        <v>-0.89525995834045002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720.72821044921898</v>
      </c>
      <c r="E57">
        <v>586.55615234375</v>
      </c>
      <c r="F57">
        <v>474.20983886718801</v>
      </c>
      <c r="G57">
        <v>472.70004272460898</v>
      </c>
      <c r="I57" s="19">
        <f t="shared" si="0"/>
        <v>246.51837158203097</v>
      </c>
      <c r="J57" s="19">
        <f t="shared" si="0"/>
        <v>113.85610961914102</v>
      </c>
      <c r="K57" s="19">
        <f t="shared" si="1"/>
        <v>166.81909484863226</v>
      </c>
      <c r="L57" s="20">
        <f t="shared" si="2"/>
        <v>1.4651747315682682</v>
      </c>
      <c r="M57" s="20">
        <f t="shared" si="5"/>
        <v>1.6989494080130161</v>
      </c>
      <c r="P57" s="18">
        <f t="shared" si="4"/>
        <v>0.32965729491939799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718.75622558593795</v>
      </c>
      <c r="E58">
        <v>584.64154052734398</v>
      </c>
      <c r="F58">
        <v>473.63681030273398</v>
      </c>
      <c r="G58">
        <v>472.03216552734398</v>
      </c>
      <c r="I58" s="19">
        <f t="shared" si="0"/>
        <v>245.11941528320398</v>
      </c>
      <c r="J58" s="19">
        <f t="shared" si="0"/>
        <v>112.609375</v>
      </c>
      <c r="K58" s="19">
        <f t="shared" si="1"/>
        <v>166.29285278320398</v>
      </c>
      <c r="L58" s="20">
        <f t="shared" si="2"/>
        <v>1.4767229885007707</v>
      </c>
      <c r="M58" s="20">
        <f t="shared" si="5"/>
        <v>1.7146722127391747</v>
      </c>
      <c r="P58" s="18">
        <f t="shared" si="4"/>
        <v>1.2581508700961506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721.224853515625</v>
      </c>
      <c r="E59">
        <v>585.61560058593795</v>
      </c>
      <c r="F59">
        <v>473.04113769531301</v>
      </c>
      <c r="G59">
        <v>471.6513671875</v>
      </c>
      <c r="I59" s="19">
        <f t="shared" si="0"/>
        <v>248.18371582031199</v>
      </c>
      <c r="J59" s="19">
        <f t="shared" si="0"/>
        <v>113.96423339843795</v>
      </c>
      <c r="K59" s="19">
        <f t="shared" si="1"/>
        <v>168.40875244140543</v>
      </c>
      <c r="L59" s="20">
        <f t="shared" si="2"/>
        <v>1.4777333854615629</v>
      </c>
      <c r="M59" s="20">
        <f t="shared" si="5"/>
        <v>1.719857157493623</v>
      </c>
      <c r="P59" s="18">
        <f t="shared" si="4"/>
        <v>1.5643422892481111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724.54486083984398</v>
      </c>
      <c r="E60">
        <v>587.19860839843795</v>
      </c>
      <c r="F60">
        <v>473.78958129882801</v>
      </c>
      <c r="G60">
        <v>472.298828125</v>
      </c>
      <c r="I60" s="19">
        <f t="shared" si="0"/>
        <v>250.75527954101597</v>
      </c>
      <c r="J60" s="19">
        <f t="shared" si="0"/>
        <v>114.89978027343795</v>
      </c>
      <c r="K60" s="19">
        <f t="shared" si="1"/>
        <v>170.3254333496094</v>
      </c>
      <c r="L60" s="20">
        <f t="shared" si="2"/>
        <v>1.4823825854520325</v>
      </c>
      <c r="M60" s="20">
        <f t="shared" si="5"/>
        <v>1.728680905277749</v>
      </c>
      <c r="P60" s="18">
        <f t="shared" si="4"/>
        <v>2.0854193660949938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727.91491699218795</v>
      </c>
      <c r="E61">
        <v>588.34808349609398</v>
      </c>
      <c r="F61">
        <v>473.47732543945301</v>
      </c>
      <c r="G61">
        <v>471.79098510742199</v>
      </c>
      <c r="I61" s="19">
        <f t="shared" si="0"/>
        <v>254.43759155273494</v>
      </c>
      <c r="J61" s="19">
        <f t="shared" si="0"/>
        <v>116.55709838867199</v>
      </c>
      <c r="K61" s="19">
        <f t="shared" si="1"/>
        <v>172.84762268066456</v>
      </c>
      <c r="L61" s="20">
        <f t="shared" si="2"/>
        <v>1.482943768077392</v>
      </c>
      <c r="M61" s="20">
        <f t="shared" si="5"/>
        <v>1.7334166356967646</v>
      </c>
      <c r="P61" s="18">
        <f t="shared" si="4"/>
        <v>2.3650829085995655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723.73126220703102</v>
      </c>
      <c r="E62">
        <v>587.30657958984398</v>
      </c>
      <c r="F62">
        <v>472.97677612304699</v>
      </c>
      <c r="G62">
        <v>471.48825073242199</v>
      </c>
      <c r="I62" s="19">
        <f t="shared" si="0"/>
        <v>250.75448608398403</v>
      </c>
      <c r="J62" s="19">
        <f t="shared" si="0"/>
        <v>115.81832885742199</v>
      </c>
      <c r="K62" s="19">
        <f t="shared" si="1"/>
        <v>169.68165588378866</v>
      </c>
      <c r="L62" s="20">
        <f t="shared" si="2"/>
        <v>1.4650673823197282</v>
      </c>
      <c r="M62" s="20">
        <f t="shared" si="5"/>
        <v>1.7197147977327571</v>
      </c>
      <c r="P62" s="18">
        <f t="shared" si="4"/>
        <v>1.5559353843968584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718.97131347656295</v>
      </c>
      <c r="E63">
        <v>585.97894287109398</v>
      </c>
      <c r="F63">
        <v>474.19305419921898</v>
      </c>
      <c r="G63">
        <v>472.43649291992199</v>
      </c>
      <c r="I63" s="19">
        <f t="shared" si="0"/>
        <v>244.77825927734398</v>
      </c>
      <c r="J63" s="19">
        <f t="shared" si="0"/>
        <v>113.54244995117199</v>
      </c>
      <c r="K63" s="19">
        <f t="shared" si="1"/>
        <v>165.29854431152359</v>
      </c>
      <c r="L63" s="20">
        <f t="shared" si="2"/>
        <v>1.455830346998932</v>
      </c>
      <c r="M63" s="20">
        <f t="shared" si="5"/>
        <v>1.714652310205617</v>
      </c>
      <c r="P63" s="18">
        <f t="shared" si="4"/>
        <v>1.2569755470631498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717.02349853515602</v>
      </c>
      <c r="E64">
        <v>585.816650390625</v>
      </c>
      <c r="F64">
        <v>473.72747802734398</v>
      </c>
      <c r="G64">
        <v>472.2470703125</v>
      </c>
      <c r="I64" s="19">
        <f t="shared" si="0"/>
        <v>243.29602050781205</v>
      </c>
      <c r="J64" s="19">
        <f t="shared" si="0"/>
        <v>113.569580078125</v>
      </c>
      <c r="K64" s="19">
        <f t="shared" si="1"/>
        <v>163.79731445312456</v>
      </c>
      <c r="L64" s="20">
        <f t="shared" si="2"/>
        <v>1.4422639789673228</v>
      </c>
      <c r="M64" s="20">
        <f t="shared" si="5"/>
        <v>1.7052604899676642</v>
      </c>
      <c r="P64" s="18">
        <f t="shared" si="4"/>
        <v>0.70235155331437571</v>
      </c>
      <c r="R64" s="29"/>
      <c r="S64" s="29"/>
      <c r="T64" s="29"/>
      <c r="U64" s="18">
        <v>12.5</v>
      </c>
      <c r="V64" s="20">
        <f t="shared" ref="V64:V83" si="6">L26</f>
        <v>1.5678717807119904</v>
      </c>
    </row>
    <row r="65" spans="1:22" x14ac:dyDescent="0.15">
      <c r="A65" s="18">
        <v>32</v>
      </c>
      <c r="B65" s="18">
        <v>63</v>
      </c>
      <c r="D65">
        <v>717.87921142578102</v>
      </c>
      <c r="E65">
        <v>587.809326171875</v>
      </c>
      <c r="F65">
        <v>472.96112060546898</v>
      </c>
      <c r="G65">
        <v>471.22412109375</v>
      </c>
      <c r="I65" s="19">
        <f t="shared" si="0"/>
        <v>244.91809082031205</v>
      </c>
      <c r="J65" s="19">
        <f t="shared" si="0"/>
        <v>116.585205078125</v>
      </c>
      <c r="K65" s="19">
        <f t="shared" si="1"/>
        <v>163.30844726562455</v>
      </c>
      <c r="L65" s="20">
        <f t="shared" si="2"/>
        <v>1.4007647639011296</v>
      </c>
      <c r="M65" s="20">
        <f t="shared" si="5"/>
        <v>1.6679358226951271</v>
      </c>
      <c r="P65" s="18">
        <f t="shared" si="4"/>
        <v>-1.5018171278944383</v>
      </c>
      <c r="R65" s="29"/>
      <c r="S65" s="29"/>
      <c r="T65" s="29"/>
      <c r="U65" s="18">
        <v>13</v>
      </c>
      <c r="V65" s="20">
        <f t="shared" si="6"/>
        <v>1.5928405968272752</v>
      </c>
    </row>
    <row r="66" spans="1:22" x14ac:dyDescent="0.15">
      <c r="A66" s="18">
        <v>32.5</v>
      </c>
      <c r="B66" s="18">
        <v>64</v>
      </c>
      <c r="D66">
        <v>716.81970214843795</v>
      </c>
      <c r="E66">
        <v>587.50091552734398</v>
      </c>
      <c r="F66">
        <v>473.94964599609398</v>
      </c>
      <c r="G66">
        <v>472.52209472656301</v>
      </c>
      <c r="I66" s="19">
        <f t="shared" ref="I66:J129" si="7">D66-F66</f>
        <v>242.87005615234398</v>
      </c>
      <c r="J66" s="19">
        <f t="shared" si="7"/>
        <v>114.97882080078097</v>
      </c>
      <c r="K66" s="19">
        <f t="shared" ref="K66:K129" si="8">I66-0.7*J66</f>
        <v>162.3848815917973</v>
      </c>
      <c r="L66" s="20">
        <f t="shared" ref="L66:L129" si="9">K66/J66</f>
        <v>1.4123025480767006</v>
      </c>
      <c r="M66" s="20">
        <f t="shared" si="5"/>
        <v>1.6836481546643545</v>
      </c>
      <c r="P66" s="18">
        <f t="shared" si="4"/>
        <v>-0.57394201028262959</v>
      </c>
      <c r="R66" s="29"/>
      <c r="S66" s="29"/>
      <c r="T66" s="29"/>
      <c r="U66" s="18">
        <v>13.5</v>
      </c>
      <c r="V66" s="20">
        <f t="shared" si="6"/>
        <v>1.5595065233652337</v>
      </c>
    </row>
    <row r="67" spans="1:22" x14ac:dyDescent="0.15">
      <c r="A67" s="18">
        <v>33</v>
      </c>
      <c r="B67" s="18">
        <v>65</v>
      </c>
      <c r="D67">
        <v>712.28552246093795</v>
      </c>
      <c r="E67">
        <v>584.77941894531295</v>
      </c>
      <c r="F67">
        <v>473.29995727539102</v>
      </c>
      <c r="G67">
        <v>471.83099365234398</v>
      </c>
      <c r="I67" s="19">
        <f t="shared" si="7"/>
        <v>238.98556518554693</v>
      </c>
      <c r="J67" s="19">
        <f t="shared" si="7"/>
        <v>112.94842529296898</v>
      </c>
      <c r="K67" s="19">
        <f t="shared" si="8"/>
        <v>159.92166748046867</v>
      </c>
      <c r="L67" s="20">
        <f t="shared" si="9"/>
        <v>1.4158822229319188</v>
      </c>
      <c r="M67" s="20">
        <f t="shared" si="5"/>
        <v>1.6914023773132287</v>
      </c>
      <c r="P67" s="18">
        <f t="shared" si="4"/>
        <v>-0.11602460716234982</v>
      </c>
      <c r="R67" s="29"/>
      <c r="S67" s="29"/>
      <c r="T67" s="29"/>
      <c r="U67" s="18">
        <v>14</v>
      </c>
      <c r="V67" s="20">
        <f t="shared" si="6"/>
        <v>1.5631661537325481</v>
      </c>
    </row>
    <row r="68" spans="1:22" x14ac:dyDescent="0.15">
      <c r="A68" s="18">
        <v>33.5</v>
      </c>
      <c r="B68" s="18">
        <v>66</v>
      </c>
      <c r="D68">
        <v>714.05889892578102</v>
      </c>
      <c r="E68">
        <v>586.228515625</v>
      </c>
      <c r="F68">
        <v>472.74398803710898</v>
      </c>
      <c r="G68">
        <v>471.43228149414102</v>
      </c>
      <c r="I68" s="19">
        <f t="shared" si="7"/>
        <v>241.31491088867205</v>
      </c>
      <c r="J68" s="19">
        <f t="shared" si="7"/>
        <v>114.79623413085898</v>
      </c>
      <c r="K68" s="19">
        <f t="shared" si="8"/>
        <v>160.95754699707078</v>
      </c>
      <c r="L68" s="20">
        <f t="shared" si="9"/>
        <v>1.4021152193336883</v>
      </c>
      <c r="M68" s="20">
        <f t="shared" si="5"/>
        <v>1.6818099215086544</v>
      </c>
      <c r="P68" s="18">
        <f t="shared" si="4"/>
        <v>-0.6824969217294895</v>
      </c>
      <c r="U68" s="18">
        <v>14.5</v>
      </c>
      <c r="V68" s="20">
        <f t="shared" si="6"/>
        <v>1.576566511643356</v>
      </c>
    </row>
    <row r="69" spans="1:22" x14ac:dyDescent="0.15">
      <c r="A69" s="18">
        <v>34</v>
      </c>
      <c r="B69" s="18">
        <v>67</v>
      </c>
      <c r="D69">
        <v>717.21417236328102</v>
      </c>
      <c r="E69">
        <v>588.09240722656295</v>
      </c>
      <c r="F69">
        <v>474.58197021484398</v>
      </c>
      <c r="G69">
        <v>473.04086303710898</v>
      </c>
      <c r="I69" s="19">
        <f t="shared" si="7"/>
        <v>242.63220214843705</v>
      </c>
      <c r="J69" s="19">
        <f t="shared" si="7"/>
        <v>115.05154418945398</v>
      </c>
      <c r="K69" s="19">
        <f t="shared" si="8"/>
        <v>162.09612121581927</v>
      </c>
      <c r="L69" s="20">
        <f t="shared" si="9"/>
        <v>1.4089000052784824</v>
      </c>
      <c r="M69" s="20">
        <f t="shared" si="5"/>
        <v>1.6927692552471048</v>
      </c>
      <c r="P69" s="18">
        <f t="shared" si="4"/>
        <v>-3.5305078950996514E-2</v>
      </c>
      <c r="U69" s="18">
        <v>15</v>
      </c>
      <c r="V69" s="20">
        <f t="shared" si="6"/>
        <v>1.5800723883119974</v>
      </c>
    </row>
    <row r="70" spans="1:22" x14ac:dyDescent="0.15">
      <c r="A70" s="18">
        <v>34.5</v>
      </c>
      <c r="B70" s="18">
        <v>68</v>
      </c>
      <c r="D70">
        <v>713.03875732421898</v>
      </c>
      <c r="E70">
        <v>586.15374755859398</v>
      </c>
      <c r="F70">
        <v>473.14242553710898</v>
      </c>
      <c r="G70">
        <v>471.65390014648398</v>
      </c>
      <c r="I70" s="19">
        <f t="shared" si="7"/>
        <v>239.89633178711</v>
      </c>
      <c r="J70" s="19">
        <f t="shared" si="7"/>
        <v>114.49984741211</v>
      </c>
      <c r="K70" s="19">
        <f t="shared" si="8"/>
        <v>159.74643859863301</v>
      </c>
      <c r="L70" s="20">
        <f t="shared" si="9"/>
        <v>1.3951672618712812</v>
      </c>
      <c r="M70" s="20">
        <f t="shared" si="5"/>
        <v>1.6832110596335597</v>
      </c>
      <c r="P70" s="18">
        <f t="shared" ref="P70:P133" si="10">(M70-$O$2)/$O$2*100</f>
        <v>-0.59975419423473675</v>
      </c>
      <c r="U70" s="18">
        <v>15.5</v>
      </c>
      <c r="V70" s="20">
        <f t="shared" si="6"/>
        <v>1.613825674458317</v>
      </c>
    </row>
    <row r="71" spans="1:22" x14ac:dyDescent="0.15">
      <c r="A71" s="18">
        <v>35</v>
      </c>
      <c r="B71" s="18">
        <v>69</v>
      </c>
      <c r="D71">
        <v>712.91033935546898</v>
      </c>
      <c r="E71">
        <v>585.61224365234398</v>
      </c>
      <c r="F71">
        <v>473.762451171875</v>
      </c>
      <c r="G71">
        <v>472.32791137695301</v>
      </c>
      <c r="I71" s="19">
        <f t="shared" si="7"/>
        <v>239.14788818359398</v>
      </c>
      <c r="J71" s="19">
        <f t="shared" si="7"/>
        <v>113.28433227539097</v>
      </c>
      <c r="K71" s="19">
        <f t="shared" si="8"/>
        <v>159.84885559082031</v>
      </c>
      <c r="L71" s="20">
        <f t="shared" si="9"/>
        <v>1.4110411597098205</v>
      </c>
      <c r="M71" s="20">
        <f t="shared" si="5"/>
        <v>1.7032595052657551</v>
      </c>
      <c r="P71" s="18">
        <f t="shared" si="10"/>
        <v>0.58418552173741833</v>
      </c>
      <c r="U71" s="18">
        <v>16</v>
      </c>
      <c r="V71" s="20">
        <f t="shared" si="6"/>
        <v>1.5813612376199742</v>
      </c>
    </row>
    <row r="72" spans="1:22" x14ac:dyDescent="0.15">
      <c r="A72" s="18">
        <v>35.5</v>
      </c>
      <c r="B72" s="18">
        <v>70</v>
      </c>
      <c r="D72">
        <v>710.27972412109398</v>
      </c>
      <c r="E72">
        <v>584.183349609375</v>
      </c>
      <c r="F72">
        <v>474.482666015625</v>
      </c>
      <c r="G72">
        <v>472.68411254882801</v>
      </c>
      <c r="I72" s="19">
        <f t="shared" si="7"/>
        <v>235.79705810546898</v>
      </c>
      <c r="J72" s="19">
        <f t="shared" si="7"/>
        <v>111.49923706054699</v>
      </c>
      <c r="K72" s="19">
        <f t="shared" si="8"/>
        <v>157.7475921630861</v>
      </c>
      <c r="L72" s="20">
        <f t="shared" si="9"/>
        <v>1.4147862920122498</v>
      </c>
      <c r="M72" s="20">
        <f t="shared" si="5"/>
        <v>1.7111791853618408</v>
      </c>
      <c r="P72" s="18">
        <f t="shared" si="10"/>
        <v>1.0518738391046552</v>
      </c>
      <c r="U72" s="18">
        <v>16.5</v>
      </c>
      <c r="V72" s="20">
        <f t="shared" si="6"/>
        <v>1.6141684958712212</v>
      </c>
    </row>
    <row r="73" spans="1:22" x14ac:dyDescent="0.15">
      <c r="A73" s="18">
        <v>36</v>
      </c>
      <c r="B73" s="18">
        <v>71</v>
      </c>
      <c r="D73">
        <v>716.10217285156295</v>
      </c>
      <c r="E73">
        <v>585.96063232421898</v>
      </c>
      <c r="F73">
        <v>473.27447509765602</v>
      </c>
      <c r="G73">
        <v>471.53134155273398</v>
      </c>
      <c r="I73" s="19">
        <f t="shared" si="7"/>
        <v>242.82769775390693</v>
      </c>
      <c r="J73" s="19">
        <f t="shared" si="7"/>
        <v>114.429290771485</v>
      </c>
      <c r="K73" s="19">
        <f t="shared" si="8"/>
        <v>162.72719421386745</v>
      </c>
      <c r="L73" s="20">
        <f t="shared" si="9"/>
        <v>1.4220764029625355</v>
      </c>
      <c r="M73" s="20">
        <f t="shared" si="5"/>
        <v>1.7226438441057828</v>
      </c>
      <c r="P73" s="18">
        <f t="shared" si="10"/>
        <v>1.7289071147029873</v>
      </c>
      <c r="U73" s="18">
        <v>17</v>
      </c>
      <c r="V73" s="20">
        <f t="shared" si="6"/>
        <v>1.5819737656413848</v>
      </c>
    </row>
    <row r="74" spans="1:22" x14ac:dyDescent="0.15">
      <c r="A74" s="18">
        <v>36.5</v>
      </c>
      <c r="B74" s="18">
        <v>72</v>
      </c>
      <c r="D74">
        <v>719.11834716796898</v>
      </c>
      <c r="E74">
        <v>588.4853515625</v>
      </c>
      <c r="F74">
        <v>473.37017822265602</v>
      </c>
      <c r="G74">
        <v>471.95440673828102</v>
      </c>
      <c r="I74" s="19">
        <f t="shared" si="7"/>
        <v>245.74816894531295</v>
      </c>
      <c r="J74" s="19">
        <f t="shared" si="7"/>
        <v>116.53094482421898</v>
      </c>
      <c r="K74" s="19">
        <f t="shared" si="8"/>
        <v>164.17650756835968</v>
      </c>
      <c r="L74" s="20">
        <f t="shared" si="9"/>
        <v>1.4088661841368542</v>
      </c>
      <c r="M74" s="20">
        <f t="shared" si="5"/>
        <v>1.7136081730737576</v>
      </c>
      <c r="P74" s="18">
        <f t="shared" si="10"/>
        <v>1.1953151349789086</v>
      </c>
      <c r="U74" s="18">
        <v>17.5</v>
      </c>
      <c r="V74" s="20">
        <f t="shared" si="6"/>
        <v>1.5837564588517925</v>
      </c>
    </row>
    <row r="75" spans="1:22" x14ac:dyDescent="0.15">
      <c r="A75" s="18">
        <v>37</v>
      </c>
      <c r="B75" s="18">
        <v>73</v>
      </c>
      <c r="D75">
        <v>719.91461181640602</v>
      </c>
      <c r="E75">
        <v>587.74530029296898</v>
      </c>
      <c r="F75">
        <v>472.90066528320301</v>
      </c>
      <c r="G75">
        <v>471.25183105468801</v>
      </c>
      <c r="I75" s="19">
        <f t="shared" si="7"/>
        <v>247.01394653320301</v>
      </c>
      <c r="J75" s="19">
        <f t="shared" si="7"/>
        <v>116.49346923828097</v>
      </c>
      <c r="K75" s="19">
        <f t="shared" si="8"/>
        <v>165.46851806640635</v>
      </c>
      <c r="L75" s="20">
        <f t="shared" si="9"/>
        <v>1.4204102525949298</v>
      </c>
      <c r="M75" s="20">
        <f t="shared" si="5"/>
        <v>1.7293267893254893</v>
      </c>
      <c r="P75" s="18">
        <f t="shared" si="10"/>
        <v>2.1235613642359699</v>
      </c>
      <c r="U75" s="18">
        <v>18</v>
      </c>
      <c r="V75" s="20">
        <f t="shared" si="6"/>
        <v>1.569550365782751</v>
      </c>
    </row>
    <row r="76" spans="1:22" x14ac:dyDescent="0.15">
      <c r="A76" s="18">
        <v>37.5</v>
      </c>
      <c r="B76" s="18">
        <v>74</v>
      </c>
      <c r="D76">
        <v>721.26080322265602</v>
      </c>
      <c r="E76">
        <v>589.38897705078102</v>
      </c>
      <c r="F76">
        <v>474.19754028320301</v>
      </c>
      <c r="G76">
        <v>472.32232666015602</v>
      </c>
      <c r="I76" s="19">
        <f t="shared" si="7"/>
        <v>247.06326293945301</v>
      </c>
      <c r="J76" s="19">
        <f t="shared" si="7"/>
        <v>117.066650390625</v>
      </c>
      <c r="K76" s="19">
        <f t="shared" si="8"/>
        <v>165.11660766601551</v>
      </c>
      <c r="L76" s="20">
        <f t="shared" si="9"/>
        <v>1.4104495782108624</v>
      </c>
      <c r="M76" s="20">
        <f t="shared" si="5"/>
        <v>1.7235406627350782</v>
      </c>
      <c r="P76" s="18">
        <f t="shared" si="10"/>
        <v>1.7818677886986576</v>
      </c>
      <c r="U76" s="18">
        <v>18.5</v>
      </c>
      <c r="V76" s="20">
        <f t="shared" si="6"/>
        <v>1.5568819801530336</v>
      </c>
    </row>
    <row r="77" spans="1:22" x14ac:dyDescent="0.15">
      <c r="A77" s="18">
        <v>38</v>
      </c>
      <c r="B77" s="18">
        <v>75</v>
      </c>
      <c r="D77">
        <v>719.5048828125</v>
      </c>
      <c r="E77">
        <v>588.60827636718795</v>
      </c>
      <c r="F77">
        <v>472.82623291015602</v>
      </c>
      <c r="G77">
        <v>471.135986328125</v>
      </c>
      <c r="I77" s="19">
        <f t="shared" si="7"/>
        <v>246.67864990234398</v>
      </c>
      <c r="J77" s="19">
        <f t="shared" si="7"/>
        <v>117.47229003906295</v>
      </c>
      <c r="K77" s="19">
        <f t="shared" si="8"/>
        <v>164.44804687499993</v>
      </c>
      <c r="L77" s="20">
        <f t="shared" si="9"/>
        <v>1.3998879805638944</v>
      </c>
      <c r="M77" s="20">
        <f t="shared" si="5"/>
        <v>1.7171536128817664</v>
      </c>
      <c r="P77" s="18">
        <f t="shared" si="10"/>
        <v>1.4046873265342228</v>
      </c>
      <c r="U77" s="18">
        <v>19</v>
      </c>
      <c r="V77" s="20">
        <f t="shared" si="6"/>
        <v>1.5519085292624597</v>
      </c>
    </row>
    <row r="78" spans="1:22" x14ac:dyDescent="0.15">
      <c r="A78" s="18">
        <v>38.5</v>
      </c>
      <c r="B78" s="18">
        <v>76</v>
      </c>
      <c r="D78">
        <v>713.74743652343795</v>
      </c>
      <c r="E78">
        <v>587.62628173828102</v>
      </c>
      <c r="F78">
        <v>474.03414916992199</v>
      </c>
      <c r="G78">
        <v>472.42053222656301</v>
      </c>
      <c r="I78" s="19">
        <f t="shared" si="7"/>
        <v>239.71328735351597</v>
      </c>
      <c r="J78" s="19">
        <f t="shared" si="7"/>
        <v>115.20574951171801</v>
      </c>
      <c r="K78" s="19">
        <f t="shared" si="8"/>
        <v>159.06926269531337</v>
      </c>
      <c r="L78" s="20">
        <f t="shared" si="9"/>
        <v>1.3807406606832051</v>
      </c>
      <c r="M78" s="20">
        <f t="shared" si="5"/>
        <v>1.7021808407947334</v>
      </c>
      <c r="P78" s="18">
        <f t="shared" si="10"/>
        <v>0.52048613421982326</v>
      </c>
      <c r="U78" s="18">
        <v>19.5</v>
      </c>
      <c r="V78" s="20">
        <f t="shared" si="6"/>
        <v>1.5476688761512107</v>
      </c>
    </row>
    <row r="79" spans="1:22" x14ac:dyDescent="0.15">
      <c r="A79" s="18">
        <v>39</v>
      </c>
      <c r="B79" s="18">
        <v>77</v>
      </c>
      <c r="D79">
        <v>714.52502441406295</v>
      </c>
      <c r="E79">
        <v>587.568359375</v>
      </c>
      <c r="F79">
        <v>472.99075317382801</v>
      </c>
      <c r="G79">
        <v>471.66592407226602</v>
      </c>
      <c r="I79" s="19">
        <f t="shared" si="7"/>
        <v>241.53427124023494</v>
      </c>
      <c r="J79" s="19">
        <f t="shared" si="7"/>
        <v>115.90243530273398</v>
      </c>
      <c r="K79" s="19">
        <f t="shared" si="8"/>
        <v>160.40256652832116</v>
      </c>
      <c r="L79" s="20">
        <f t="shared" si="9"/>
        <v>1.3839447472294613</v>
      </c>
      <c r="M79" s="20">
        <f t="shared" si="5"/>
        <v>1.7095594751346457</v>
      </c>
      <c r="P79" s="18">
        <f t="shared" si="10"/>
        <v>0.95622356768096683</v>
      </c>
      <c r="U79" s="18">
        <v>20</v>
      </c>
      <c r="V79" s="20">
        <f t="shared" si="6"/>
        <v>1.5037022637313069</v>
      </c>
    </row>
    <row r="80" spans="1:22" x14ac:dyDescent="0.15">
      <c r="A80" s="18">
        <v>39.5</v>
      </c>
      <c r="B80" s="18">
        <v>78</v>
      </c>
      <c r="D80">
        <v>709.32275390625</v>
      </c>
      <c r="E80">
        <v>585.43499755859398</v>
      </c>
      <c r="F80">
        <v>473.80722045898398</v>
      </c>
      <c r="G80">
        <v>472.16201782226602</v>
      </c>
      <c r="I80" s="19">
        <f t="shared" si="7"/>
        <v>235.51553344726602</v>
      </c>
      <c r="J80" s="19">
        <f t="shared" si="7"/>
        <v>113.27297973632795</v>
      </c>
      <c r="K80" s="19">
        <f t="shared" si="8"/>
        <v>156.22444763183645</v>
      </c>
      <c r="L80" s="20">
        <f t="shared" si="9"/>
        <v>1.379185468551186</v>
      </c>
      <c r="M80" s="20">
        <f t="shared" si="5"/>
        <v>1.7089747442500265</v>
      </c>
      <c r="P80" s="18">
        <f t="shared" si="10"/>
        <v>0.92169290479783228</v>
      </c>
      <c r="U80" s="18">
        <v>20.5</v>
      </c>
      <c r="V80" s="20">
        <f t="shared" si="6"/>
        <v>1.5246277637735859</v>
      </c>
    </row>
    <row r="81" spans="1:22" x14ac:dyDescent="0.15">
      <c r="A81" s="18">
        <v>40</v>
      </c>
      <c r="B81" s="18">
        <v>79</v>
      </c>
      <c r="D81">
        <v>709.321533203125</v>
      </c>
      <c r="E81">
        <v>586.87646484375</v>
      </c>
      <c r="F81">
        <v>472.97900390625</v>
      </c>
      <c r="G81">
        <v>471.68859863281301</v>
      </c>
      <c r="I81" s="19">
        <f t="shared" si="7"/>
        <v>236.342529296875</v>
      </c>
      <c r="J81" s="19">
        <f t="shared" si="7"/>
        <v>115.18786621093699</v>
      </c>
      <c r="K81" s="19">
        <f t="shared" si="8"/>
        <v>155.71102294921911</v>
      </c>
      <c r="L81" s="20">
        <f t="shared" si="9"/>
        <v>1.3518005678139255</v>
      </c>
      <c r="M81" s="20">
        <f t="shared" si="5"/>
        <v>1.6857643913064224</v>
      </c>
      <c r="P81" s="18">
        <f t="shared" si="10"/>
        <v>-0.44896989748620109</v>
      </c>
      <c r="U81" s="18">
        <v>21</v>
      </c>
      <c r="V81" s="20">
        <f t="shared" si="6"/>
        <v>1.5026129131814427</v>
      </c>
    </row>
    <row r="82" spans="1:22" x14ac:dyDescent="0.15">
      <c r="A82" s="18">
        <v>40.5</v>
      </c>
      <c r="B82" s="18">
        <v>80</v>
      </c>
      <c r="D82">
        <v>707.51922607421898</v>
      </c>
      <c r="E82">
        <v>586.96795654296898</v>
      </c>
      <c r="F82">
        <v>473.14773559570301</v>
      </c>
      <c r="G82">
        <v>471.66033935546898</v>
      </c>
      <c r="I82" s="19">
        <f t="shared" si="7"/>
        <v>234.37149047851597</v>
      </c>
      <c r="J82" s="19">
        <f t="shared" si="7"/>
        <v>115.3076171875</v>
      </c>
      <c r="K82" s="19">
        <f t="shared" si="8"/>
        <v>153.65615844726597</v>
      </c>
      <c r="L82" s="20">
        <f t="shared" si="9"/>
        <v>1.3325759580774961</v>
      </c>
      <c r="M82" s="20">
        <f t="shared" si="5"/>
        <v>1.6707143293636491</v>
      </c>
      <c r="P82" s="18">
        <f t="shared" si="10"/>
        <v>-1.3377353603446407</v>
      </c>
      <c r="U82" s="18">
        <v>21.5</v>
      </c>
      <c r="V82" s="20">
        <f t="shared" si="6"/>
        <v>1.515438663275076</v>
      </c>
    </row>
    <row r="83" spans="1:22" x14ac:dyDescent="0.15">
      <c r="A83" s="18">
        <v>41</v>
      </c>
      <c r="B83" s="18">
        <v>81</v>
      </c>
      <c r="D83">
        <v>706.05340576171898</v>
      </c>
      <c r="E83">
        <v>586.48138427734398</v>
      </c>
      <c r="F83">
        <v>474.26834106445301</v>
      </c>
      <c r="G83">
        <v>472.51901245117199</v>
      </c>
      <c r="I83" s="19">
        <f t="shared" si="7"/>
        <v>231.78506469726597</v>
      </c>
      <c r="J83" s="19">
        <f t="shared" si="7"/>
        <v>113.96237182617199</v>
      </c>
      <c r="K83" s="19">
        <f t="shared" si="8"/>
        <v>152.01140441894557</v>
      </c>
      <c r="L83" s="20">
        <f t="shared" si="9"/>
        <v>1.3338736460382745</v>
      </c>
      <c r="M83" s="20">
        <f t="shared" si="5"/>
        <v>1.6761865651180838</v>
      </c>
      <c r="P83" s="18">
        <f t="shared" si="10"/>
        <v>-1.0145782755662573</v>
      </c>
      <c r="U83" s="18">
        <v>22</v>
      </c>
      <c r="V83" s="20">
        <f t="shared" si="6"/>
        <v>1.4915423240363359</v>
      </c>
    </row>
    <row r="84" spans="1:22" x14ac:dyDescent="0.15">
      <c r="A84" s="18">
        <v>41.5</v>
      </c>
      <c r="B84" s="18">
        <v>82</v>
      </c>
      <c r="D84">
        <v>705.65771484375</v>
      </c>
      <c r="E84">
        <v>587.32977294921898</v>
      </c>
      <c r="F84">
        <v>472.88137817382801</v>
      </c>
      <c r="G84">
        <v>471.19699096679699</v>
      </c>
      <c r="I84" s="19">
        <f t="shared" si="7"/>
        <v>232.77633666992199</v>
      </c>
      <c r="J84" s="19">
        <f t="shared" si="7"/>
        <v>116.13278198242199</v>
      </c>
      <c r="K84" s="19">
        <f t="shared" si="8"/>
        <v>151.4833892822266</v>
      </c>
      <c r="L84" s="20">
        <f t="shared" si="9"/>
        <v>1.3043981785018748</v>
      </c>
      <c r="M84" s="20">
        <f t="shared" si="5"/>
        <v>1.6508856453753402</v>
      </c>
      <c r="P84" s="18">
        <f t="shared" si="10"/>
        <v>-2.5086972852691529</v>
      </c>
      <c r="U84" s="18">
        <v>65</v>
      </c>
      <c r="V84" s="20">
        <f t="shared" ref="V84:V104" si="11">L131</f>
        <v>1.1513627674816924</v>
      </c>
    </row>
    <row r="85" spans="1:22" x14ac:dyDescent="0.15">
      <c r="A85" s="18">
        <v>42</v>
      </c>
      <c r="B85" s="18">
        <v>83</v>
      </c>
      <c r="D85">
        <v>708.40881347656295</v>
      </c>
      <c r="E85">
        <v>587.44934082031295</v>
      </c>
      <c r="F85">
        <v>472.93731689453102</v>
      </c>
      <c r="G85">
        <v>471.25042724609398</v>
      </c>
      <c r="I85" s="19">
        <f t="shared" si="7"/>
        <v>235.47149658203193</v>
      </c>
      <c r="J85" s="19">
        <f t="shared" si="7"/>
        <v>116.19891357421898</v>
      </c>
      <c r="K85" s="19">
        <f t="shared" si="8"/>
        <v>154.13225708007866</v>
      </c>
      <c r="L85" s="20">
        <f t="shared" si="9"/>
        <v>1.3264517914931344</v>
      </c>
      <c r="M85" s="20">
        <f t="shared" si="5"/>
        <v>1.6771138061602562</v>
      </c>
      <c r="P85" s="18">
        <f t="shared" si="10"/>
        <v>-0.95982103820994491</v>
      </c>
      <c r="U85" s="18">
        <v>65.5</v>
      </c>
      <c r="V85" s="20">
        <f t="shared" si="11"/>
        <v>1.1419455336590802</v>
      </c>
    </row>
    <row r="86" spans="1:22" x14ac:dyDescent="0.15">
      <c r="A86" s="18">
        <v>42.5</v>
      </c>
      <c r="B86" s="18">
        <v>84</v>
      </c>
      <c r="D86">
        <v>704.53967285156295</v>
      </c>
      <c r="E86">
        <v>586.63360595703102</v>
      </c>
      <c r="F86">
        <v>473.81506347656301</v>
      </c>
      <c r="G86">
        <v>472.26861572265602</v>
      </c>
      <c r="I86" s="19">
        <f t="shared" si="7"/>
        <v>230.72460937499994</v>
      </c>
      <c r="J86" s="19">
        <f t="shared" si="7"/>
        <v>114.364990234375</v>
      </c>
      <c r="K86" s="19">
        <f t="shared" si="8"/>
        <v>150.66911621093743</v>
      </c>
      <c r="L86" s="20">
        <f t="shared" si="9"/>
        <v>1.317440904792299</v>
      </c>
      <c r="M86" s="20">
        <f t="shared" si="5"/>
        <v>1.6722774672530769</v>
      </c>
      <c r="P86" s="18">
        <f t="shared" si="10"/>
        <v>-1.2454259083907901</v>
      </c>
      <c r="U86" s="18">
        <v>66</v>
      </c>
      <c r="V86" s="20">
        <f t="shared" si="11"/>
        <v>1.1525378786244662</v>
      </c>
    </row>
    <row r="87" spans="1:22" x14ac:dyDescent="0.15">
      <c r="A87" s="18">
        <v>43</v>
      </c>
      <c r="B87" s="18">
        <v>85</v>
      </c>
      <c r="C87" s="18" t="s">
        <v>10</v>
      </c>
      <c r="D87">
        <v>705.73034667968795</v>
      </c>
      <c r="E87">
        <v>587.28887939453102</v>
      </c>
      <c r="F87">
        <v>474.090087890625</v>
      </c>
      <c r="G87">
        <v>472.51370239257801</v>
      </c>
      <c r="I87" s="19">
        <f t="shared" si="7"/>
        <v>231.64025878906295</v>
      </c>
      <c r="J87" s="19">
        <f t="shared" si="7"/>
        <v>114.77517700195301</v>
      </c>
      <c r="K87" s="19">
        <f t="shared" si="8"/>
        <v>151.29763488769584</v>
      </c>
      <c r="L87" s="20">
        <f t="shared" si="9"/>
        <v>1.3182086827461077</v>
      </c>
      <c r="M87" s="20">
        <f t="shared" si="5"/>
        <v>1.6772197930005417</v>
      </c>
      <c r="P87" s="18">
        <f t="shared" si="10"/>
        <v>-0.95356209764734579</v>
      </c>
      <c r="U87" s="18">
        <v>66.5</v>
      </c>
      <c r="V87" s="20">
        <f t="shared" si="11"/>
        <v>1.130443616376422</v>
      </c>
    </row>
    <row r="88" spans="1:22" x14ac:dyDescent="0.15">
      <c r="A88" s="18">
        <v>43.5</v>
      </c>
      <c r="B88" s="18">
        <v>86</v>
      </c>
      <c r="D88">
        <v>699.37341308593795</v>
      </c>
      <c r="E88">
        <v>581.97955322265602</v>
      </c>
      <c r="F88">
        <v>472.88388061523398</v>
      </c>
      <c r="G88">
        <v>471.17849731445301</v>
      </c>
      <c r="I88" s="19">
        <f t="shared" si="7"/>
        <v>226.48953247070398</v>
      </c>
      <c r="J88" s="19">
        <f t="shared" si="7"/>
        <v>110.80105590820301</v>
      </c>
      <c r="K88" s="19">
        <f t="shared" si="8"/>
        <v>148.92879333496188</v>
      </c>
      <c r="L88" s="20">
        <f t="shared" si="9"/>
        <v>1.3441098743530668</v>
      </c>
      <c r="M88" s="20">
        <f t="shared" ref="M88:M151" si="12">L88+ABS($N$2)*A88</f>
        <v>1.7072955324011572</v>
      </c>
      <c r="P88" s="18">
        <f t="shared" si="10"/>
        <v>0.82252882814668338</v>
      </c>
      <c r="U88" s="18">
        <v>67</v>
      </c>
      <c r="V88" s="20">
        <f t="shared" si="11"/>
        <v>1.1302860422197427</v>
      </c>
    </row>
    <row r="89" spans="1:22" x14ac:dyDescent="0.15">
      <c r="A89" s="18">
        <v>44</v>
      </c>
      <c r="B89" s="18">
        <v>87</v>
      </c>
      <c r="D89">
        <v>699.140625</v>
      </c>
      <c r="E89">
        <v>582.81298828125</v>
      </c>
      <c r="F89">
        <v>474.08142089843801</v>
      </c>
      <c r="G89">
        <v>472.2509765625</v>
      </c>
      <c r="I89" s="19">
        <f t="shared" si="7"/>
        <v>225.05920410156199</v>
      </c>
      <c r="J89" s="19">
        <f t="shared" si="7"/>
        <v>110.56201171875</v>
      </c>
      <c r="K89" s="19">
        <f t="shared" si="8"/>
        <v>147.66579589843701</v>
      </c>
      <c r="L89" s="20">
        <f t="shared" si="9"/>
        <v>1.3355925204587666</v>
      </c>
      <c r="M89" s="20">
        <f t="shared" si="12"/>
        <v>1.7029527263005133</v>
      </c>
      <c r="P89" s="18">
        <f t="shared" si="10"/>
        <v>0.56606901496986528</v>
      </c>
      <c r="U89" s="18">
        <v>67.5</v>
      </c>
      <c r="V89" s="20">
        <f t="shared" si="11"/>
        <v>1.1452372065736267</v>
      </c>
    </row>
    <row r="90" spans="1:22" x14ac:dyDescent="0.15">
      <c r="A90" s="18">
        <v>44.5</v>
      </c>
      <c r="B90" s="18">
        <v>88</v>
      </c>
      <c r="D90">
        <v>705.24346923828102</v>
      </c>
      <c r="E90">
        <v>586.46917724609398</v>
      </c>
      <c r="F90">
        <v>472.52770996093801</v>
      </c>
      <c r="G90">
        <v>470.89984130859398</v>
      </c>
      <c r="I90" s="19">
        <f t="shared" si="7"/>
        <v>232.71575927734301</v>
      </c>
      <c r="J90" s="19">
        <f t="shared" si="7"/>
        <v>115.5693359375</v>
      </c>
      <c r="K90" s="19">
        <f t="shared" si="8"/>
        <v>151.81722412109303</v>
      </c>
      <c r="L90" s="20">
        <f t="shared" si="9"/>
        <v>1.3136462443912971</v>
      </c>
      <c r="M90" s="20">
        <f t="shared" si="12"/>
        <v>1.6851809980266999</v>
      </c>
      <c r="P90" s="18">
        <f t="shared" si="10"/>
        <v>-0.48342156952932513</v>
      </c>
      <c r="U90" s="18">
        <v>68</v>
      </c>
      <c r="V90" s="20">
        <f t="shared" si="11"/>
        <v>1.1279469808877549</v>
      </c>
    </row>
    <row r="91" spans="1:22" x14ac:dyDescent="0.15">
      <c r="A91" s="18">
        <v>45</v>
      </c>
      <c r="B91" s="18">
        <v>89</v>
      </c>
      <c r="D91">
        <v>703.91644287109398</v>
      </c>
      <c r="E91">
        <v>584.68975830078102</v>
      </c>
      <c r="F91">
        <v>473.66619873046898</v>
      </c>
      <c r="G91">
        <v>471.98516845703102</v>
      </c>
      <c r="I91" s="19">
        <f t="shared" si="7"/>
        <v>230.250244140625</v>
      </c>
      <c r="J91" s="19">
        <f t="shared" si="7"/>
        <v>112.70458984375</v>
      </c>
      <c r="K91" s="19">
        <f t="shared" si="8"/>
        <v>151.35703125000001</v>
      </c>
      <c r="L91" s="20">
        <f t="shared" si="9"/>
        <v>1.3429535696801391</v>
      </c>
      <c r="M91" s="20">
        <f t="shared" si="12"/>
        <v>1.7186628711091982</v>
      </c>
      <c r="P91" s="18">
        <f t="shared" si="10"/>
        <v>1.4938149721330822</v>
      </c>
      <c r="U91" s="18">
        <v>68.5</v>
      </c>
      <c r="V91" s="20">
        <f t="shared" si="11"/>
        <v>1.1281844566099475</v>
      </c>
    </row>
    <row r="92" spans="1:22" x14ac:dyDescent="0.15">
      <c r="A92" s="18">
        <v>45.5</v>
      </c>
      <c r="B92" s="18">
        <v>90</v>
      </c>
      <c r="D92">
        <v>705.17053222656295</v>
      </c>
      <c r="E92">
        <v>586.70196533203102</v>
      </c>
      <c r="F92">
        <v>473.02127075195301</v>
      </c>
      <c r="G92">
        <v>471.54196166992199</v>
      </c>
      <c r="I92" s="19">
        <f t="shared" si="7"/>
        <v>232.14926147460994</v>
      </c>
      <c r="J92" s="19">
        <f t="shared" si="7"/>
        <v>115.16000366210903</v>
      </c>
      <c r="K92" s="19">
        <f t="shared" si="8"/>
        <v>151.53725891113362</v>
      </c>
      <c r="L92" s="20">
        <f t="shared" si="9"/>
        <v>1.3158844572092849</v>
      </c>
      <c r="M92" s="20">
        <f t="shared" si="12"/>
        <v>1.6957683064320002</v>
      </c>
      <c r="P92" s="18">
        <f t="shared" si="10"/>
        <v>0.14180071135172032</v>
      </c>
      <c r="U92" s="18">
        <v>69</v>
      </c>
      <c r="V92" s="20">
        <f t="shared" si="11"/>
        <v>1.1081761038688149</v>
      </c>
    </row>
    <row r="93" spans="1:22" x14ac:dyDescent="0.15">
      <c r="A93" s="18">
        <v>46</v>
      </c>
      <c r="B93" s="18">
        <v>91</v>
      </c>
      <c r="D93">
        <v>711.73614501953102</v>
      </c>
      <c r="E93">
        <v>588.918212890625</v>
      </c>
      <c r="F93">
        <v>473.45132446289102</v>
      </c>
      <c r="G93">
        <v>471.93200683593801</v>
      </c>
      <c r="I93" s="19">
        <f t="shared" si="7"/>
        <v>238.28482055664</v>
      </c>
      <c r="J93" s="19">
        <f t="shared" si="7"/>
        <v>116.98620605468699</v>
      </c>
      <c r="K93" s="19">
        <f t="shared" si="8"/>
        <v>156.39447631835912</v>
      </c>
      <c r="L93" s="20">
        <f t="shared" si="9"/>
        <v>1.3368625378384367</v>
      </c>
      <c r="M93" s="20">
        <f t="shared" si="12"/>
        <v>1.720920934854808</v>
      </c>
      <c r="P93" s="18">
        <f t="shared" si="10"/>
        <v>1.6271625342668306</v>
      </c>
      <c r="U93" s="18">
        <v>69.5</v>
      </c>
      <c r="V93" s="20">
        <f t="shared" si="11"/>
        <v>1.1204655410252793</v>
      </c>
    </row>
    <row r="94" spans="1:22" x14ac:dyDescent="0.15">
      <c r="A94" s="18">
        <v>46.5</v>
      </c>
      <c r="B94" s="18">
        <v>92</v>
      </c>
      <c r="D94">
        <v>711.90118408203102</v>
      </c>
      <c r="E94">
        <v>590.185791015625</v>
      </c>
      <c r="F94">
        <v>473.358154296875</v>
      </c>
      <c r="G94">
        <v>471.66506958007801</v>
      </c>
      <c r="I94" s="19">
        <f t="shared" si="7"/>
        <v>238.54302978515602</v>
      </c>
      <c r="J94" s="19">
        <f t="shared" si="7"/>
        <v>118.52072143554699</v>
      </c>
      <c r="K94" s="19">
        <f t="shared" si="8"/>
        <v>155.57852478027314</v>
      </c>
      <c r="L94" s="20">
        <f t="shared" si="9"/>
        <v>1.3126694040997602</v>
      </c>
      <c r="M94" s="20">
        <f t="shared" si="12"/>
        <v>1.7009023489097879</v>
      </c>
      <c r="P94" s="18">
        <f t="shared" si="10"/>
        <v>0.4449861504852044</v>
      </c>
      <c r="U94" s="18">
        <v>70</v>
      </c>
      <c r="V94" s="20">
        <f t="shared" si="11"/>
        <v>1.1093146795538837</v>
      </c>
    </row>
    <row r="95" spans="1:22" x14ac:dyDescent="0.15">
      <c r="A95" s="18">
        <v>47</v>
      </c>
      <c r="B95" s="18">
        <v>93</v>
      </c>
      <c r="D95">
        <v>711.91094970703102</v>
      </c>
      <c r="E95">
        <v>589.19921875</v>
      </c>
      <c r="F95">
        <v>472.94012451171898</v>
      </c>
      <c r="G95">
        <v>471.197265625</v>
      </c>
      <c r="I95" s="19">
        <f t="shared" si="7"/>
        <v>238.97082519531205</v>
      </c>
      <c r="J95" s="19">
        <f t="shared" si="7"/>
        <v>118.001953125</v>
      </c>
      <c r="K95" s="19">
        <f t="shared" si="8"/>
        <v>156.36945800781206</v>
      </c>
      <c r="L95" s="20">
        <f t="shared" si="9"/>
        <v>1.3251429647284667</v>
      </c>
      <c r="M95" s="20">
        <f t="shared" si="12"/>
        <v>1.7175504573321505</v>
      </c>
      <c r="P95" s="18">
        <f t="shared" si="10"/>
        <v>1.428122555104681</v>
      </c>
      <c r="U95" s="18">
        <v>70.5</v>
      </c>
      <c r="V95" s="20">
        <f t="shared" si="11"/>
        <v>1.1100956646159068</v>
      </c>
    </row>
    <row r="96" spans="1:22" x14ac:dyDescent="0.15">
      <c r="A96" s="18">
        <v>47.5</v>
      </c>
      <c r="B96" s="18">
        <v>94</v>
      </c>
      <c r="D96">
        <v>713.20318603515602</v>
      </c>
      <c r="E96">
        <v>590.262939453125</v>
      </c>
      <c r="F96">
        <v>474.01092529296898</v>
      </c>
      <c r="G96">
        <v>472.312255859375</v>
      </c>
      <c r="I96" s="19">
        <f t="shared" si="7"/>
        <v>239.19226074218705</v>
      </c>
      <c r="J96" s="19">
        <f t="shared" si="7"/>
        <v>117.95068359375</v>
      </c>
      <c r="K96" s="19">
        <f t="shared" si="8"/>
        <v>156.62678222656206</v>
      </c>
      <c r="L96" s="20">
        <f t="shared" si="9"/>
        <v>1.3279005890802775</v>
      </c>
      <c r="M96" s="20">
        <f t="shared" si="12"/>
        <v>1.7244826294776177</v>
      </c>
      <c r="P96" s="18">
        <f t="shared" si="10"/>
        <v>1.8374946366886296</v>
      </c>
      <c r="U96" s="18">
        <v>71</v>
      </c>
      <c r="V96" s="20">
        <f t="shared" si="11"/>
        <v>1.1125199599164273</v>
      </c>
    </row>
    <row r="97" spans="1:22" x14ac:dyDescent="0.15">
      <c r="A97" s="18">
        <v>48</v>
      </c>
      <c r="B97" s="18">
        <v>95</v>
      </c>
      <c r="D97">
        <v>708.64581298828102</v>
      </c>
      <c r="E97">
        <v>587.68182373046898</v>
      </c>
      <c r="F97">
        <v>472.98489379882801</v>
      </c>
      <c r="G97">
        <v>471.29797363281301</v>
      </c>
      <c r="I97" s="19">
        <f t="shared" si="7"/>
        <v>235.66091918945301</v>
      </c>
      <c r="J97" s="19">
        <f t="shared" si="7"/>
        <v>116.38385009765597</v>
      </c>
      <c r="K97" s="19">
        <f t="shared" si="8"/>
        <v>154.19222412109383</v>
      </c>
      <c r="L97" s="20">
        <f t="shared" si="9"/>
        <v>1.3248592823807892</v>
      </c>
      <c r="M97" s="20">
        <f t="shared" si="12"/>
        <v>1.7256158705717854</v>
      </c>
      <c r="P97" s="18">
        <f t="shared" si="10"/>
        <v>1.9044169888635232</v>
      </c>
      <c r="U97" s="18">
        <v>71.5</v>
      </c>
      <c r="V97" s="20">
        <f t="shared" si="11"/>
        <v>1.1146378944810456</v>
      </c>
    </row>
    <row r="98" spans="1:22" x14ac:dyDescent="0.15">
      <c r="A98" s="18">
        <v>48.5</v>
      </c>
      <c r="B98" s="18">
        <v>96</v>
      </c>
      <c r="D98">
        <v>712.04669189453102</v>
      </c>
      <c r="E98">
        <v>590.53356933593795</v>
      </c>
      <c r="F98">
        <v>473.90597534179699</v>
      </c>
      <c r="G98">
        <v>472.19808959960898</v>
      </c>
      <c r="I98" s="19">
        <f t="shared" si="7"/>
        <v>238.14071655273403</v>
      </c>
      <c r="J98" s="19">
        <f t="shared" si="7"/>
        <v>118.33547973632898</v>
      </c>
      <c r="K98" s="19">
        <f t="shared" si="8"/>
        <v>155.30588073730377</v>
      </c>
      <c r="L98" s="20">
        <f t="shared" si="9"/>
        <v>1.3124202570805557</v>
      </c>
      <c r="M98" s="20">
        <f t="shared" si="12"/>
        <v>1.7173513930652082</v>
      </c>
      <c r="P98" s="18">
        <f t="shared" si="10"/>
        <v>1.4163670257241208</v>
      </c>
      <c r="U98" s="18">
        <v>72</v>
      </c>
      <c r="V98" s="20">
        <f t="shared" si="11"/>
        <v>1.0988126315086255</v>
      </c>
    </row>
    <row r="99" spans="1:22" x14ac:dyDescent="0.15">
      <c r="A99" s="18">
        <v>49</v>
      </c>
      <c r="B99" s="18">
        <v>97</v>
      </c>
      <c r="D99">
        <v>707.92370605468795</v>
      </c>
      <c r="E99">
        <v>587.75256347656295</v>
      </c>
      <c r="F99">
        <v>472.388916015625</v>
      </c>
      <c r="G99">
        <v>470.74957275390602</v>
      </c>
      <c r="I99" s="19">
        <f t="shared" si="7"/>
        <v>235.53479003906295</v>
      </c>
      <c r="J99" s="19">
        <f t="shared" si="7"/>
        <v>117.00299072265693</v>
      </c>
      <c r="K99" s="19">
        <f t="shared" si="8"/>
        <v>153.6326965332031</v>
      </c>
      <c r="L99" s="20">
        <f t="shared" si="9"/>
        <v>1.3130664061175408</v>
      </c>
      <c r="M99" s="20">
        <f t="shared" si="12"/>
        <v>1.7221720898958495</v>
      </c>
      <c r="P99" s="18">
        <f t="shared" si="10"/>
        <v>1.7010481696474091</v>
      </c>
      <c r="U99" s="18">
        <v>72.5</v>
      </c>
      <c r="V99" s="20">
        <f t="shared" si="11"/>
        <v>1.108029969621233</v>
      </c>
    </row>
    <row r="100" spans="1:22" x14ac:dyDescent="0.15">
      <c r="A100" s="18">
        <v>49.5</v>
      </c>
      <c r="B100" s="18">
        <v>98</v>
      </c>
      <c r="D100">
        <v>707.200439453125</v>
      </c>
      <c r="E100">
        <v>588.75531005859398</v>
      </c>
      <c r="F100">
        <v>473.79742431640602</v>
      </c>
      <c r="G100">
        <v>472.20202636718801</v>
      </c>
      <c r="I100" s="19">
        <f t="shared" si="7"/>
        <v>233.40301513671898</v>
      </c>
      <c r="J100" s="19">
        <f t="shared" si="7"/>
        <v>116.55328369140597</v>
      </c>
      <c r="K100" s="19">
        <f t="shared" si="8"/>
        <v>151.81571655273481</v>
      </c>
      <c r="L100" s="20">
        <f t="shared" si="9"/>
        <v>1.3025434526125574</v>
      </c>
      <c r="M100" s="20">
        <f t="shared" si="12"/>
        <v>1.7158236841845222</v>
      </c>
      <c r="P100" s="18">
        <f t="shared" si="10"/>
        <v>1.3261497963453543</v>
      </c>
      <c r="U100" s="18">
        <v>73</v>
      </c>
      <c r="V100" s="20">
        <f t="shared" si="11"/>
        <v>1.0895374649461236</v>
      </c>
    </row>
    <row r="101" spans="1:22" x14ac:dyDescent="0.15">
      <c r="A101" s="18">
        <v>50</v>
      </c>
      <c r="B101" s="18">
        <v>99</v>
      </c>
      <c r="D101">
        <v>702.69952392578102</v>
      </c>
      <c r="E101">
        <v>586.44720458984398</v>
      </c>
      <c r="F101">
        <v>472.64605712890602</v>
      </c>
      <c r="G101">
        <v>471.03161621093801</v>
      </c>
      <c r="I101" s="19">
        <f t="shared" si="7"/>
        <v>230.053466796875</v>
      </c>
      <c r="J101" s="19">
        <f t="shared" si="7"/>
        <v>115.41558837890597</v>
      </c>
      <c r="K101" s="19">
        <f t="shared" si="8"/>
        <v>149.26255493164084</v>
      </c>
      <c r="L101" s="20">
        <f t="shared" si="9"/>
        <v>1.2932616557965835</v>
      </c>
      <c r="M101" s="20">
        <f t="shared" si="12"/>
        <v>1.7107164351622046</v>
      </c>
      <c r="P101" s="18">
        <f t="shared" si="10"/>
        <v>1.0245466163376455</v>
      </c>
      <c r="U101" s="18">
        <v>73.5</v>
      </c>
      <c r="V101" s="20">
        <f t="shared" si="11"/>
        <v>1.0984304380577141</v>
      </c>
    </row>
    <row r="102" spans="1:22" x14ac:dyDescent="0.15">
      <c r="A102" s="18">
        <v>50.5</v>
      </c>
      <c r="B102" s="18">
        <v>100</v>
      </c>
      <c r="D102">
        <v>704.34411621093795</v>
      </c>
      <c r="E102">
        <v>587.59637451171898</v>
      </c>
      <c r="F102">
        <v>473.87744140625</v>
      </c>
      <c r="G102">
        <v>472.298828125</v>
      </c>
      <c r="I102" s="19">
        <f t="shared" si="7"/>
        <v>230.46667480468795</v>
      </c>
      <c r="J102" s="19">
        <f t="shared" si="7"/>
        <v>115.29754638671898</v>
      </c>
      <c r="K102" s="19">
        <f t="shared" si="8"/>
        <v>149.75839233398466</v>
      </c>
      <c r="L102" s="20">
        <f t="shared" si="9"/>
        <v>1.2988862038024704</v>
      </c>
      <c r="M102" s="20">
        <f t="shared" si="12"/>
        <v>1.7205155309617477</v>
      </c>
      <c r="P102" s="18">
        <f t="shared" si="10"/>
        <v>1.6032218368776496</v>
      </c>
      <c r="U102" s="18">
        <v>74</v>
      </c>
      <c r="V102" s="20">
        <f t="shared" si="11"/>
        <v>1.1134851691527199</v>
      </c>
    </row>
    <row r="103" spans="1:22" x14ac:dyDescent="0.15">
      <c r="A103" s="18">
        <v>51</v>
      </c>
      <c r="B103" s="18">
        <v>101</v>
      </c>
      <c r="D103">
        <v>698.72149658203102</v>
      </c>
      <c r="E103">
        <v>584.809326171875</v>
      </c>
      <c r="F103">
        <v>472.22299194335898</v>
      </c>
      <c r="G103">
        <v>470.67794799804699</v>
      </c>
      <c r="I103" s="19">
        <f t="shared" si="7"/>
        <v>226.49850463867205</v>
      </c>
      <c r="J103" s="19">
        <f t="shared" si="7"/>
        <v>114.13137817382801</v>
      </c>
      <c r="K103" s="19">
        <f t="shared" si="8"/>
        <v>146.60653991699246</v>
      </c>
      <c r="L103" s="20">
        <f t="shared" si="9"/>
        <v>1.2845419223248413</v>
      </c>
      <c r="M103" s="20">
        <f t="shared" si="12"/>
        <v>1.7103457972777747</v>
      </c>
      <c r="P103" s="18">
        <f t="shared" si="10"/>
        <v>1.0026589887543977</v>
      </c>
      <c r="U103" s="18">
        <v>74.5</v>
      </c>
      <c r="V103" s="20">
        <f t="shared" si="11"/>
        <v>1.0862857466141862</v>
      </c>
    </row>
    <row r="104" spans="1:22" x14ac:dyDescent="0.15">
      <c r="A104" s="18">
        <v>51.5</v>
      </c>
      <c r="B104" s="18">
        <v>102</v>
      </c>
      <c r="D104">
        <v>702.80291748046898</v>
      </c>
      <c r="E104">
        <v>588.58630371093795</v>
      </c>
      <c r="F104">
        <v>473.55624389648398</v>
      </c>
      <c r="G104">
        <v>472.07107543945301</v>
      </c>
      <c r="I104" s="19">
        <f t="shared" si="7"/>
        <v>229.246673583985</v>
      </c>
      <c r="J104" s="19">
        <f t="shared" si="7"/>
        <v>116.51522827148494</v>
      </c>
      <c r="K104" s="19">
        <f t="shared" si="8"/>
        <v>147.68601379394556</v>
      </c>
      <c r="L104" s="20">
        <f t="shared" si="9"/>
        <v>1.2675254212250393</v>
      </c>
      <c r="M104" s="20">
        <f t="shared" si="12"/>
        <v>1.697503843971629</v>
      </c>
      <c r="P104" s="18">
        <f t="shared" si="10"/>
        <v>0.24429104199498347</v>
      </c>
      <c r="U104" s="18">
        <v>75</v>
      </c>
      <c r="V104" s="20">
        <f t="shared" si="11"/>
        <v>1.0950394058649167</v>
      </c>
    </row>
    <row r="105" spans="1:22" x14ac:dyDescent="0.15">
      <c r="A105" s="18">
        <v>52</v>
      </c>
      <c r="B105" s="18">
        <v>103</v>
      </c>
      <c r="D105">
        <v>702.68975830078102</v>
      </c>
      <c r="E105">
        <v>587.34045410156295</v>
      </c>
      <c r="F105">
        <v>472.595703125</v>
      </c>
      <c r="G105">
        <v>471.02938842773398</v>
      </c>
      <c r="I105" s="19">
        <f t="shared" si="7"/>
        <v>230.09405517578102</v>
      </c>
      <c r="J105" s="19">
        <f t="shared" si="7"/>
        <v>116.31106567382898</v>
      </c>
      <c r="K105" s="19">
        <f t="shared" si="8"/>
        <v>148.67630920410073</v>
      </c>
      <c r="L105" s="20">
        <f t="shared" si="9"/>
        <v>1.2782645257591705</v>
      </c>
      <c r="M105" s="20">
        <f t="shared" si="12"/>
        <v>1.7124174962994165</v>
      </c>
      <c r="P105" s="18">
        <f t="shared" si="10"/>
        <v>1.1250009795630804</v>
      </c>
      <c r="V105" s="20"/>
    </row>
    <row r="106" spans="1:22" x14ac:dyDescent="0.15">
      <c r="A106" s="18">
        <v>52.5</v>
      </c>
      <c r="B106" s="18">
        <v>104</v>
      </c>
      <c r="D106">
        <v>694.79071044921898</v>
      </c>
      <c r="E106">
        <v>583.54577636718795</v>
      </c>
      <c r="F106">
        <v>472.959716796875</v>
      </c>
      <c r="G106">
        <v>471.44796752929699</v>
      </c>
      <c r="I106" s="19">
        <f t="shared" si="7"/>
        <v>221.83099365234398</v>
      </c>
      <c r="J106" s="19">
        <f t="shared" si="7"/>
        <v>112.09780883789097</v>
      </c>
      <c r="K106" s="19">
        <f t="shared" si="8"/>
        <v>143.36252746582031</v>
      </c>
      <c r="L106" s="20">
        <f t="shared" si="9"/>
        <v>1.2789057070075516</v>
      </c>
      <c r="M106" s="20">
        <f t="shared" si="12"/>
        <v>1.7172332253414537</v>
      </c>
      <c r="P106" s="18">
        <f t="shared" si="10"/>
        <v>1.409388755993608</v>
      </c>
    </row>
    <row r="107" spans="1:22" x14ac:dyDescent="0.15">
      <c r="A107" s="18">
        <v>53</v>
      </c>
      <c r="B107" s="18">
        <v>105</v>
      </c>
      <c r="D107">
        <v>701.48504638671898</v>
      </c>
      <c r="E107">
        <v>587.76171875</v>
      </c>
      <c r="F107">
        <v>472.986572265625</v>
      </c>
      <c r="G107">
        <v>471.38946533203102</v>
      </c>
      <c r="I107" s="19">
        <f t="shared" si="7"/>
        <v>228.49847412109398</v>
      </c>
      <c r="J107" s="19">
        <f t="shared" si="7"/>
        <v>116.37225341796898</v>
      </c>
      <c r="K107" s="19">
        <f t="shared" si="8"/>
        <v>147.0378967285157</v>
      </c>
      <c r="L107" s="20">
        <f t="shared" si="9"/>
        <v>1.2635133582951799</v>
      </c>
      <c r="M107" s="20">
        <f t="shared" si="12"/>
        <v>1.7060154244227381</v>
      </c>
      <c r="P107" s="18">
        <f t="shared" si="10"/>
        <v>0.74693340772419903</v>
      </c>
    </row>
    <row r="108" spans="1:22" x14ac:dyDescent="0.15">
      <c r="A108" s="18">
        <v>53.5</v>
      </c>
      <c r="B108" s="18">
        <v>106</v>
      </c>
      <c r="D108">
        <v>700.58599853515602</v>
      </c>
      <c r="E108">
        <v>586.44079589843795</v>
      </c>
      <c r="F108">
        <v>472.76104736328102</v>
      </c>
      <c r="G108">
        <v>470.87802124023398</v>
      </c>
      <c r="I108" s="19">
        <f t="shared" si="7"/>
        <v>227.824951171875</v>
      </c>
      <c r="J108" s="19">
        <f t="shared" si="7"/>
        <v>115.56277465820398</v>
      </c>
      <c r="K108" s="19">
        <f t="shared" si="8"/>
        <v>146.93100891113221</v>
      </c>
      <c r="L108" s="20">
        <f t="shared" si="9"/>
        <v>1.2714389157382642</v>
      </c>
      <c r="M108" s="20">
        <f t="shared" si="12"/>
        <v>1.7181155296594788</v>
      </c>
      <c r="P108" s="18">
        <f t="shared" si="10"/>
        <v>1.4614923027147606</v>
      </c>
    </row>
    <row r="109" spans="1:22" x14ac:dyDescent="0.15">
      <c r="A109" s="18">
        <v>54</v>
      </c>
      <c r="B109" s="18">
        <v>107</v>
      </c>
      <c r="D109">
        <v>704.04638671875</v>
      </c>
      <c r="E109">
        <v>588.30505371093795</v>
      </c>
      <c r="F109">
        <v>473.60772705078102</v>
      </c>
      <c r="G109">
        <v>472.06240844726602</v>
      </c>
      <c r="I109" s="19">
        <f t="shared" si="7"/>
        <v>230.43865966796898</v>
      </c>
      <c r="J109" s="19">
        <f t="shared" si="7"/>
        <v>116.24264526367193</v>
      </c>
      <c r="K109" s="19">
        <f t="shared" si="8"/>
        <v>149.06880798339864</v>
      </c>
      <c r="L109" s="20">
        <f t="shared" si="9"/>
        <v>1.2823934593476214</v>
      </c>
      <c r="M109" s="20">
        <f t="shared" si="12"/>
        <v>1.7332446210624921</v>
      </c>
      <c r="P109" s="18">
        <f t="shared" si="10"/>
        <v>2.3549247666178936</v>
      </c>
    </row>
    <row r="110" spans="1:22" x14ac:dyDescent="0.15">
      <c r="A110" s="18">
        <v>54.5</v>
      </c>
      <c r="B110" s="18">
        <v>108</v>
      </c>
      <c r="D110">
        <v>702.89202880859398</v>
      </c>
      <c r="E110">
        <v>588.28186035156295</v>
      </c>
      <c r="F110">
        <v>472.90292358398398</v>
      </c>
      <c r="G110">
        <v>471.05651855468801</v>
      </c>
      <c r="I110" s="19">
        <f t="shared" si="7"/>
        <v>229.98910522461</v>
      </c>
      <c r="J110" s="19">
        <f t="shared" si="7"/>
        <v>117.22534179687494</v>
      </c>
      <c r="K110" s="19">
        <f t="shared" si="8"/>
        <v>147.93136596679756</v>
      </c>
      <c r="L110" s="20">
        <f t="shared" si="9"/>
        <v>1.2619401547417044</v>
      </c>
      <c r="M110" s="20">
        <f t="shared" si="12"/>
        <v>1.7169658642502315</v>
      </c>
      <c r="P110" s="18">
        <f t="shared" si="10"/>
        <v>1.3936000300140048</v>
      </c>
    </row>
    <row r="111" spans="1:22" x14ac:dyDescent="0.15">
      <c r="A111" s="18">
        <v>55</v>
      </c>
      <c r="B111" s="18">
        <v>109</v>
      </c>
      <c r="D111">
        <v>702.41644287109398</v>
      </c>
      <c r="E111">
        <v>588.248046875</v>
      </c>
      <c r="F111">
        <v>473.595703125</v>
      </c>
      <c r="G111">
        <v>472.16619873046898</v>
      </c>
      <c r="I111" s="19">
        <f t="shared" si="7"/>
        <v>228.82073974609398</v>
      </c>
      <c r="J111" s="19">
        <f t="shared" si="7"/>
        <v>116.08184814453102</v>
      </c>
      <c r="K111" s="19">
        <f t="shared" si="8"/>
        <v>147.56344604492227</v>
      </c>
      <c r="L111" s="20">
        <f t="shared" si="9"/>
        <v>1.271201728811159</v>
      </c>
      <c r="M111" s="20">
        <f t="shared" si="12"/>
        <v>1.7304019861133422</v>
      </c>
      <c r="P111" s="18">
        <f t="shared" si="10"/>
        <v>2.1870559713979545</v>
      </c>
    </row>
    <row r="112" spans="1:22" x14ac:dyDescent="0.15">
      <c r="A112" s="18">
        <v>55.5</v>
      </c>
      <c r="B112" s="18">
        <v>110</v>
      </c>
      <c r="D112">
        <v>701.770263671875</v>
      </c>
      <c r="E112">
        <v>587.77575683593795</v>
      </c>
      <c r="F112">
        <v>472.77755737304699</v>
      </c>
      <c r="G112">
        <v>471.09765625</v>
      </c>
      <c r="I112" s="19">
        <f t="shared" si="7"/>
        <v>228.99270629882801</v>
      </c>
      <c r="J112" s="19">
        <f t="shared" si="7"/>
        <v>116.67810058593795</v>
      </c>
      <c r="K112" s="19">
        <f t="shared" si="8"/>
        <v>147.31803588867143</v>
      </c>
      <c r="L112" s="20">
        <f t="shared" si="9"/>
        <v>1.2626022805382058</v>
      </c>
      <c r="M112" s="20">
        <f t="shared" si="12"/>
        <v>1.7259770856340451</v>
      </c>
      <c r="P112" s="18">
        <f t="shared" si="10"/>
        <v>1.9257481616667527</v>
      </c>
    </row>
    <row r="113" spans="1:16" x14ac:dyDescent="0.15">
      <c r="A113" s="18">
        <v>56</v>
      </c>
      <c r="B113" s="18">
        <v>111</v>
      </c>
      <c r="D113">
        <v>700.99206542968795</v>
      </c>
      <c r="E113">
        <v>587.13482666015602</v>
      </c>
      <c r="F113">
        <v>473.66928100585898</v>
      </c>
      <c r="G113">
        <v>471.95608520507801</v>
      </c>
      <c r="I113" s="19">
        <f t="shared" si="7"/>
        <v>227.32278442382898</v>
      </c>
      <c r="J113" s="19">
        <f t="shared" si="7"/>
        <v>115.17874145507801</v>
      </c>
      <c r="K113" s="19">
        <f t="shared" si="8"/>
        <v>146.69766540527439</v>
      </c>
      <c r="L113" s="20">
        <f t="shared" si="9"/>
        <v>1.2736522690907279</v>
      </c>
      <c r="M113" s="20">
        <f t="shared" si="12"/>
        <v>1.7412016219802235</v>
      </c>
      <c r="P113" s="18">
        <f t="shared" si="10"/>
        <v>2.824817025566924</v>
      </c>
    </row>
    <row r="114" spans="1:16" x14ac:dyDescent="0.15">
      <c r="A114" s="18">
        <v>56.5</v>
      </c>
      <c r="B114" s="18">
        <v>112</v>
      </c>
      <c r="D114">
        <v>702.4267578125</v>
      </c>
      <c r="E114">
        <v>588.41882324218795</v>
      </c>
      <c r="F114">
        <v>473.13095092773398</v>
      </c>
      <c r="G114">
        <v>471.64215087890602</v>
      </c>
      <c r="I114" s="19">
        <f t="shared" si="7"/>
        <v>229.29580688476602</v>
      </c>
      <c r="J114" s="19">
        <f t="shared" si="7"/>
        <v>116.77667236328193</v>
      </c>
      <c r="K114" s="19">
        <f t="shared" si="8"/>
        <v>147.55213623046868</v>
      </c>
      <c r="L114" s="20">
        <f t="shared" si="9"/>
        <v>1.2635411957231235</v>
      </c>
      <c r="M114" s="20">
        <f t="shared" si="12"/>
        <v>1.7352650964062755</v>
      </c>
      <c r="P114" s="18">
        <f t="shared" si="10"/>
        <v>2.4742417974008761</v>
      </c>
    </row>
    <row r="115" spans="1:16" x14ac:dyDescent="0.15">
      <c r="A115" s="18">
        <v>57</v>
      </c>
      <c r="B115" s="18">
        <v>113</v>
      </c>
      <c r="D115">
        <v>699.284912109375</v>
      </c>
      <c r="E115">
        <v>587.17053222656295</v>
      </c>
      <c r="F115">
        <v>472.99636840820301</v>
      </c>
      <c r="G115">
        <v>471.37158203125</v>
      </c>
      <c r="I115" s="19">
        <f t="shared" si="7"/>
        <v>226.28854370117199</v>
      </c>
      <c r="J115" s="19">
        <f t="shared" si="7"/>
        <v>115.79895019531295</v>
      </c>
      <c r="K115" s="19">
        <f t="shared" si="8"/>
        <v>145.22927856445293</v>
      </c>
      <c r="L115" s="20">
        <f t="shared" si="9"/>
        <v>1.2541502174199433</v>
      </c>
      <c r="M115" s="20">
        <f t="shared" si="12"/>
        <v>1.7300486658967513</v>
      </c>
      <c r="P115" s="18">
        <f t="shared" si="10"/>
        <v>2.1661910203412988</v>
      </c>
    </row>
    <row r="116" spans="1:16" x14ac:dyDescent="0.15">
      <c r="A116" s="18">
        <v>57.5</v>
      </c>
      <c r="B116" s="18">
        <v>114</v>
      </c>
      <c r="D116">
        <v>696.62078857421898</v>
      </c>
      <c r="E116">
        <v>587.08148193359398</v>
      </c>
      <c r="F116">
        <v>472.79406738281301</v>
      </c>
      <c r="G116">
        <v>471.12869262695301</v>
      </c>
      <c r="I116" s="19">
        <f t="shared" si="7"/>
        <v>223.82672119140597</v>
      </c>
      <c r="J116" s="19">
        <f t="shared" si="7"/>
        <v>115.95278930664097</v>
      </c>
      <c r="K116" s="19">
        <f t="shared" si="8"/>
        <v>142.6597686767573</v>
      </c>
      <c r="L116" s="20">
        <f t="shared" si="9"/>
        <v>1.2303263209950805</v>
      </c>
      <c r="M116" s="20">
        <f t="shared" si="12"/>
        <v>1.7103993172655447</v>
      </c>
      <c r="P116" s="18">
        <f t="shared" si="10"/>
        <v>1.0058195549290407</v>
      </c>
    </row>
    <row r="117" spans="1:16" x14ac:dyDescent="0.15">
      <c r="A117" s="18">
        <v>58</v>
      </c>
      <c r="B117" s="18">
        <v>115</v>
      </c>
      <c r="D117">
        <v>696.32183837890602</v>
      </c>
      <c r="E117">
        <v>585.87188720703102</v>
      </c>
      <c r="F117">
        <v>472.65023803710898</v>
      </c>
      <c r="G117">
        <v>471.30300903320301</v>
      </c>
      <c r="I117" s="19">
        <f t="shared" si="7"/>
        <v>223.67160034179705</v>
      </c>
      <c r="J117" s="19">
        <f t="shared" si="7"/>
        <v>114.56887817382801</v>
      </c>
      <c r="K117" s="19">
        <f t="shared" si="8"/>
        <v>143.47338562011743</v>
      </c>
      <c r="L117" s="20">
        <f t="shared" si="9"/>
        <v>1.2522893468716212</v>
      </c>
      <c r="M117" s="20">
        <f t="shared" si="12"/>
        <v>1.7365368909357417</v>
      </c>
      <c r="P117" s="18">
        <f t="shared" si="10"/>
        <v>2.5493462759033485</v>
      </c>
    </row>
    <row r="118" spans="1:16" x14ac:dyDescent="0.15">
      <c r="A118" s="18">
        <v>58.5</v>
      </c>
      <c r="B118" s="18">
        <v>116</v>
      </c>
      <c r="D118">
        <v>691.89324951171898</v>
      </c>
      <c r="E118">
        <v>584.67572021484398</v>
      </c>
      <c r="F118">
        <v>473.69641113281301</v>
      </c>
      <c r="G118">
        <v>472.22888183593801</v>
      </c>
      <c r="I118" s="19">
        <f t="shared" si="7"/>
        <v>218.19683837890597</v>
      </c>
      <c r="J118" s="19">
        <f t="shared" si="7"/>
        <v>112.44683837890597</v>
      </c>
      <c r="K118" s="19">
        <f t="shared" si="8"/>
        <v>139.4840515136718</v>
      </c>
      <c r="L118" s="20">
        <f t="shared" si="9"/>
        <v>1.2404444048809982</v>
      </c>
      <c r="M118" s="20">
        <f t="shared" si="12"/>
        <v>1.7288664967387748</v>
      </c>
      <c r="P118" s="18">
        <f t="shared" si="10"/>
        <v>2.0963792731962654</v>
      </c>
    </row>
    <row r="119" spans="1:16" x14ac:dyDescent="0.15">
      <c r="A119" s="18">
        <v>59</v>
      </c>
      <c r="B119" s="18">
        <v>117</v>
      </c>
      <c r="D119">
        <v>688.183349609375</v>
      </c>
      <c r="E119">
        <v>582.32733154296898</v>
      </c>
      <c r="F119">
        <v>472.30609130859398</v>
      </c>
      <c r="G119">
        <v>470.76385498046898</v>
      </c>
      <c r="I119" s="19">
        <f t="shared" si="7"/>
        <v>215.87725830078102</v>
      </c>
      <c r="J119" s="19">
        <f t="shared" si="7"/>
        <v>111.5634765625</v>
      </c>
      <c r="K119" s="19">
        <f t="shared" si="8"/>
        <v>137.78282470703101</v>
      </c>
      <c r="L119" s="20">
        <f t="shared" si="9"/>
        <v>1.2350173098974953</v>
      </c>
      <c r="M119" s="20">
        <f t="shared" si="12"/>
        <v>1.7276139495489282</v>
      </c>
      <c r="P119" s="18">
        <f t="shared" si="10"/>
        <v>2.0224114259429475</v>
      </c>
    </row>
    <row r="120" spans="1:16" x14ac:dyDescent="0.15">
      <c r="A120" s="18">
        <v>59.5</v>
      </c>
      <c r="B120" s="18">
        <v>118</v>
      </c>
      <c r="D120">
        <v>698.89599609375</v>
      </c>
      <c r="E120">
        <v>588.72607421875</v>
      </c>
      <c r="F120">
        <v>473.06491088867199</v>
      </c>
      <c r="G120">
        <v>471.56744384765602</v>
      </c>
      <c r="I120" s="19">
        <f t="shared" si="7"/>
        <v>225.83108520507801</v>
      </c>
      <c r="J120" s="19">
        <f t="shared" si="7"/>
        <v>117.15863037109398</v>
      </c>
      <c r="K120" s="19">
        <f t="shared" si="8"/>
        <v>143.82004394531225</v>
      </c>
      <c r="L120" s="20">
        <f t="shared" si="9"/>
        <v>1.2275667911938677</v>
      </c>
      <c r="M120" s="20">
        <f t="shared" si="12"/>
        <v>1.7243379786389568</v>
      </c>
      <c r="P120" s="18">
        <f t="shared" si="10"/>
        <v>1.8289524346655321</v>
      </c>
    </row>
    <row r="121" spans="1:16" x14ac:dyDescent="0.15">
      <c r="A121" s="18">
        <v>60</v>
      </c>
      <c r="B121" s="18">
        <v>119</v>
      </c>
      <c r="D121">
        <v>699.36517333984398</v>
      </c>
      <c r="E121">
        <v>589.54302978515602</v>
      </c>
      <c r="F121">
        <v>472.97033691406301</v>
      </c>
      <c r="G121">
        <v>471.60855102539102</v>
      </c>
      <c r="I121" s="19">
        <f t="shared" si="7"/>
        <v>226.39483642578097</v>
      </c>
      <c r="J121" s="19">
        <f t="shared" si="7"/>
        <v>117.934478759765</v>
      </c>
      <c r="K121" s="19">
        <f t="shared" si="8"/>
        <v>143.84070129394547</v>
      </c>
      <c r="L121" s="20">
        <f t="shared" si="9"/>
        <v>1.2196662316789646</v>
      </c>
      <c r="M121" s="20">
        <f t="shared" si="12"/>
        <v>1.7206119669177098</v>
      </c>
      <c r="P121" s="18">
        <f t="shared" si="10"/>
        <v>1.6089167600854573</v>
      </c>
    </row>
    <row r="122" spans="1:16" x14ac:dyDescent="0.15">
      <c r="A122" s="18">
        <v>60.5</v>
      </c>
      <c r="B122" s="18">
        <v>120</v>
      </c>
      <c r="D122">
        <v>695.48077392578102</v>
      </c>
      <c r="E122">
        <v>588.02624511718795</v>
      </c>
      <c r="F122">
        <v>472.38809204101602</v>
      </c>
      <c r="G122">
        <v>470.82205200195301</v>
      </c>
      <c r="I122" s="19">
        <f t="shared" si="7"/>
        <v>223.092681884765</v>
      </c>
      <c r="J122" s="19">
        <f t="shared" si="7"/>
        <v>117.20419311523494</v>
      </c>
      <c r="K122" s="19">
        <f t="shared" si="8"/>
        <v>141.04974670410053</v>
      </c>
      <c r="L122" s="20">
        <f t="shared" si="9"/>
        <v>1.2034530758248614</v>
      </c>
      <c r="M122" s="20">
        <f t="shared" si="12"/>
        <v>1.7085733588572629</v>
      </c>
      <c r="P122" s="18">
        <f t="shared" si="10"/>
        <v>0.8979895156861728</v>
      </c>
    </row>
    <row r="123" spans="1:16" x14ac:dyDescent="0.15">
      <c r="A123" s="18">
        <v>61</v>
      </c>
      <c r="B123" s="18">
        <v>121</v>
      </c>
      <c r="D123">
        <v>699.72576904296898</v>
      </c>
      <c r="E123">
        <v>591.29437255859398</v>
      </c>
      <c r="F123">
        <v>473.62142944335898</v>
      </c>
      <c r="G123">
        <v>472.08001708984398</v>
      </c>
      <c r="I123" s="19">
        <f t="shared" si="7"/>
        <v>226.10433959961</v>
      </c>
      <c r="J123" s="19">
        <f t="shared" si="7"/>
        <v>119.21435546875</v>
      </c>
      <c r="K123" s="19">
        <f t="shared" si="8"/>
        <v>142.65429077148502</v>
      </c>
      <c r="L123" s="20">
        <f t="shared" si="9"/>
        <v>1.1966200732333734</v>
      </c>
      <c r="M123" s="20">
        <f t="shared" si="12"/>
        <v>1.7059149040594312</v>
      </c>
      <c r="P123" s="18">
        <f t="shared" si="10"/>
        <v>0.74099728416797461</v>
      </c>
    </row>
    <row r="124" spans="1:16" x14ac:dyDescent="0.15">
      <c r="A124" s="18">
        <v>61.5</v>
      </c>
      <c r="B124" s="18">
        <v>122</v>
      </c>
      <c r="D124">
        <v>695.001220703125</v>
      </c>
      <c r="E124">
        <v>589.95086669921898</v>
      </c>
      <c r="F124">
        <v>472.48013305664102</v>
      </c>
      <c r="G124">
        <v>470.94570922851602</v>
      </c>
      <c r="I124" s="19">
        <f t="shared" si="7"/>
        <v>222.52108764648398</v>
      </c>
      <c r="J124" s="19">
        <f t="shared" si="7"/>
        <v>119.00515747070295</v>
      </c>
      <c r="K124" s="19">
        <f t="shared" si="8"/>
        <v>139.21747741699193</v>
      </c>
      <c r="L124" s="20">
        <f t="shared" si="9"/>
        <v>1.1698440670629329</v>
      </c>
      <c r="M124" s="20">
        <f t="shared" si="12"/>
        <v>1.6833134456826468</v>
      </c>
      <c r="P124" s="18">
        <f t="shared" si="10"/>
        <v>-0.59370789458140438</v>
      </c>
    </row>
    <row r="125" spans="1:16" x14ac:dyDescent="0.15">
      <c r="A125" s="18">
        <v>62</v>
      </c>
      <c r="B125" s="18">
        <v>123</v>
      </c>
      <c r="D125">
        <v>693.60003662109398</v>
      </c>
      <c r="E125">
        <v>589.00549316406295</v>
      </c>
      <c r="F125">
        <v>473.73028564453102</v>
      </c>
      <c r="G125">
        <v>471.74343872070301</v>
      </c>
      <c r="I125" s="19">
        <f t="shared" si="7"/>
        <v>219.86975097656295</v>
      </c>
      <c r="J125" s="19">
        <f t="shared" si="7"/>
        <v>117.26205444335994</v>
      </c>
      <c r="K125" s="19">
        <f t="shared" si="8"/>
        <v>137.78631286621101</v>
      </c>
      <c r="L125" s="20">
        <f t="shared" si="9"/>
        <v>1.1750289854657519</v>
      </c>
      <c r="M125" s="20">
        <f t="shared" si="12"/>
        <v>1.6926729118791219</v>
      </c>
      <c r="P125" s="18">
        <f t="shared" si="10"/>
        <v>-4.0994534473782478E-2</v>
      </c>
    </row>
    <row r="126" spans="1:16" x14ac:dyDescent="0.15">
      <c r="A126" s="18">
        <v>62.5</v>
      </c>
      <c r="B126" s="18">
        <v>124</v>
      </c>
      <c r="D126">
        <v>691.85968017578102</v>
      </c>
      <c r="E126">
        <v>587.91760253906295</v>
      </c>
      <c r="F126">
        <v>472.15921020507801</v>
      </c>
      <c r="G126">
        <v>470.71377563476602</v>
      </c>
      <c r="I126" s="19">
        <f t="shared" si="7"/>
        <v>219.70046997070301</v>
      </c>
      <c r="J126" s="19">
        <f t="shared" si="7"/>
        <v>117.20382690429693</v>
      </c>
      <c r="K126" s="19">
        <f t="shared" si="8"/>
        <v>137.65779113769517</v>
      </c>
      <c r="L126" s="20">
        <f t="shared" si="9"/>
        <v>1.1745161806883659</v>
      </c>
      <c r="M126" s="20">
        <f t="shared" si="12"/>
        <v>1.6963346548953924</v>
      </c>
      <c r="P126" s="18">
        <f t="shared" si="10"/>
        <v>0.17524581982502049</v>
      </c>
    </row>
    <row r="127" spans="1:16" x14ac:dyDescent="0.15">
      <c r="A127" s="18">
        <v>63</v>
      </c>
      <c r="B127" s="18">
        <v>125</v>
      </c>
      <c r="D127">
        <v>688.02899169921898</v>
      </c>
      <c r="E127">
        <v>587.17510986328102</v>
      </c>
      <c r="F127">
        <v>473.31701660156301</v>
      </c>
      <c r="G127">
        <v>471.98629760742199</v>
      </c>
      <c r="I127" s="19">
        <f t="shared" si="7"/>
        <v>214.71197509765597</v>
      </c>
      <c r="J127" s="19">
        <f t="shared" si="7"/>
        <v>115.18881225585903</v>
      </c>
      <c r="K127" s="19">
        <f t="shared" si="8"/>
        <v>134.07980651855465</v>
      </c>
      <c r="L127" s="20">
        <f t="shared" si="9"/>
        <v>1.1640002522183723</v>
      </c>
      <c r="M127" s="20">
        <f t="shared" si="12"/>
        <v>1.6899932742190549</v>
      </c>
      <c r="P127" s="18">
        <f t="shared" si="10"/>
        <v>-0.19923769747856873</v>
      </c>
    </row>
    <row r="128" spans="1:16" x14ac:dyDescent="0.15">
      <c r="A128" s="18">
        <v>63.5</v>
      </c>
      <c r="B128" s="18">
        <v>126</v>
      </c>
      <c r="D128">
        <v>686.19250488281295</v>
      </c>
      <c r="E128">
        <v>585.63146972656295</v>
      </c>
      <c r="F128">
        <v>473.02825927734398</v>
      </c>
      <c r="G128">
        <v>471.17010498046898</v>
      </c>
      <c r="I128" s="19">
        <f t="shared" si="7"/>
        <v>213.16424560546898</v>
      </c>
      <c r="J128" s="19">
        <f t="shared" si="7"/>
        <v>114.46136474609398</v>
      </c>
      <c r="K128" s="19">
        <f t="shared" si="8"/>
        <v>133.04129028320318</v>
      </c>
      <c r="L128" s="20">
        <f t="shared" si="9"/>
        <v>1.1623248646241853</v>
      </c>
      <c r="M128" s="20">
        <f t="shared" si="12"/>
        <v>1.6924924344185239</v>
      </c>
      <c r="P128" s="18">
        <f t="shared" si="10"/>
        <v>-5.1652439697948853E-2</v>
      </c>
    </row>
    <row r="129" spans="1:16" x14ac:dyDescent="0.15">
      <c r="A129" s="18">
        <v>64</v>
      </c>
      <c r="B129" s="18">
        <v>127</v>
      </c>
      <c r="D129">
        <v>684.02410888671898</v>
      </c>
      <c r="E129">
        <v>584.36944580078102</v>
      </c>
      <c r="F129">
        <v>473.25320434570301</v>
      </c>
      <c r="G129">
        <v>471.48236083984398</v>
      </c>
      <c r="I129" s="19">
        <f t="shared" si="7"/>
        <v>210.77090454101597</v>
      </c>
      <c r="J129" s="19">
        <f t="shared" si="7"/>
        <v>112.88708496093705</v>
      </c>
      <c r="K129" s="19">
        <f t="shared" si="8"/>
        <v>131.74994506836003</v>
      </c>
      <c r="L129" s="20">
        <f t="shared" si="9"/>
        <v>1.1670949348541528</v>
      </c>
      <c r="M129" s="20">
        <f t="shared" si="12"/>
        <v>1.7014370524421478</v>
      </c>
      <c r="P129" s="18">
        <f t="shared" si="10"/>
        <v>0.47656250108342457</v>
      </c>
    </row>
    <row r="130" spans="1:16" x14ac:dyDescent="0.15">
      <c r="A130" s="18">
        <v>64.5</v>
      </c>
      <c r="B130" s="18">
        <v>128</v>
      </c>
      <c r="D130">
        <v>683.05554199218795</v>
      </c>
      <c r="E130">
        <v>585.16839599609398</v>
      </c>
      <c r="F130">
        <v>472.08197021484398</v>
      </c>
      <c r="G130">
        <v>470.54953002929699</v>
      </c>
      <c r="I130" s="19">
        <f t="shared" ref="I130:J152" si="13">D130-F130</f>
        <v>210.97357177734398</v>
      </c>
      <c r="J130" s="19">
        <f t="shared" si="13"/>
        <v>114.61886596679699</v>
      </c>
      <c r="K130" s="19">
        <f t="shared" ref="K130:K152" si="14">I130-0.7*J130</f>
        <v>130.74036560058607</v>
      </c>
      <c r="L130" s="20">
        <f t="shared" ref="L130:L152" si="15">K130/J130</f>
        <v>1.1406531071286221</v>
      </c>
      <c r="M130" s="20">
        <f t="shared" si="12"/>
        <v>1.6791697725102734</v>
      </c>
      <c r="P130" s="18">
        <f t="shared" si="10"/>
        <v>-0.83840812365567152</v>
      </c>
    </row>
    <row r="131" spans="1:16" x14ac:dyDescent="0.15">
      <c r="A131" s="18">
        <v>65</v>
      </c>
      <c r="B131" s="18">
        <v>129</v>
      </c>
      <c r="D131">
        <v>687.205322265625</v>
      </c>
      <c r="E131">
        <v>587.04211425781295</v>
      </c>
      <c r="F131">
        <v>473.12506103515602</v>
      </c>
      <c r="G131">
        <v>471.40823364257801</v>
      </c>
      <c r="I131" s="19">
        <f t="shared" si="13"/>
        <v>214.08026123046898</v>
      </c>
      <c r="J131" s="19">
        <f t="shared" si="13"/>
        <v>115.63388061523494</v>
      </c>
      <c r="K131" s="19">
        <f t="shared" si="14"/>
        <v>133.13654479980454</v>
      </c>
      <c r="L131" s="20">
        <f t="shared" si="15"/>
        <v>1.1513627674816924</v>
      </c>
      <c r="M131" s="20">
        <f t="shared" si="12"/>
        <v>1.6940539806569999</v>
      </c>
      <c r="P131" s="18">
        <f t="shared" si="10"/>
        <v>4.0563018995250964E-2</v>
      </c>
    </row>
    <row r="132" spans="1:16" x14ac:dyDescent="0.15">
      <c r="A132" s="18">
        <v>65.5</v>
      </c>
      <c r="B132" s="18">
        <v>130</v>
      </c>
      <c r="D132">
        <v>687.11560058593795</v>
      </c>
      <c r="E132">
        <v>587.36212158203102</v>
      </c>
      <c r="F132">
        <v>472.24176025390602</v>
      </c>
      <c r="G132">
        <v>470.70620727539102</v>
      </c>
      <c r="I132" s="19">
        <f t="shared" si="13"/>
        <v>214.87384033203193</v>
      </c>
      <c r="J132" s="19">
        <f t="shared" si="13"/>
        <v>116.65591430664</v>
      </c>
      <c r="K132" s="19">
        <f t="shared" si="14"/>
        <v>133.21470031738394</v>
      </c>
      <c r="L132" s="20">
        <f t="shared" si="15"/>
        <v>1.1419455336590802</v>
      </c>
      <c r="M132" s="20">
        <f t="shared" si="12"/>
        <v>1.688811294628044</v>
      </c>
      <c r="P132" s="18">
        <f t="shared" si="10"/>
        <v>-0.26903824994728542</v>
      </c>
    </row>
    <row r="133" spans="1:16" x14ac:dyDescent="0.15">
      <c r="A133" s="18">
        <v>66</v>
      </c>
      <c r="B133" s="18">
        <v>131</v>
      </c>
      <c r="D133">
        <v>682.01556396484398</v>
      </c>
      <c r="E133">
        <v>584.02014160156295</v>
      </c>
      <c r="F133">
        <v>472.34500122070301</v>
      </c>
      <c r="G133">
        <v>470.83996582031301</v>
      </c>
      <c r="I133" s="19">
        <f t="shared" si="13"/>
        <v>209.67056274414097</v>
      </c>
      <c r="J133" s="19">
        <f t="shared" si="13"/>
        <v>113.18017578124994</v>
      </c>
      <c r="K133" s="19">
        <f t="shared" si="14"/>
        <v>130.44443969726601</v>
      </c>
      <c r="L133" s="20">
        <f t="shared" si="15"/>
        <v>1.1525378786244662</v>
      </c>
      <c r="M133" s="20">
        <f t="shared" si="12"/>
        <v>1.7035781873870861</v>
      </c>
      <c r="P133" s="18">
        <f t="shared" si="10"/>
        <v>0.60300495677671873</v>
      </c>
    </row>
    <row r="134" spans="1:16" x14ac:dyDescent="0.15">
      <c r="A134" s="18">
        <v>66.5</v>
      </c>
      <c r="B134" s="18">
        <v>132</v>
      </c>
      <c r="D134">
        <v>686.255615234375</v>
      </c>
      <c r="E134">
        <v>587.69586181640602</v>
      </c>
      <c r="F134">
        <v>473.56463623046898</v>
      </c>
      <c r="G134">
        <v>471.49945068359398</v>
      </c>
      <c r="I134" s="19">
        <f t="shared" si="13"/>
        <v>212.69097900390602</v>
      </c>
      <c r="J134" s="19">
        <f t="shared" si="13"/>
        <v>116.19641113281205</v>
      </c>
      <c r="K134" s="19">
        <f t="shared" si="14"/>
        <v>131.35349121093759</v>
      </c>
      <c r="L134" s="20">
        <f t="shared" si="15"/>
        <v>1.130443616376422</v>
      </c>
      <c r="M134" s="20">
        <f t="shared" si="12"/>
        <v>1.685658472932698</v>
      </c>
      <c r="P134" s="18">
        <f t="shared" ref="P134:P152" si="16">(M134-$O$2)/$O$2*100</f>
        <v>-0.45522479482857398</v>
      </c>
    </row>
    <row r="135" spans="1:16" x14ac:dyDescent="0.15">
      <c r="A135" s="18">
        <v>67</v>
      </c>
      <c r="B135" s="18">
        <v>133</v>
      </c>
      <c r="D135">
        <v>685.07171630859398</v>
      </c>
      <c r="E135">
        <v>586.96307373046898</v>
      </c>
      <c r="F135">
        <v>472.21209716796898</v>
      </c>
      <c r="G135">
        <v>470.66452026367199</v>
      </c>
      <c r="I135" s="19">
        <f t="shared" si="13"/>
        <v>212.859619140625</v>
      </c>
      <c r="J135" s="19">
        <f t="shared" si="13"/>
        <v>116.29855346679699</v>
      </c>
      <c r="K135" s="19">
        <f t="shared" si="14"/>
        <v>131.4506317138671</v>
      </c>
      <c r="L135" s="20">
        <f t="shared" si="15"/>
        <v>1.1302860422197427</v>
      </c>
      <c r="M135" s="20">
        <f t="shared" si="12"/>
        <v>1.6896754465696748</v>
      </c>
      <c r="P135" s="18">
        <f t="shared" si="16"/>
        <v>-0.21800667258209641</v>
      </c>
    </row>
    <row r="136" spans="1:16" x14ac:dyDescent="0.15">
      <c r="A136" s="18">
        <v>67.5</v>
      </c>
      <c r="B136" s="18">
        <v>134</v>
      </c>
      <c r="D136">
        <v>687.73614501953102</v>
      </c>
      <c r="E136">
        <v>588.43469238281295</v>
      </c>
      <c r="F136">
        <v>473.49468994140602</v>
      </c>
      <c r="G136">
        <v>472.32958984375</v>
      </c>
      <c r="I136" s="19">
        <f t="shared" si="13"/>
        <v>214.241455078125</v>
      </c>
      <c r="J136" s="19">
        <f t="shared" si="13"/>
        <v>116.10510253906295</v>
      </c>
      <c r="K136" s="19">
        <f t="shared" si="14"/>
        <v>132.96788330078095</v>
      </c>
      <c r="L136" s="20">
        <f t="shared" si="15"/>
        <v>1.1452372065736267</v>
      </c>
      <c r="M136" s="20">
        <f t="shared" si="12"/>
        <v>1.7088011587172152</v>
      </c>
      <c r="P136" s="18">
        <f t="shared" si="16"/>
        <v>0.9114419950672803</v>
      </c>
    </row>
    <row r="137" spans="1:16" x14ac:dyDescent="0.15">
      <c r="A137" s="18">
        <v>68</v>
      </c>
      <c r="B137" s="18">
        <v>135</v>
      </c>
      <c r="D137">
        <v>687.96063232421898</v>
      </c>
      <c r="E137">
        <v>588.91729736328102</v>
      </c>
      <c r="F137">
        <v>472.440673828125</v>
      </c>
      <c r="G137">
        <v>471.01455688476602</v>
      </c>
      <c r="I137" s="19">
        <f t="shared" si="13"/>
        <v>215.51995849609398</v>
      </c>
      <c r="J137" s="19">
        <f t="shared" si="13"/>
        <v>117.902740478515</v>
      </c>
      <c r="K137" s="19">
        <f t="shared" si="14"/>
        <v>132.98804016113348</v>
      </c>
      <c r="L137" s="20">
        <f t="shared" si="15"/>
        <v>1.1279469808877549</v>
      </c>
      <c r="M137" s="20">
        <f t="shared" si="12"/>
        <v>1.6956854808249995</v>
      </c>
      <c r="P137" s="18">
        <f t="shared" si="16"/>
        <v>0.13690953288199731</v>
      </c>
    </row>
    <row r="138" spans="1:16" x14ac:dyDescent="0.15">
      <c r="A138" s="18">
        <v>68.5</v>
      </c>
      <c r="B138" s="18">
        <v>136</v>
      </c>
      <c r="D138">
        <v>685.48687744140602</v>
      </c>
      <c r="E138">
        <v>587.47283935546898</v>
      </c>
      <c r="F138">
        <v>473.18270874023398</v>
      </c>
      <c r="G138">
        <v>471.34442138671898</v>
      </c>
      <c r="I138" s="19">
        <f t="shared" si="13"/>
        <v>212.30416870117205</v>
      </c>
      <c r="J138" s="19">
        <f t="shared" si="13"/>
        <v>116.12841796875</v>
      </c>
      <c r="K138" s="19">
        <f t="shared" si="14"/>
        <v>131.01427612304707</v>
      </c>
      <c r="L138" s="20">
        <f t="shared" si="15"/>
        <v>1.1281844566099475</v>
      </c>
      <c r="M138" s="20">
        <f t="shared" si="12"/>
        <v>1.7000975043408484</v>
      </c>
      <c r="P138" s="18">
        <f t="shared" si="16"/>
        <v>0.39745690717959309</v>
      </c>
    </row>
    <row r="139" spans="1:16" x14ac:dyDescent="0.15">
      <c r="A139" s="18">
        <v>69</v>
      </c>
      <c r="B139" s="18">
        <v>137</v>
      </c>
      <c r="D139">
        <v>686.93316650390602</v>
      </c>
      <c r="E139">
        <v>589.46490478515602</v>
      </c>
      <c r="F139">
        <v>472.69586181640602</v>
      </c>
      <c r="G139">
        <v>470.98236083984398</v>
      </c>
      <c r="I139" s="19">
        <f t="shared" si="13"/>
        <v>214.2373046875</v>
      </c>
      <c r="J139" s="19">
        <f t="shared" si="13"/>
        <v>118.48254394531205</v>
      </c>
      <c r="K139" s="19">
        <f t="shared" si="14"/>
        <v>131.29952392578156</v>
      </c>
      <c r="L139" s="20">
        <f t="shared" si="15"/>
        <v>1.1081761038688149</v>
      </c>
      <c r="M139" s="20">
        <f t="shared" si="12"/>
        <v>1.6842636993933722</v>
      </c>
      <c r="P139" s="18">
        <f t="shared" si="16"/>
        <v>-0.53759166846505446</v>
      </c>
    </row>
    <row r="140" spans="1:16" x14ac:dyDescent="0.15">
      <c r="A140" s="18">
        <v>69.5</v>
      </c>
      <c r="B140" s="18">
        <v>138</v>
      </c>
      <c r="D140">
        <v>685.26202392578102</v>
      </c>
      <c r="E140">
        <v>587.73095703125</v>
      </c>
      <c r="F140">
        <v>472.45578002929699</v>
      </c>
      <c r="G140">
        <v>470.83435058593801</v>
      </c>
      <c r="I140" s="19">
        <f t="shared" si="13"/>
        <v>212.80624389648403</v>
      </c>
      <c r="J140" s="19">
        <f t="shared" si="13"/>
        <v>116.89660644531199</v>
      </c>
      <c r="K140" s="19">
        <f t="shared" si="14"/>
        <v>130.97861938476564</v>
      </c>
      <c r="L140" s="20">
        <f t="shared" si="15"/>
        <v>1.1204655410252793</v>
      </c>
      <c r="M140" s="20">
        <f t="shared" si="12"/>
        <v>1.7007276843434926</v>
      </c>
      <c r="P140" s="18">
        <f t="shared" si="16"/>
        <v>0.43467151957547034</v>
      </c>
    </row>
    <row r="141" spans="1:16" x14ac:dyDescent="0.15">
      <c r="A141" s="18">
        <v>70</v>
      </c>
      <c r="B141" s="18">
        <v>139</v>
      </c>
      <c r="D141">
        <v>683.5732421875</v>
      </c>
      <c r="E141">
        <v>587.52410888671898</v>
      </c>
      <c r="F141">
        <v>472.84219360351602</v>
      </c>
      <c r="G141">
        <v>471.05401611328102</v>
      </c>
      <c r="I141" s="19">
        <f t="shared" si="13"/>
        <v>210.73104858398398</v>
      </c>
      <c r="J141" s="19">
        <f t="shared" si="13"/>
        <v>116.47009277343795</v>
      </c>
      <c r="K141" s="19">
        <f t="shared" si="14"/>
        <v>129.20198364257743</v>
      </c>
      <c r="L141" s="20">
        <f t="shared" si="15"/>
        <v>1.1093146795538837</v>
      </c>
      <c r="M141" s="20">
        <f t="shared" si="12"/>
        <v>1.6937513706657532</v>
      </c>
      <c r="P141" s="18">
        <f t="shared" si="16"/>
        <v>2.269270657005466E-2</v>
      </c>
    </row>
    <row r="142" spans="1:16" x14ac:dyDescent="0.15">
      <c r="A142" s="18">
        <v>70.5</v>
      </c>
      <c r="B142" s="18">
        <v>140</v>
      </c>
      <c r="D142">
        <v>685.94934082031295</v>
      </c>
      <c r="E142">
        <v>588.62170410156295</v>
      </c>
      <c r="F142">
        <v>471.79742431640602</v>
      </c>
      <c r="G142">
        <v>470.31198120117199</v>
      </c>
      <c r="I142" s="19">
        <f t="shared" si="13"/>
        <v>214.15191650390693</v>
      </c>
      <c r="J142" s="19">
        <f t="shared" si="13"/>
        <v>118.30972290039097</v>
      </c>
      <c r="K142" s="19">
        <f t="shared" si="14"/>
        <v>131.33511047363328</v>
      </c>
      <c r="L142" s="20">
        <f t="shared" si="15"/>
        <v>1.1100956646159068</v>
      </c>
      <c r="M142" s="20">
        <f t="shared" si="12"/>
        <v>1.6987069035214324</v>
      </c>
      <c r="P142" s="18">
        <f t="shared" si="16"/>
        <v>0.31533644909649261</v>
      </c>
    </row>
    <row r="143" spans="1:16" x14ac:dyDescent="0.15">
      <c r="A143" s="18">
        <v>71</v>
      </c>
      <c r="B143" s="18">
        <v>141</v>
      </c>
      <c r="D143">
        <v>683.87615966796898</v>
      </c>
      <c r="E143">
        <v>587.62933349609398</v>
      </c>
      <c r="F143">
        <v>472.74230957031301</v>
      </c>
      <c r="G143">
        <v>471.14297485351602</v>
      </c>
      <c r="I143" s="19">
        <f t="shared" si="13"/>
        <v>211.13385009765597</v>
      </c>
      <c r="J143" s="19">
        <f t="shared" si="13"/>
        <v>116.48635864257795</v>
      </c>
      <c r="K143" s="19">
        <f t="shared" si="14"/>
        <v>129.59339904785139</v>
      </c>
      <c r="L143" s="20">
        <f t="shared" si="15"/>
        <v>1.1125199599164273</v>
      </c>
      <c r="M143" s="20">
        <f t="shared" si="12"/>
        <v>1.7053057466156092</v>
      </c>
      <c r="P143" s="18">
        <f t="shared" si="16"/>
        <v>0.70502413671045572</v>
      </c>
    </row>
    <row r="144" spans="1:16" x14ac:dyDescent="0.15">
      <c r="A144" s="18">
        <v>71.5</v>
      </c>
      <c r="B144" s="18">
        <v>142</v>
      </c>
      <c r="D144">
        <v>683.636962890625</v>
      </c>
      <c r="E144">
        <v>587.57141113281295</v>
      </c>
      <c r="F144">
        <v>472.60827636718801</v>
      </c>
      <c r="G144">
        <v>471.27896118164102</v>
      </c>
      <c r="I144" s="19">
        <f t="shared" si="13"/>
        <v>211.02868652343699</v>
      </c>
      <c r="J144" s="19">
        <f t="shared" si="13"/>
        <v>116.29244995117193</v>
      </c>
      <c r="K144" s="19">
        <f t="shared" si="14"/>
        <v>129.62397155761664</v>
      </c>
      <c r="L144" s="20">
        <f t="shared" si="15"/>
        <v>1.1146378944810456</v>
      </c>
      <c r="M144" s="20">
        <f t="shared" si="12"/>
        <v>1.7115982289738838</v>
      </c>
      <c r="P144" s="18">
        <f t="shared" si="16"/>
        <v>1.0766200156474124</v>
      </c>
    </row>
    <row r="145" spans="1:16" x14ac:dyDescent="0.15">
      <c r="A145" s="18">
        <v>72</v>
      </c>
      <c r="B145" s="18">
        <v>143</v>
      </c>
      <c r="D145">
        <v>682.05798339843795</v>
      </c>
      <c r="E145">
        <v>587.16839599609398</v>
      </c>
      <c r="F145">
        <v>471.72634887695301</v>
      </c>
      <c r="G145">
        <v>470.24035644531301</v>
      </c>
      <c r="I145" s="19">
        <f t="shared" si="13"/>
        <v>210.33163452148494</v>
      </c>
      <c r="J145" s="19">
        <f t="shared" si="13"/>
        <v>116.92803955078097</v>
      </c>
      <c r="K145" s="19">
        <f t="shared" si="14"/>
        <v>128.48200683593828</v>
      </c>
      <c r="L145" s="20">
        <f t="shared" si="15"/>
        <v>1.0988126315086255</v>
      </c>
      <c r="M145" s="20">
        <f t="shared" si="12"/>
        <v>1.6999475137951199</v>
      </c>
      <c r="P145" s="18">
        <f t="shared" si="16"/>
        <v>0.38859937441290598</v>
      </c>
    </row>
    <row r="146" spans="1:16" x14ac:dyDescent="0.15">
      <c r="A146" s="18">
        <v>72.5</v>
      </c>
      <c r="B146" s="18">
        <v>144</v>
      </c>
      <c r="D146">
        <v>681.51678466796898</v>
      </c>
      <c r="E146">
        <v>586.57232666015602</v>
      </c>
      <c r="F146">
        <v>473.29714965820301</v>
      </c>
      <c r="G146">
        <v>471.40850830078102</v>
      </c>
      <c r="I146" s="19">
        <f t="shared" si="13"/>
        <v>208.21963500976597</v>
      </c>
      <c r="J146" s="19">
        <f t="shared" si="13"/>
        <v>115.163818359375</v>
      </c>
      <c r="K146" s="19">
        <f t="shared" si="14"/>
        <v>127.60496215820348</v>
      </c>
      <c r="L146" s="20">
        <f t="shared" si="15"/>
        <v>1.108029969621233</v>
      </c>
      <c r="M146" s="20">
        <f t="shared" si="12"/>
        <v>1.7133393997013835</v>
      </c>
      <c r="P146" s="18">
        <f t="shared" si="16"/>
        <v>1.179443008232163</v>
      </c>
    </row>
    <row r="147" spans="1:16" x14ac:dyDescent="0.15">
      <c r="A147" s="18">
        <v>73</v>
      </c>
      <c r="B147" s="18">
        <v>145</v>
      </c>
      <c r="D147">
        <v>685.05523681640602</v>
      </c>
      <c r="E147">
        <v>589.282470703125</v>
      </c>
      <c r="F147">
        <v>472.56967163085898</v>
      </c>
      <c r="G147">
        <v>470.54476928710898</v>
      </c>
      <c r="I147" s="19">
        <f t="shared" si="13"/>
        <v>212.48556518554705</v>
      </c>
      <c r="J147" s="19">
        <f t="shared" si="13"/>
        <v>118.73770141601602</v>
      </c>
      <c r="K147" s="19">
        <f t="shared" si="14"/>
        <v>129.36917419433584</v>
      </c>
      <c r="L147" s="20">
        <f t="shared" si="15"/>
        <v>1.0895374649461236</v>
      </c>
      <c r="M147" s="20">
        <f t="shared" si="12"/>
        <v>1.6990214428199304</v>
      </c>
      <c r="P147" s="18">
        <f t="shared" si="16"/>
        <v>0.33391123412260892</v>
      </c>
    </row>
    <row r="148" spans="1:16" x14ac:dyDescent="0.15">
      <c r="A148" s="18">
        <v>73.5</v>
      </c>
      <c r="B148" s="18">
        <v>146</v>
      </c>
      <c r="D148">
        <v>683.99481201171898</v>
      </c>
      <c r="E148">
        <v>588.166259765625</v>
      </c>
      <c r="F148">
        <v>471.82568359375</v>
      </c>
      <c r="G148">
        <v>470.191650390625</v>
      </c>
      <c r="I148" s="19">
        <f t="shared" si="13"/>
        <v>212.16912841796898</v>
      </c>
      <c r="J148" s="19">
        <f t="shared" si="13"/>
        <v>117.974609375</v>
      </c>
      <c r="K148" s="19">
        <f t="shared" si="14"/>
        <v>129.58690185546897</v>
      </c>
      <c r="L148" s="20">
        <f t="shared" si="15"/>
        <v>1.0984304380577141</v>
      </c>
      <c r="M148" s="20">
        <f t="shared" si="12"/>
        <v>1.712088963725177</v>
      </c>
      <c r="P148" s="18">
        <f t="shared" si="16"/>
        <v>1.1055998364635844</v>
      </c>
    </row>
    <row r="149" spans="1:16" x14ac:dyDescent="0.15">
      <c r="A149" s="18">
        <v>74</v>
      </c>
      <c r="B149" s="18">
        <v>147</v>
      </c>
      <c r="D149">
        <v>681.52014160156295</v>
      </c>
      <c r="E149">
        <v>586.16076660156295</v>
      </c>
      <c r="F149">
        <v>472.14047241210898</v>
      </c>
      <c r="G149">
        <v>470.70370483398398</v>
      </c>
      <c r="I149" s="19">
        <f t="shared" si="13"/>
        <v>209.37966918945398</v>
      </c>
      <c r="J149" s="19">
        <f t="shared" si="13"/>
        <v>115.45706176757898</v>
      </c>
      <c r="K149" s="19">
        <f t="shared" si="14"/>
        <v>128.55972595214871</v>
      </c>
      <c r="L149" s="20">
        <f t="shared" si="15"/>
        <v>1.1134851691527199</v>
      </c>
      <c r="M149" s="20">
        <f t="shared" si="12"/>
        <v>1.7313182426138392</v>
      </c>
      <c r="P149" s="18">
        <f t="shared" si="16"/>
        <v>2.2411645282834813</v>
      </c>
    </row>
    <row r="150" spans="1:16" x14ac:dyDescent="0.15">
      <c r="A150" s="18">
        <v>74.5</v>
      </c>
      <c r="B150" s="18">
        <v>148</v>
      </c>
      <c r="D150">
        <v>684.69281005859398</v>
      </c>
      <c r="E150">
        <v>589.78369140625</v>
      </c>
      <c r="F150">
        <v>472.71011352539102</v>
      </c>
      <c r="G150">
        <v>471.11135864257801</v>
      </c>
      <c r="I150" s="19">
        <f t="shared" si="13"/>
        <v>211.98269653320295</v>
      </c>
      <c r="J150" s="19">
        <f t="shared" si="13"/>
        <v>118.67233276367199</v>
      </c>
      <c r="K150" s="19">
        <f t="shared" si="14"/>
        <v>128.91206359863259</v>
      </c>
      <c r="L150" s="20">
        <f t="shared" si="15"/>
        <v>1.0862857466141862</v>
      </c>
      <c r="M150" s="20">
        <f t="shared" si="12"/>
        <v>1.7082933678689616</v>
      </c>
      <c r="P150" s="18">
        <f t="shared" si="16"/>
        <v>0.88145494451563233</v>
      </c>
    </row>
    <row r="151" spans="1:16" x14ac:dyDescent="0.15">
      <c r="A151" s="18">
        <v>75</v>
      </c>
      <c r="B151" s="18">
        <v>149</v>
      </c>
      <c r="D151">
        <v>684.023193359375</v>
      </c>
      <c r="E151">
        <v>588.6455078125</v>
      </c>
      <c r="F151">
        <v>471.88555908203102</v>
      </c>
      <c r="G151">
        <v>470.465576171875</v>
      </c>
      <c r="I151" s="19">
        <f t="shared" si="13"/>
        <v>212.13763427734398</v>
      </c>
      <c r="J151" s="19">
        <f t="shared" si="13"/>
        <v>118.179931640625</v>
      </c>
      <c r="K151" s="19">
        <f t="shared" si="14"/>
        <v>129.41168212890648</v>
      </c>
      <c r="L151" s="20">
        <f t="shared" si="15"/>
        <v>1.0950394058649167</v>
      </c>
      <c r="M151" s="20">
        <f t="shared" si="12"/>
        <v>1.7212215749133484</v>
      </c>
      <c r="P151" s="18">
        <f t="shared" si="16"/>
        <v>1.6449165144031523</v>
      </c>
    </row>
    <row r="152" spans="1:16" x14ac:dyDescent="0.15">
      <c r="A152" s="18">
        <v>75.5</v>
      </c>
      <c r="B152" s="18">
        <v>150</v>
      </c>
      <c r="D152">
        <v>684.46673583984398</v>
      </c>
      <c r="E152">
        <v>587.94079589843795</v>
      </c>
      <c r="F152">
        <v>471.41409301757801</v>
      </c>
      <c r="G152">
        <v>470.11526489257801</v>
      </c>
      <c r="I152" s="19">
        <f t="shared" si="13"/>
        <v>213.05264282226597</v>
      </c>
      <c r="J152" s="19">
        <f t="shared" si="13"/>
        <v>117.82553100585994</v>
      </c>
      <c r="K152" s="19">
        <f t="shared" si="14"/>
        <v>130.57477111816399</v>
      </c>
      <c r="L152" s="20">
        <f t="shared" si="15"/>
        <v>1.1082043934236119</v>
      </c>
      <c r="M152" s="20">
        <f t="shared" ref="M152" si="17">L152+ABS($N$2)*A152</f>
        <v>1.7385611102656997</v>
      </c>
      <c r="P152" s="18">
        <f t="shared" si="16"/>
        <v>2.6688844038232125</v>
      </c>
    </row>
    <row r="153" spans="1:16" x14ac:dyDescent="0.15">
      <c r="D153">
        <v>683.35388183593795</v>
      </c>
      <c r="E153">
        <v>588.62689208984398</v>
      </c>
      <c r="F153">
        <v>471.73474121093801</v>
      </c>
      <c r="G153">
        <v>469.97286987304699</v>
      </c>
      <c r="I153" s="19"/>
      <c r="J153" s="19"/>
      <c r="K153" s="19"/>
      <c r="L153" s="20"/>
      <c r="M153" s="20"/>
    </row>
    <row r="154" spans="1:16" x14ac:dyDescent="0.15">
      <c r="D154">
        <v>681.23278808593795</v>
      </c>
      <c r="E154">
        <v>587.83953857421898</v>
      </c>
      <c r="F154">
        <v>472.74649047851602</v>
      </c>
      <c r="G154">
        <v>471.05148315429699</v>
      </c>
      <c r="I154" s="19"/>
      <c r="J154" s="19"/>
      <c r="K154" s="19"/>
      <c r="L154" s="20"/>
      <c r="M154" s="20"/>
    </row>
    <row r="155" spans="1:16" x14ac:dyDescent="0.15">
      <c r="D155">
        <v>684.11804199218795</v>
      </c>
      <c r="E155">
        <v>589.39599609375</v>
      </c>
      <c r="F155">
        <v>472.02545166015602</v>
      </c>
      <c r="G155">
        <v>470.18215942382801</v>
      </c>
      <c r="I155" s="19"/>
      <c r="J155" s="19"/>
      <c r="K155" s="19"/>
      <c r="L155" s="20"/>
      <c r="M155" s="20"/>
    </row>
    <row r="156" spans="1:16" x14ac:dyDescent="0.15">
      <c r="D156">
        <v>684.06256103515602</v>
      </c>
      <c r="E156">
        <v>588.863037109375</v>
      </c>
      <c r="F156">
        <v>471.35589599609398</v>
      </c>
      <c r="G156">
        <v>470.02377319335898</v>
      </c>
      <c r="I156" s="19"/>
      <c r="J156" s="19"/>
      <c r="K156" s="19"/>
      <c r="L156" s="20"/>
      <c r="M156" s="20"/>
    </row>
    <row r="157" spans="1:16" x14ac:dyDescent="0.15">
      <c r="D157">
        <v>683.12292480468795</v>
      </c>
      <c r="E157">
        <v>588.28308105468795</v>
      </c>
      <c r="F157">
        <v>472.50698852539102</v>
      </c>
      <c r="G157">
        <v>470.864013671875</v>
      </c>
      <c r="I157" s="19"/>
      <c r="J157" s="19"/>
      <c r="K157" s="19"/>
      <c r="L157" s="20"/>
      <c r="M157" s="20"/>
    </row>
    <row r="158" spans="1:16" x14ac:dyDescent="0.15">
      <c r="D158">
        <v>683.47314453125</v>
      </c>
      <c r="E158">
        <v>588.68975830078102</v>
      </c>
      <c r="F158">
        <v>471.98516845703102</v>
      </c>
      <c r="G158">
        <v>470.258544921875</v>
      </c>
      <c r="I158" s="19"/>
      <c r="J158" s="19"/>
      <c r="K158" s="19"/>
      <c r="L158" s="20"/>
      <c r="M158" s="20"/>
    </row>
    <row r="159" spans="1:16" x14ac:dyDescent="0.15">
      <c r="D159">
        <v>680.102783203125</v>
      </c>
      <c r="E159">
        <v>586.86364746093795</v>
      </c>
      <c r="F159">
        <v>471.559326171875</v>
      </c>
      <c r="G159">
        <v>469.90292358398398</v>
      </c>
      <c r="I159" s="19"/>
      <c r="J159" s="19"/>
      <c r="K159" s="19"/>
      <c r="L159" s="20"/>
      <c r="M159" s="20"/>
    </row>
    <row r="160" spans="1:16" x14ac:dyDescent="0.15">
      <c r="D160">
        <v>679.36578369140602</v>
      </c>
      <c r="E160">
        <v>586.3203125</v>
      </c>
      <c r="F160">
        <v>472.47732543945301</v>
      </c>
      <c r="G160">
        <v>471.26272583007801</v>
      </c>
      <c r="I160" s="19"/>
      <c r="J160" s="19"/>
      <c r="K160" s="19"/>
      <c r="L160" s="20"/>
      <c r="M160" s="20"/>
    </row>
    <row r="161" spans="4:13" x14ac:dyDescent="0.15">
      <c r="D161">
        <v>680.79986572265602</v>
      </c>
      <c r="E161">
        <v>589.14764404296898</v>
      </c>
      <c r="F161">
        <v>473.05343627929699</v>
      </c>
      <c r="G161">
        <v>471.25125122070301</v>
      </c>
      <c r="I161" s="19"/>
      <c r="J161" s="19"/>
      <c r="K161" s="19"/>
      <c r="L161" s="20"/>
      <c r="M161" s="20"/>
    </row>
    <row r="162" spans="4:13" x14ac:dyDescent="0.15">
      <c r="D162">
        <v>677.831298828125</v>
      </c>
      <c r="E162">
        <v>586.22515869140602</v>
      </c>
      <c r="F162">
        <v>471.70339965820301</v>
      </c>
      <c r="G162">
        <v>470.09738159179699</v>
      </c>
      <c r="I162" s="19"/>
      <c r="J162" s="19"/>
      <c r="K162" s="19"/>
      <c r="L162" s="20"/>
      <c r="M162" s="20"/>
    </row>
    <row r="163" spans="4:13" x14ac:dyDescent="0.15">
      <c r="D163">
        <v>674.98870849609398</v>
      </c>
      <c r="E163">
        <v>584.22668457031295</v>
      </c>
      <c r="F163">
        <v>471.36456298828102</v>
      </c>
      <c r="G163">
        <v>469.62814331054699</v>
      </c>
      <c r="I163" s="19"/>
      <c r="J163" s="19"/>
      <c r="K163" s="19"/>
      <c r="L163" s="20"/>
      <c r="M163" s="20"/>
    </row>
    <row r="164" spans="4:13" x14ac:dyDescent="0.15">
      <c r="D164">
        <v>693.13879394531295</v>
      </c>
      <c r="E164">
        <v>594.97985839843795</v>
      </c>
      <c r="F164">
        <v>471.83883666992199</v>
      </c>
      <c r="G164">
        <v>470.40850830078102</v>
      </c>
      <c r="I164" s="19"/>
      <c r="J164" s="19"/>
      <c r="K164" s="19"/>
      <c r="L164" s="20"/>
      <c r="M164" s="20"/>
    </row>
    <row r="165" spans="4:13" x14ac:dyDescent="0.15">
      <c r="D165">
        <v>686.53631591796898</v>
      </c>
      <c r="E165">
        <v>591.08386230468795</v>
      </c>
      <c r="F165">
        <v>471.87435913085898</v>
      </c>
      <c r="G165">
        <v>470.44711303710898</v>
      </c>
      <c r="I165" s="19"/>
      <c r="J165" s="19"/>
      <c r="K165" s="19"/>
      <c r="L165" s="20"/>
      <c r="M165" s="20"/>
    </row>
    <row r="166" spans="4:13" x14ac:dyDescent="0.15">
      <c r="D166">
        <v>688.425537109375</v>
      </c>
      <c r="E166">
        <v>592.83831787109398</v>
      </c>
      <c r="F166">
        <v>472.11724853515602</v>
      </c>
      <c r="G166">
        <v>470.54336547851602</v>
      </c>
      <c r="I166" s="19"/>
      <c r="J166" s="19"/>
      <c r="K166" s="19"/>
      <c r="L166" s="20"/>
      <c r="M166" s="20"/>
    </row>
    <row r="167" spans="4:13" x14ac:dyDescent="0.15">
      <c r="D167">
        <v>682.42919921875</v>
      </c>
      <c r="E167">
        <v>589.80413818359398</v>
      </c>
      <c r="F167">
        <v>471.42724609375</v>
      </c>
      <c r="G167">
        <v>469.794921875</v>
      </c>
      <c r="I167" s="19"/>
      <c r="J167" s="19"/>
      <c r="K167" s="19"/>
      <c r="L167" s="20"/>
      <c r="M167" s="20"/>
    </row>
    <row r="168" spans="4:13" x14ac:dyDescent="0.15">
      <c r="D168">
        <v>681.68487548828102</v>
      </c>
      <c r="E168">
        <v>589.185791015625</v>
      </c>
      <c r="F168">
        <v>471.66760253906301</v>
      </c>
      <c r="G168">
        <v>470.061279296875</v>
      </c>
      <c r="I168" s="19"/>
      <c r="J168" s="19"/>
      <c r="K168" s="19"/>
      <c r="L168" s="20"/>
      <c r="M168" s="20"/>
    </row>
    <row r="169" spans="4:13" x14ac:dyDescent="0.15">
      <c r="D169">
        <v>684.82702636718795</v>
      </c>
      <c r="E169">
        <v>590.16931152343795</v>
      </c>
      <c r="F169">
        <v>471.76666259765602</v>
      </c>
      <c r="G169">
        <v>470.12673950195301</v>
      </c>
      <c r="I169" s="19"/>
      <c r="J169" s="19"/>
      <c r="K169" s="19"/>
      <c r="L169" s="20"/>
      <c r="M169" s="20"/>
    </row>
    <row r="170" spans="4:13" x14ac:dyDescent="0.15">
      <c r="D170">
        <v>683.82366943359398</v>
      </c>
      <c r="E170">
        <v>591.10949707031295</v>
      </c>
      <c r="F170">
        <v>472.27337646484398</v>
      </c>
      <c r="G170">
        <v>470.88919067382801</v>
      </c>
      <c r="I170" s="19"/>
      <c r="J170" s="19"/>
      <c r="K170" s="19"/>
      <c r="L170" s="20"/>
      <c r="M170" s="20"/>
    </row>
    <row r="171" spans="4:13" x14ac:dyDescent="0.15">
      <c r="D171">
        <v>683.990234375</v>
      </c>
      <c r="E171">
        <v>591.34564208984398</v>
      </c>
      <c r="F171">
        <v>471.81002807617199</v>
      </c>
      <c r="G171">
        <v>470.05764770507801</v>
      </c>
      <c r="I171" s="19"/>
      <c r="J171" s="19"/>
      <c r="K171" s="19"/>
      <c r="L171" s="20"/>
      <c r="M171" s="20"/>
    </row>
    <row r="172" spans="4:13" x14ac:dyDescent="0.15">
      <c r="D172">
        <v>682.48352050781295</v>
      </c>
      <c r="E172">
        <v>591.42095947265602</v>
      </c>
      <c r="F172">
        <v>471.37634277343801</v>
      </c>
      <c r="G172">
        <v>469.71963500976602</v>
      </c>
      <c r="I172" s="19"/>
      <c r="J172" s="19"/>
      <c r="K172" s="19"/>
      <c r="L172" s="20"/>
      <c r="M172" s="20"/>
    </row>
    <row r="173" spans="4:13" x14ac:dyDescent="0.15">
      <c r="D173">
        <v>681.06256103515602</v>
      </c>
      <c r="E173">
        <v>589.34747314453102</v>
      </c>
      <c r="F173">
        <v>472.03582763671898</v>
      </c>
      <c r="G173">
        <v>470.59344482421898</v>
      </c>
      <c r="I173" s="19"/>
      <c r="J173" s="19"/>
      <c r="K173" s="19"/>
      <c r="L173" s="20"/>
      <c r="M173" s="20"/>
    </row>
    <row r="174" spans="4:13" x14ac:dyDescent="0.15">
      <c r="D174">
        <v>678.54669189453102</v>
      </c>
      <c r="E174">
        <v>588.76995849609398</v>
      </c>
      <c r="F174">
        <v>471.41159057617199</v>
      </c>
      <c r="G174">
        <v>469.56378173828102</v>
      </c>
      <c r="I174" s="19"/>
      <c r="J174" s="19"/>
      <c r="K174" s="19"/>
      <c r="L174" s="20"/>
      <c r="M174" s="20"/>
    </row>
    <row r="175" spans="4:13" x14ac:dyDescent="0.15">
      <c r="D175">
        <v>675.40118408203102</v>
      </c>
      <c r="E175">
        <v>587.53021240234398</v>
      </c>
      <c r="F175">
        <v>472.13543701171898</v>
      </c>
      <c r="G175">
        <v>470.65444946289102</v>
      </c>
      <c r="I175" s="19"/>
      <c r="J175" s="19"/>
      <c r="K175" s="19"/>
      <c r="L175" s="20"/>
      <c r="M175" s="20"/>
    </row>
    <row r="176" spans="4:13" x14ac:dyDescent="0.15">
      <c r="D176">
        <v>677.25286865234398</v>
      </c>
      <c r="E176">
        <v>588.79284667968795</v>
      </c>
      <c r="F176">
        <v>470.82708740234398</v>
      </c>
      <c r="G176">
        <v>469.29406738281301</v>
      </c>
      <c r="I176" s="19"/>
      <c r="J176" s="19"/>
      <c r="K176" s="19"/>
      <c r="L176" s="20"/>
      <c r="M176" s="20"/>
    </row>
    <row r="177" spans="4:13" x14ac:dyDescent="0.15">
      <c r="D177">
        <v>676.81359863281295</v>
      </c>
      <c r="E177">
        <v>588.24621582031295</v>
      </c>
      <c r="F177">
        <v>472.15222167968801</v>
      </c>
      <c r="G177">
        <v>470.66033935546898</v>
      </c>
      <c r="I177" s="19"/>
      <c r="J177" s="19"/>
      <c r="K177" s="19"/>
      <c r="L177" s="20"/>
      <c r="M177" s="20"/>
    </row>
    <row r="178" spans="4:13" x14ac:dyDescent="0.15">
      <c r="D178">
        <v>676.250732421875</v>
      </c>
      <c r="E178">
        <v>587.97497558593795</v>
      </c>
      <c r="F178">
        <v>471.12255859375</v>
      </c>
      <c r="G178">
        <v>469.34890747070301</v>
      </c>
      <c r="I178" s="19"/>
      <c r="J178" s="19"/>
      <c r="K178" s="19"/>
      <c r="L178" s="20"/>
      <c r="M178" s="20"/>
    </row>
    <row r="179" spans="4:13" x14ac:dyDescent="0.15">
      <c r="D179">
        <v>672.92370605468795</v>
      </c>
      <c r="E179">
        <v>586.38134765625</v>
      </c>
      <c r="F179">
        <v>471.94430541992199</v>
      </c>
      <c r="G179">
        <v>470.41635131835898</v>
      </c>
      <c r="I179" s="19"/>
      <c r="J179" s="19"/>
      <c r="K179" s="19"/>
      <c r="L179" s="20"/>
      <c r="M179" s="20"/>
    </row>
    <row r="180" spans="4:13" x14ac:dyDescent="0.15">
      <c r="D180">
        <v>673.282470703125</v>
      </c>
      <c r="E180">
        <v>586.90087890625</v>
      </c>
      <c r="F180">
        <v>470.71685791015602</v>
      </c>
      <c r="G180">
        <v>469.216552734375</v>
      </c>
      <c r="I180" s="19"/>
      <c r="J180" s="19"/>
      <c r="K180" s="19"/>
      <c r="L180" s="20"/>
      <c r="M180" s="20"/>
    </row>
    <row r="181" spans="4:13" x14ac:dyDescent="0.15">
      <c r="D181">
        <v>672.94049072265602</v>
      </c>
      <c r="E181">
        <v>585.81634521484398</v>
      </c>
      <c r="F181">
        <v>472.05316162109398</v>
      </c>
      <c r="G181">
        <v>470.42810058593801</v>
      </c>
      <c r="I181" s="19"/>
      <c r="J181" s="19"/>
      <c r="K181" s="19"/>
      <c r="L181" s="20"/>
      <c r="M181" s="20"/>
    </row>
    <row r="182" spans="4:13" x14ac:dyDescent="0.15">
      <c r="D182">
        <v>673.869140625</v>
      </c>
      <c r="E182">
        <v>586.42950439453102</v>
      </c>
      <c r="F182">
        <v>470.69363403320301</v>
      </c>
      <c r="G182">
        <v>469.16647338867199</v>
      </c>
      <c r="I182" s="19"/>
      <c r="J182" s="19"/>
      <c r="K182" s="19"/>
      <c r="L182" s="20"/>
      <c r="M182" s="20"/>
    </row>
    <row r="183" spans="4:13" x14ac:dyDescent="0.15">
      <c r="D183">
        <v>673.32275390625</v>
      </c>
      <c r="E183">
        <v>586.806884765625</v>
      </c>
      <c r="F183">
        <v>471.8984375</v>
      </c>
      <c r="G183">
        <v>470.20034790039102</v>
      </c>
      <c r="I183" s="19"/>
      <c r="J183" s="19"/>
      <c r="K183" s="19"/>
      <c r="L183" s="20"/>
      <c r="M183" s="20"/>
    </row>
    <row r="184" spans="4:13" x14ac:dyDescent="0.15">
      <c r="D184">
        <v>670.98931884765602</v>
      </c>
      <c r="E184">
        <v>585.73187255859398</v>
      </c>
      <c r="F184">
        <v>470.62564086914102</v>
      </c>
      <c r="G184">
        <v>469.25518798828102</v>
      </c>
      <c r="I184" s="19"/>
      <c r="J184" s="19"/>
      <c r="K184" s="19"/>
      <c r="L184" s="20"/>
      <c r="M184" s="20"/>
    </row>
    <row r="185" spans="4:13" x14ac:dyDescent="0.15">
      <c r="D185">
        <v>674.71844482421898</v>
      </c>
      <c r="E185">
        <v>588.57110595703102</v>
      </c>
      <c r="F185">
        <v>471.87771606445301</v>
      </c>
      <c r="G185">
        <v>470.34304809570301</v>
      </c>
      <c r="I185" s="19"/>
      <c r="J185" s="19"/>
      <c r="K185" s="19"/>
      <c r="L185" s="20"/>
      <c r="M185" s="20"/>
    </row>
    <row r="186" spans="4:13" x14ac:dyDescent="0.15">
      <c r="D186">
        <v>678.87188720703102</v>
      </c>
      <c r="E186">
        <v>590.51708984375</v>
      </c>
      <c r="F186">
        <v>471.06967163085898</v>
      </c>
      <c r="G186">
        <v>468.99746704101602</v>
      </c>
      <c r="I186" s="19"/>
      <c r="J186" s="19"/>
      <c r="K186" s="19"/>
      <c r="L186" s="20"/>
      <c r="M186" s="20"/>
    </row>
    <row r="187" spans="4:13" x14ac:dyDescent="0.15">
      <c r="D187">
        <v>677.161376953125</v>
      </c>
      <c r="E187">
        <v>589.68060302734398</v>
      </c>
      <c r="F187">
        <v>471.55230712890602</v>
      </c>
      <c r="G187">
        <v>469.94348144531301</v>
      </c>
      <c r="I187" s="19"/>
      <c r="J187" s="19"/>
      <c r="K187" s="19"/>
      <c r="L187" s="20"/>
      <c r="M187" s="20"/>
    </row>
    <row r="188" spans="4:13" x14ac:dyDescent="0.15">
      <c r="D188">
        <v>677.66839599609398</v>
      </c>
      <c r="E188">
        <v>591.178466796875</v>
      </c>
      <c r="F188">
        <v>471.06295776367199</v>
      </c>
      <c r="G188">
        <v>469.62030029296898</v>
      </c>
      <c r="I188" s="19"/>
      <c r="J188" s="19"/>
      <c r="K188" s="19"/>
      <c r="L188" s="20"/>
      <c r="M188" s="20"/>
    </row>
    <row r="189" spans="4:13" x14ac:dyDescent="0.15">
      <c r="D189">
        <v>674.03021240234398</v>
      </c>
      <c r="E189">
        <v>588.63238525390602</v>
      </c>
      <c r="F189">
        <v>471.46783447265602</v>
      </c>
      <c r="G189">
        <v>469.94152832031301</v>
      </c>
      <c r="I189" s="19"/>
      <c r="J189" s="19"/>
      <c r="K189" s="19"/>
      <c r="L189" s="20"/>
      <c r="M189" s="20"/>
    </row>
    <row r="190" spans="4:13" x14ac:dyDescent="0.15">
      <c r="D190">
        <v>672.04089355468795</v>
      </c>
      <c r="E190">
        <v>588.68975830078102</v>
      </c>
      <c r="F190">
        <v>470.92642211914102</v>
      </c>
      <c r="G190">
        <v>469.60632324218801</v>
      </c>
      <c r="I190" s="19"/>
      <c r="J190" s="19"/>
      <c r="K190" s="19"/>
      <c r="L190" s="20"/>
      <c r="M190" s="20"/>
    </row>
    <row r="191" spans="4:13" x14ac:dyDescent="0.15">
      <c r="D191">
        <v>668.34167480468795</v>
      </c>
      <c r="E191">
        <v>585.548828125</v>
      </c>
      <c r="F191">
        <v>470.79519653320301</v>
      </c>
      <c r="G191">
        <v>469.109130859375</v>
      </c>
      <c r="I191" s="19"/>
      <c r="J191" s="19"/>
      <c r="K191" s="19"/>
      <c r="L191" s="20"/>
      <c r="M191" s="20"/>
    </row>
    <row r="192" spans="4:13" x14ac:dyDescent="0.15">
      <c r="D192">
        <v>664.425537109375</v>
      </c>
      <c r="E192">
        <v>583.593017578125</v>
      </c>
      <c r="F192">
        <v>472.10324096679699</v>
      </c>
      <c r="G192">
        <v>470.48013305664102</v>
      </c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topLeftCell="B1" zoomScale="75" zoomScaleNormal="75" zoomScalePageLayoutView="75" workbookViewId="0">
      <selection activeCell="G38" sqref="G38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37</v>
      </c>
      <c r="E1" t="s">
        <v>38</v>
      </c>
      <c r="F1" t="s">
        <v>39</v>
      </c>
      <c r="G1" t="s">
        <v>40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827.91180419921898</v>
      </c>
      <c r="E2">
        <v>628.08685302734398</v>
      </c>
      <c r="F2">
        <v>478.09484863281301</v>
      </c>
      <c r="G2">
        <v>474.10342407226602</v>
      </c>
      <c r="I2" s="19">
        <f t="shared" ref="I2:J65" si="0">D2-F2</f>
        <v>349.81695556640597</v>
      </c>
      <c r="J2" s="19">
        <f t="shared" si="0"/>
        <v>153.98342895507795</v>
      </c>
      <c r="K2" s="19">
        <f t="shared" ref="K2:K65" si="1">I2-0.7*J2</f>
        <v>242.0285552978514</v>
      </c>
      <c r="L2" s="20">
        <f t="shared" ref="L2:L65" si="2">K2/J2</f>
        <v>1.571783125887261</v>
      </c>
      <c r="M2" s="20"/>
      <c r="N2" s="18">
        <f>LINEST(V64:V104,U64:U104)</f>
        <v>-8.2500659629517626E-3</v>
      </c>
      <c r="O2" s="21">
        <f>AVERAGE(M38:M45)</f>
        <v>1.51306021288739</v>
      </c>
    </row>
    <row r="3" spans="1:16" x14ac:dyDescent="0.15">
      <c r="A3" s="18">
        <v>1</v>
      </c>
      <c r="B3" s="18">
        <v>1</v>
      </c>
      <c r="C3" s="18" t="s">
        <v>7</v>
      </c>
      <c r="D3">
        <v>808.68914794921898</v>
      </c>
      <c r="E3">
        <v>619.61199951171898</v>
      </c>
      <c r="F3">
        <v>478.86441040039102</v>
      </c>
      <c r="G3">
        <v>474.58200073242199</v>
      </c>
      <c r="I3" s="19">
        <f t="shared" si="0"/>
        <v>329.82473754882795</v>
      </c>
      <c r="J3" s="19">
        <f t="shared" si="0"/>
        <v>145.02999877929699</v>
      </c>
      <c r="K3" s="19">
        <f t="shared" si="1"/>
        <v>228.30373840332007</v>
      </c>
      <c r="L3" s="20">
        <f t="shared" si="2"/>
        <v>1.5741828609593176</v>
      </c>
      <c r="M3" s="20"/>
    </row>
    <row r="4" spans="1:16" ht="15" x14ac:dyDescent="0.15">
      <c r="A4" s="18">
        <v>1.5</v>
      </c>
      <c r="B4" s="18">
        <v>2</v>
      </c>
      <c r="D4">
        <v>809.29425048828102</v>
      </c>
      <c r="E4">
        <v>618.54919433593795</v>
      </c>
      <c r="F4">
        <v>477.60610961914102</v>
      </c>
      <c r="G4">
        <v>473.44210815429699</v>
      </c>
      <c r="I4" s="19">
        <f t="shared" si="0"/>
        <v>331.68814086914</v>
      </c>
      <c r="J4" s="19">
        <f t="shared" si="0"/>
        <v>145.10708618164097</v>
      </c>
      <c r="K4" s="19">
        <f t="shared" si="1"/>
        <v>230.11318054199131</v>
      </c>
      <c r="L4" s="20">
        <f t="shared" si="2"/>
        <v>1.5858162864213408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812.99304199218795</v>
      </c>
      <c r="E5">
        <v>620.86651611328102</v>
      </c>
      <c r="F5">
        <v>479.08413696289102</v>
      </c>
      <c r="G5">
        <v>474.51553344726602</v>
      </c>
      <c r="I5" s="19">
        <f t="shared" si="0"/>
        <v>333.90890502929693</v>
      </c>
      <c r="J5" s="19">
        <f t="shared" si="0"/>
        <v>146.350982666015</v>
      </c>
      <c r="K5" s="19">
        <f t="shared" si="1"/>
        <v>231.46321716308643</v>
      </c>
      <c r="L5" s="20">
        <f t="shared" si="2"/>
        <v>1.5815624394631129</v>
      </c>
      <c r="M5" s="20"/>
      <c r="N5" s="18">
        <f>RSQ(V64:V104,U64:U104)</f>
        <v>0.99788193140398351</v>
      </c>
    </row>
    <row r="6" spans="1:16" x14ac:dyDescent="0.15">
      <c r="A6" s="18">
        <v>2.5</v>
      </c>
      <c r="B6" s="18">
        <v>4</v>
      </c>
      <c r="C6" s="18" t="s">
        <v>5</v>
      </c>
      <c r="D6">
        <v>799.67669677734398</v>
      </c>
      <c r="E6">
        <v>615.72564697265602</v>
      </c>
      <c r="F6">
        <v>477.80172729492199</v>
      </c>
      <c r="G6">
        <v>473.53536987304699</v>
      </c>
      <c r="I6" s="19">
        <f t="shared" si="0"/>
        <v>321.87496948242199</v>
      </c>
      <c r="J6" s="19">
        <f t="shared" si="0"/>
        <v>142.19027709960903</v>
      </c>
      <c r="K6" s="19">
        <f t="shared" si="1"/>
        <v>222.34177551269568</v>
      </c>
      <c r="L6" s="20">
        <f t="shared" si="2"/>
        <v>1.56369183637597</v>
      </c>
      <c r="M6" s="20">
        <f t="shared" ref="M6:M22" si="3">L6+ABS($N$2)*A6</f>
        <v>1.5843170012833494</v>
      </c>
      <c r="P6" s="18">
        <f t="shared" ref="P6:P69" si="4">(M6-$O$2)/$O$2*100</f>
        <v>4.7094482948553154</v>
      </c>
    </row>
    <row r="7" spans="1:16" x14ac:dyDescent="0.15">
      <c r="A7" s="18">
        <v>3</v>
      </c>
      <c r="B7" s="18">
        <v>5</v>
      </c>
      <c r="C7" s="18" t="s">
        <v>8</v>
      </c>
      <c r="D7">
        <v>800.43511962890602</v>
      </c>
      <c r="E7">
        <v>616.748291015625</v>
      </c>
      <c r="F7">
        <v>478.88531494140602</v>
      </c>
      <c r="G7">
        <v>474.83923339843801</v>
      </c>
      <c r="I7" s="19">
        <f t="shared" si="0"/>
        <v>321.5498046875</v>
      </c>
      <c r="J7" s="19">
        <f t="shared" si="0"/>
        <v>141.90905761718699</v>
      </c>
      <c r="K7" s="19">
        <f t="shared" si="1"/>
        <v>222.21346435546911</v>
      </c>
      <c r="L7" s="20">
        <f t="shared" si="2"/>
        <v>1.565886407017872</v>
      </c>
      <c r="M7" s="20">
        <f t="shared" si="3"/>
        <v>1.5906366049067273</v>
      </c>
      <c r="P7" s="18">
        <f t="shared" si="4"/>
        <v>5.1271186274403044</v>
      </c>
    </row>
    <row r="8" spans="1:16" x14ac:dyDescent="0.15">
      <c r="A8" s="18">
        <v>3.5</v>
      </c>
      <c r="B8" s="18">
        <v>6</v>
      </c>
      <c r="D8">
        <v>801.05267333984398</v>
      </c>
      <c r="E8">
        <v>618.18243408203102</v>
      </c>
      <c r="F8">
        <v>478.30172729492199</v>
      </c>
      <c r="G8">
        <v>473.32958984375</v>
      </c>
      <c r="I8" s="19">
        <f t="shared" si="0"/>
        <v>322.75094604492199</v>
      </c>
      <c r="J8" s="19">
        <f t="shared" si="0"/>
        <v>144.85284423828102</v>
      </c>
      <c r="K8" s="19">
        <f t="shared" si="1"/>
        <v>221.3539550781253</v>
      </c>
      <c r="L8" s="20">
        <f t="shared" si="2"/>
        <v>1.5281298495872193</v>
      </c>
      <c r="M8" s="20">
        <f t="shared" si="3"/>
        <v>1.5570050804575506</v>
      </c>
      <c r="P8" s="18">
        <f t="shared" si="4"/>
        <v>2.9043700439587989</v>
      </c>
    </row>
    <row r="9" spans="1:16" x14ac:dyDescent="0.15">
      <c r="A9" s="18">
        <v>4</v>
      </c>
      <c r="B9" s="18">
        <v>7</v>
      </c>
      <c r="D9">
        <v>804.23651123046898</v>
      </c>
      <c r="E9">
        <v>619.22863769531295</v>
      </c>
      <c r="F9">
        <v>478.44747924804699</v>
      </c>
      <c r="G9">
        <v>474.04608154296898</v>
      </c>
      <c r="I9" s="19">
        <f t="shared" si="0"/>
        <v>325.78903198242199</v>
      </c>
      <c r="J9" s="19">
        <f t="shared" si="0"/>
        <v>145.18255615234398</v>
      </c>
      <c r="K9" s="19">
        <f t="shared" si="1"/>
        <v>224.16124267578121</v>
      </c>
      <c r="L9" s="20">
        <f t="shared" si="2"/>
        <v>1.5439957018015495</v>
      </c>
      <c r="M9" s="20">
        <f t="shared" si="3"/>
        <v>1.5769959656533565</v>
      </c>
      <c r="P9" s="18">
        <f t="shared" si="4"/>
        <v>4.2255920961636555</v>
      </c>
    </row>
    <row r="10" spans="1:16" x14ac:dyDescent="0.15">
      <c r="A10" s="18">
        <v>4.5</v>
      </c>
      <c r="B10" s="18">
        <v>8</v>
      </c>
      <c r="D10">
        <v>814.68359375</v>
      </c>
      <c r="E10">
        <v>625.030029296875</v>
      </c>
      <c r="F10">
        <v>478.48873901367199</v>
      </c>
      <c r="G10">
        <v>473.94158935546898</v>
      </c>
      <c r="I10" s="19">
        <f t="shared" si="0"/>
        <v>336.19485473632801</v>
      </c>
      <c r="J10" s="19">
        <f t="shared" si="0"/>
        <v>151.08843994140602</v>
      </c>
      <c r="K10" s="19">
        <f t="shared" si="1"/>
        <v>230.4329467773438</v>
      </c>
      <c r="L10" s="20">
        <f t="shared" si="2"/>
        <v>1.5251527308555741</v>
      </c>
      <c r="M10" s="20">
        <f t="shared" si="3"/>
        <v>1.562278027688857</v>
      </c>
      <c r="P10" s="18">
        <f t="shared" si="4"/>
        <v>3.2528655754911506</v>
      </c>
    </row>
    <row r="11" spans="1:16" x14ac:dyDescent="0.15">
      <c r="A11" s="18">
        <v>5</v>
      </c>
      <c r="B11" s="18">
        <v>9</v>
      </c>
      <c r="D11">
        <v>814.559326171875</v>
      </c>
      <c r="E11">
        <v>623.39862060546898</v>
      </c>
      <c r="F11">
        <v>477.78564453125</v>
      </c>
      <c r="G11">
        <v>473.35583496093801</v>
      </c>
      <c r="I11" s="19">
        <f t="shared" si="0"/>
        <v>336.773681640625</v>
      </c>
      <c r="J11" s="19">
        <f t="shared" si="0"/>
        <v>150.04278564453097</v>
      </c>
      <c r="K11" s="19">
        <f t="shared" si="1"/>
        <v>231.74373168945334</v>
      </c>
      <c r="L11" s="20">
        <f t="shared" si="2"/>
        <v>1.5445176567068113</v>
      </c>
      <c r="M11" s="20">
        <f t="shared" si="3"/>
        <v>1.5857679865215701</v>
      </c>
      <c r="P11" s="18">
        <f t="shared" si="4"/>
        <v>4.8053456838595379</v>
      </c>
    </row>
    <row r="12" spans="1:16" x14ac:dyDescent="0.15">
      <c r="A12" s="18">
        <v>5.5</v>
      </c>
      <c r="B12" s="18">
        <v>10</v>
      </c>
      <c r="D12">
        <v>810.62219238281295</v>
      </c>
      <c r="E12">
        <v>622.15240478515602</v>
      </c>
      <c r="F12">
        <v>478.458740234375</v>
      </c>
      <c r="G12">
        <v>474.282958984375</v>
      </c>
      <c r="I12" s="19">
        <f t="shared" si="0"/>
        <v>332.16345214843795</v>
      </c>
      <c r="J12" s="19">
        <f t="shared" si="0"/>
        <v>147.86944580078102</v>
      </c>
      <c r="K12" s="19">
        <f t="shared" si="1"/>
        <v>228.65484008789124</v>
      </c>
      <c r="L12" s="20">
        <f t="shared" si="2"/>
        <v>1.5463291882215435</v>
      </c>
      <c r="M12" s="20">
        <f t="shared" si="3"/>
        <v>1.5917045510177783</v>
      </c>
      <c r="P12" s="18">
        <f t="shared" si="4"/>
        <v>5.197700492058436</v>
      </c>
    </row>
    <row r="13" spans="1:16" x14ac:dyDescent="0.15">
      <c r="A13" s="18">
        <v>6</v>
      </c>
      <c r="B13" s="18">
        <v>11</v>
      </c>
      <c r="D13">
        <v>785.61895751953102</v>
      </c>
      <c r="E13">
        <v>611.91455078125</v>
      </c>
      <c r="F13">
        <v>477.321533203125</v>
      </c>
      <c r="G13">
        <v>473.09808349609398</v>
      </c>
      <c r="I13" s="19">
        <f t="shared" si="0"/>
        <v>308.29742431640602</v>
      </c>
      <c r="J13" s="19">
        <f t="shared" si="0"/>
        <v>138.81646728515602</v>
      </c>
      <c r="K13" s="19">
        <f t="shared" si="1"/>
        <v>211.12589721679683</v>
      </c>
      <c r="L13" s="20">
        <f t="shared" si="2"/>
        <v>1.5208995110292152</v>
      </c>
      <c r="M13" s="20">
        <f t="shared" si="3"/>
        <v>1.5703999068069256</v>
      </c>
      <c r="P13" s="18">
        <f t="shared" si="4"/>
        <v>3.7896504997718266</v>
      </c>
    </row>
    <row r="14" spans="1:16" x14ac:dyDescent="0.15">
      <c r="A14" s="18">
        <v>6.5</v>
      </c>
      <c r="B14" s="18">
        <v>12</v>
      </c>
      <c r="D14">
        <v>793.40460205078102</v>
      </c>
      <c r="E14">
        <v>615.76672363281295</v>
      </c>
      <c r="F14">
        <v>478.31512451171898</v>
      </c>
      <c r="G14">
        <v>474.12969970703102</v>
      </c>
      <c r="I14" s="19">
        <f t="shared" si="0"/>
        <v>315.08947753906205</v>
      </c>
      <c r="J14" s="19">
        <f t="shared" si="0"/>
        <v>141.63702392578193</v>
      </c>
      <c r="K14" s="19">
        <f t="shared" si="1"/>
        <v>215.9435607910147</v>
      </c>
      <c r="L14" s="20">
        <f t="shared" si="2"/>
        <v>1.5246265051726131</v>
      </c>
      <c r="M14" s="20">
        <f t="shared" si="3"/>
        <v>1.5782519339317995</v>
      </c>
      <c r="P14" s="18">
        <f t="shared" si="4"/>
        <v>4.3086005757829966</v>
      </c>
    </row>
    <row r="15" spans="1:16" x14ac:dyDescent="0.15">
      <c r="A15" s="18">
        <v>7</v>
      </c>
      <c r="B15" s="18">
        <v>13</v>
      </c>
      <c r="D15">
        <v>812.73211669921898</v>
      </c>
      <c r="E15">
        <v>624.00787353515602</v>
      </c>
      <c r="F15">
        <v>478.56271362304699</v>
      </c>
      <c r="G15">
        <v>474.15914916992199</v>
      </c>
      <c r="I15" s="19">
        <f t="shared" si="0"/>
        <v>334.16940307617199</v>
      </c>
      <c r="J15" s="19">
        <f t="shared" si="0"/>
        <v>149.84872436523403</v>
      </c>
      <c r="K15" s="19">
        <f t="shared" si="1"/>
        <v>229.27529602050816</v>
      </c>
      <c r="L15" s="20">
        <f t="shared" si="2"/>
        <v>1.5300450303579738</v>
      </c>
      <c r="M15" s="20">
        <f t="shared" si="3"/>
        <v>1.5877954920986361</v>
      </c>
      <c r="P15" s="18">
        <f t="shared" si="4"/>
        <v>4.9393460071643771</v>
      </c>
    </row>
    <row r="16" spans="1:16" x14ac:dyDescent="0.15">
      <c r="A16" s="18">
        <v>7.5</v>
      </c>
      <c r="B16" s="18">
        <v>14</v>
      </c>
      <c r="D16">
        <v>815.371337890625</v>
      </c>
      <c r="E16">
        <v>624.696533203125</v>
      </c>
      <c r="F16">
        <v>477.75134277343801</v>
      </c>
      <c r="G16">
        <v>473.25296020507801</v>
      </c>
      <c r="I16" s="19">
        <f t="shared" si="0"/>
        <v>337.61999511718699</v>
      </c>
      <c r="J16" s="19">
        <f t="shared" si="0"/>
        <v>151.44357299804699</v>
      </c>
      <c r="K16" s="19">
        <f t="shared" si="1"/>
        <v>231.6094940185541</v>
      </c>
      <c r="L16" s="20">
        <f t="shared" si="2"/>
        <v>1.5293451510255964</v>
      </c>
      <c r="M16" s="20">
        <f t="shared" si="3"/>
        <v>1.5912206457477347</v>
      </c>
      <c r="P16" s="18">
        <f t="shared" si="4"/>
        <v>5.1657186009266765</v>
      </c>
    </row>
    <row r="17" spans="1:16" x14ac:dyDescent="0.15">
      <c r="A17" s="18">
        <v>8</v>
      </c>
      <c r="B17" s="18">
        <v>15</v>
      </c>
      <c r="D17">
        <v>811.67761230468795</v>
      </c>
      <c r="E17">
        <v>624.11224365234398</v>
      </c>
      <c r="F17">
        <v>478.9287109375</v>
      </c>
      <c r="G17">
        <v>474.49462890625</v>
      </c>
      <c r="I17" s="19">
        <f t="shared" si="0"/>
        <v>332.74890136718795</v>
      </c>
      <c r="J17" s="19">
        <f t="shared" si="0"/>
        <v>149.61761474609398</v>
      </c>
      <c r="K17" s="19">
        <f t="shared" si="1"/>
        <v>228.01657104492216</v>
      </c>
      <c r="L17" s="20">
        <f t="shared" si="2"/>
        <v>1.5239954963315903</v>
      </c>
      <c r="M17" s="20">
        <f t="shared" si="3"/>
        <v>1.5899960240352045</v>
      </c>
      <c r="P17" s="18">
        <f t="shared" si="4"/>
        <v>5.084781854186553</v>
      </c>
    </row>
    <row r="18" spans="1:16" x14ac:dyDescent="0.15">
      <c r="A18" s="18">
        <v>8.5</v>
      </c>
      <c r="B18" s="18">
        <v>16</v>
      </c>
      <c r="D18">
        <v>793.47991943359398</v>
      </c>
      <c r="E18">
        <v>616.95104980468795</v>
      </c>
      <c r="F18">
        <v>477.519287109375</v>
      </c>
      <c r="G18">
        <v>473.20309448242199</v>
      </c>
      <c r="I18" s="19">
        <f t="shared" si="0"/>
        <v>315.96063232421898</v>
      </c>
      <c r="J18" s="19">
        <f t="shared" si="0"/>
        <v>143.74795532226597</v>
      </c>
      <c r="K18" s="19">
        <f t="shared" si="1"/>
        <v>215.33706359863282</v>
      </c>
      <c r="L18" s="20">
        <f t="shared" si="2"/>
        <v>1.4980182717442661</v>
      </c>
      <c r="M18" s="20">
        <f t="shared" si="3"/>
        <v>1.568143832429356</v>
      </c>
      <c r="P18" s="18">
        <f t="shared" si="4"/>
        <v>3.6405437848933486</v>
      </c>
    </row>
    <row r="19" spans="1:16" x14ac:dyDescent="0.15">
      <c r="A19" s="18">
        <v>9</v>
      </c>
      <c r="B19" s="18">
        <v>17</v>
      </c>
      <c r="D19">
        <v>791.65496826171898</v>
      </c>
      <c r="E19">
        <v>618.56164550781295</v>
      </c>
      <c r="F19">
        <v>478.35208129882801</v>
      </c>
      <c r="G19">
        <v>473.95391845703102</v>
      </c>
      <c r="I19" s="19">
        <f t="shared" si="0"/>
        <v>313.30288696289097</v>
      </c>
      <c r="J19" s="19">
        <f t="shared" si="0"/>
        <v>144.60772705078193</v>
      </c>
      <c r="K19" s="19">
        <f t="shared" si="1"/>
        <v>212.0774780273436</v>
      </c>
      <c r="L19" s="20">
        <f t="shared" si="2"/>
        <v>1.4665708558773509</v>
      </c>
      <c r="M19" s="20">
        <f t="shared" si="3"/>
        <v>1.5408214495439168</v>
      </c>
      <c r="P19" s="18">
        <f t="shared" si="4"/>
        <v>1.8347740836797011</v>
      </c>
    </row>
    <row r="20" spans="1:16" x14ac:dyDescent="0.15">
      <c r="A20" s="18">
        <v>9.5</v>
      </c>
      <c r="B20" s="18">
        <v>18</v>
      </c>
      <c r="D20">
        <v>793.13348388671898</v>
      </c>
      <c r="E20">
        <v>618.13531494140602</v>
      </c>
      <c r="F20">
        <v>477.43408203125</v>
      </c>
      <c r="G20">
        <v>473.74758911132801</v>
      </c>
      <c r="I20" s="19">
        <f t="shared" si="0"/>
        <v>315.69940185546898</v>
      </c>
      <c r="J20" s="19">
        <f t="shared" si="0"/>
        <v>144.38772583007801</v>
      </c>
      <c r="K20" s="19">
        <f t="shared" si="1"/>
        <v>214.62799377441439</v>
      </c>
      <c r="L20" s="20">
        <f t="shared" si="2"/>
        <v>1.4864697988733357</v>
      </c>
      <c r="M20" s="20">
        <f t="shared" si="3"/>
        <v>1.5648454255213775</v>
      </c>
      <c r="P20" s="18">
        <f t="shared" si="4"/>
        <v>3.4225480382677689</v>
      </c>
    </row>
    <row r="21" spans="1:16" x14ac:dyDescent="0.15">
      <c r="A21" s="18">
        <v>10</v>
      </c>
      <c r="B21" s="18">
        <v>19</v>
      </c>
      <c r="D21">
        <v>797.85681152343795</v>
      </c>
      <c r="E21">
        <v>620.62127685546898</v>
      </c>
      <c r="F21">
        <v>477.89227294921898</v>
      </c>
      <c r="G21">
        <v>473.46356201171898</v>
      </c>
      <c r="I21" s="19">
        <f t="shared" si="0"/>
        <v>319.96453857421898</v>
      </c>
      <c r="J21" s="19">
        <f t="shared" si="0"/>
        <v>147.15771484375</v>
      </c>
      <c r="K21" s="19">
        <f t="shared" si="1"/>
        <v>216.95413818359398</v>
      </c>
      <c r="L21" s="20">
        <f t="shared" si="2"/>
        <v>1.4742967326854242</v>
      </c>
      <c r="M21" s="20">
        <f t="shared" si="3"/>
        <v>1.5567973923149419</v>
      </c>
      <c r="P21" s="18">
        <f t="shared" si="4"/>
        <v>2.890643680603278</v>
      </c>
    </row>
    <row r="22" spans="1:16" x14ac:dyDescent="0.15">
      <c r="A22" s="18">
        <v>10.5</v>
      </c>
      <c r="B22" s="18">
        <v>20</v>
      </c>
      <c r="D22">
        <v>804.06652832031295</v>
      </c>
      <c r="E22">
        <v>623.86145019531295</v>
      </c>
      <c r="F22">
        <v>478.129150390625</v>
      </c>
      <c r="G22">
        <v>473.76687622070301</v>
      </c>
      <c r="I22" s="19">
        <f t="shared" si="0"/>
        <v>325.93737792968795</v>
      </c>
      <c r="J22" s="19">
        <f t="shared" si="0"/>
        <v>150.09457397460994</v>
      </c>
      <c r="K22" s="19">
        <f t="shared" si="1"/>
        <v>220.871176147461</v>
      </c>
      <c r="L22" s="20">
        <f t="shared" si="2"/>
        <v>1.4715467075100506</v>
      </c>
      <c r="M22" s="20">
        <f t="shared" si="3"/>
        <v>1.5581724001210442</v>
      </c>
      <c r="P22" s="18">
        <f t="shared" si="4"/>
        <v>2.9815196281955019</v>
      </c>
    </row>
    <row r="23" spans="1:16" x14ac:dyDescent="0.15">
      <c r="A23" s="18">
        <v>11</v>
      </c>
      <c r="B23" s="18">
        <v>21</v>
      </c>
      <c r="D23">
        <v>795.158447265625</v>
      </c>
      <c r="E23">
        <v>621.03234863281295</v>
      </c>
      <c r="F23">
        <v>477.68649291992199</v>
      </c>
      <c r="G23">
        <v>473.44586181640602</v>
      </c>
      <c r="I23" s="19">
        <f t="shared" si="0"/>
        <v>317.47195434570301</v>
      </c>
      <c r="J23" s="19">
        <f t="shared" si="0"/>
        <v>147.58648681640693</v>
      </c>
      <c r="K23" s="19">
        <f t="shared" si="1"/>
        <v>214.16141357421816</v>
      </c>
      <c r="L23" s="20">
        <f t="shared" si="2"/>
        <v>1.4510909378893773</v>
      </c>
      <c r="M23" s="20">
        <f>L23+ABS($N$2)*A23</f>
        <v>1.5418416634818466</v>
      </c>
      <c r="P23" s="18">
        <f t="shared" si="4"/>
        <v>1.9022012705979898</v>
      </c>
    </row>
    <row r="24" spans="1:16" x14ac:dyDescent="0.15">
      <c r="A24" s="18">
        <v>11.5</v>
      </c>
      <c r="B24" s="18">
        <v>22</v>
      </c>
      <c r="D24">
        <v>780.58477783203102</v>
      </c>
      <c r="E24">
        <v>613.70574951171898</v>
      </c>
      <c r="F24">
        <v>477.44586181640602</v>
      </c>
      <c r="G24">
        <v>473.19131469726602</v>
      </c>
      <c r="I24" s="19">
        <f t="shared" si="0"/>
        <v>303.138916015625</v>
      </c>
      <c r="J24" s="19">
        <f t="shared" si="0"/>
        <v>140.51443481445295</v>
      </c>
      <c r="K24" s="19">
        <f t="shared" si="1"/>
        <v>204.77881164550794</v>
      </c>
      <c r="L24" s="20">
        <f t="shared" si="2"/>
        <v>1.4573507121593241</v>
      </c>
      <c r="M24" s="20">
        <f t="shared" ref="M24:M87" si="5">L24+ABS($N$2)*A24</f>
        <v>1.5522264707332694</v>
      </c>
      <c r="P24" s="18">
        <f t="shared" si="4"/>
        <v>2.5885458828593433</v>
      </c>
    </row>
    <row r="25" spans="1:16" x14ac:dyDescent="0.15">
      <c r="A25" s="18">
        <v>12</v>
      </c>
      <c r="B25" s="18">
        <v>23</v>
      </c>
      <c r="D25">
        <v>784.31915283203102</v>
      </c>
      <c r="E25">
        <v>616.62957763671898</v>
      </c>
      <c r="F25">
        <v>477.23150634765602</v>
      </c>
      <c r="G25">
        <v>473.31457519531301</v>
      </c>
      <c r="I25" s="19">
        <f t="shared" si="0"/>
        <v>307.087646484375</v>
      </c>
      <c r="J25" s="19">
        <f t="shared" si="0"/>
        <v>143.31500244140597</v>
      </c>
      <c r="K25" s="19">
        <f t="shared" si="1"/>
        <v>206.76714477539082</v>
      </c>
      <c r="L25" s="20">
        <f t="shared" si="2"/>
        <v>1.4427459878802789</v>
      </c>
      <c r="M25" s="20">
        <f t="shared" si="5"/>
        <v>1.5417467794357</v>
      </c>
      <c r="P25" s="18">
        <f t="shared" si="4"/>
        <v>1.8959302679413617</v>
      </c>
    </row>
    <row r="26" spans="1:16" x14ac:dyDescent="0.15">
      <c r="A26" s="18">
        <v>12.5</v>
      </c>
      <c r="B26" s="18">
        <v>24</v>
      </c>
      <c r="D26">
        <v>796.01892089843795</v>
      </c>
      <c r="E26">
        <v>623.12609863281295</v>
      </c>
      <c r="F26">
        <v>477.04074096679699</v>
      </c>
      <c r="G26">
        <v>473.26205444335898</v>
      </c>
      <c r="I26" s="19">
        <f t="shared" si="0"/>
        <v>318.97817993164097</v>
      </c>
      <c r="J26" s="19">
        <f t="shared" si="0"/>
        <v>149.86404418945398</v>
      </c>
      <c r="K26" s="19">
        <f t="shared" si="1"/>
        <v>214.07334899902318</v>
      </c>
      <c r="L26" s="20">
        <f t="shared" si="2"/>
        <v>1.4284503675104188</v>
      </c>
      <c r="M26" s="20">
        <f t="shared" si="5"/>
        <v>1.5315761920473159</v>
      </c>
      <c r="P26" s="18">
        <f t="shared" si="4"/>
        <v>1.2237437084272815</v>
      </c>
    </row>
    <row r="27" spans="1:16" x14ac:dyDescent="0.15">
      <c r="A27" s="18">
        <v>13</v>
      </c>
      <c r="B27" s="18">
        <v>25</v>
      </c>
      <c r="D27">
        <v>792.68084716796898</v>
      </c>
      <c r="E27">
        <v>622.17877197265602</v>
      </c>
      <c r="F27">
        <v>477.87835693359398</v>
      </c>
      <c r="G27">
        <v>473.77224731445301</v>
      </c>
      <c r="I27" s="19">
        <f t="shared" si="0"/>
        <v>314.802490234375</v>
      </c>
      <c r="J27" s="19">
        <f t="shared" si="0"/>
        <v>148.40652465820301</v>
      </c>
      <c r="K27" s="19">
        <f t="shared" si="1"/>
        <v>210.9179229736329</v>
      </c>
      <c r="L27" s="20">
        <f t="shared" si="2"/>
        <v>1.4212173181698089</v>
      </c>
      <c r="M27" s="20">
        <f t="shared" si="5"/>
        <v>1.5284681756881817</v>
      </c>
      <c r="P27" s="18">
        <f t="shared" si="4"/>
        <v>1.0183311060297142</v>
      </c>
    </row>
    <row r="28" spans="1:16" x14ac:dyDescent="0.15">
      <c r="A28" s="18">
        <v>13.5</v>
      </c>
      <c r="B28" s="18">
        <v>26</v>
      </c>
      <c r="D28">
        <v>793.45220947265602</v>
      </c>
      <c r="E28">
        <v>622.76904296875</v>
      </c>
      <c r="F28">
        <v>477.41748046875</v>
      </c>
      <c r="G28">
        <v>473.03750610351602</v>
      </c>
      <c r="I28" s="19">
        <f t="shared" si="0"/>
        <v>316.03472900390602</v>
      </c>
      <c r="J28" s="19">
        <f t="shared" si="0"/>
        <v>149.73153686523398</v>
      </c>
      <c r="K28" s="19">
        <f t="shared" si="1"/>
        <v>211.22265319824226</v>
      </c>
      <c r="L28" s="20">
        <f t="shared" si="2"/>
        <v>1.4106757842761837</v>
      </c>
      <c r="M28" s="20">
        <f t="shared" si="5"/>
        <v>1.5220516747760324</v>
      </c>
      <c r="P28" s="18">
        <f t="shared" si="4"/>
        <v>0.59425671312074935</v>
      </c>
    </row>
    <row r="29" spans="1:16" x14ac:dyDescent="0.15">
      <c r="A29" s="18">
        <v>14</v>
      </c>
      <c r="B29" s="18">
        <v>27</v>
      </c>
      <c r="D29">
        <v>795.40740966796898</v>
      </c>
      <c r="E29">
        <v>623.22076416015602</v>
      </c>
      <c r="F29">
        <v>477.91265869140602</v>
      </c>
      <c r="G29">
        <v>473.86602783203102</v>
      </c>
      <c r="I29" s="19">
        <f t="shared" si="0"/>
        <v>317.49475097656295</v>
      </c>
      <c r="J29" s="19">
        <f t="shared" si="0"/>
        <v>149.354736328125</v>
      </c>
      <c r="K29" s="19">
        <f t="shared" si="1"/>
        <v>212.94643554687548</v>
      </c>
      <c r="L29" s="20">
        <f t="shared" si="2"/>
        <v>1.4257762477585085</v>
      </c>
      <c r="M29" s="20">
        <f t="shared" si="5"/>
        <v>1.5412771712398332</v>
      </c>
      <c r="P29" s="18">
        <f t="shared" si="4"/>
        <v>1.8648932879278119</v>
      </c>
    </row>
    <row r="30" spans="1:16" x14ac:dyDescent="0.15">
      <c r="A30" s="18">
        <v>14.5</v>
      </c>
      <c r="B30" s="18">
        <v>28</v>
      </c>
      <c r="D30">
        <v>789.88958740234398</v>
      </c>
      <c r="E30">
        <v>620.98937988281295</v>
      </c>
      <c r="F30">
        <v>476.58200073242199</v>
      </c>
      <c r="G30">
        <v>472.67416381835898</v>
      </c>
      <c r="I30" s="19">
        <f t="shared" si="0"/>
        <v>313.30758666992199</v>
      </c>
      <c r="J30" s="19">
        <f t="shared" si="0"/>
        <v>148.31521606445398</v>
      </c>
      <c r="K30" s="19">
        <f t="shared" si="1"/>
        <v>209.48693542480422</v>
      </c>
      <c r="L30" s="20">
        <f t="shared" si="2"/>
        <v>1.4124439891168454</v>
      </c>
      <c r="M30" s="20">
        <f t="shared" si="5"/>
        <v>1.532069945579646</v>
      </c>
      <c r="P30" s="18">
        <f t="shared" si="4"/>
        <v>1.256376483258359</v>
      </c>
    </row>
    <row r="31" spans="1:16" x14ac:dyDescent="0.15">
      <c r="A31" s="18">
        <v>15</v>
      </c>
      <c r="B31" s="18">
        <v>29</v>
      </c>
      <c r="D31">
        <v>791.65032958984398</v>
      </c>
      <c r="E31">
        <v>622.978759765625</v>
      </c>
      <c r="F31">
        <v>477.89120483398398</v>
      </c>
      <c r="G31">
        <v>473.58950805664102</v>
      </c>
      <c r="I31" s="19">
        <f t="shared" si="0"/>
        <v>313.75912475586</v>
      </c>
      <c r="J31" s="19">
        <f t="shared" si="0"/>
        <v>149.38925170898398</v>
      </c>
      <c r="K31" s="19">
        <f t="shared" si="1"/>
        <v>209.18664855957121</v>
      </c>
      <c r="L31" s="20">
        <f t="shared" si="2"/>
        <v>1.4002791108899513</v>
      </c>
      <c r="M31" s="20">
        <f t="shared" si="5"/>
        <v>1.5240301003342278</v>
      </c>
      <c r="P31" s="18">
        <f t="shared" si="4"/>
        <v>0.72501327795169768</v>
      </c>
    </row>
    <row r="32" spans="1:16" x14ac:dyDescent="0.15">
      <c r="A32" s="18">
        <v>15.5</v>
      </c>
      <c r="B32" s="18">
        <v>30</v>
      </c>
      <c r="D32">
        <v>790.89978027343795</v>
      </c>
      <c r="E32">
        <v>623.41845703125</v>
      </c>
      <c r="F32">
        <v>477.12863159179699</v>
      </c>
      <c r="G32">
        <v>472.98605346679699</v>
      </c>
      <c r="I32" s="19">
        <f t="shared" si="0"/>
        <v>313.77114868164097</v>
      </c>
      <c r="J32" s="19">
        <f t="shared" si="0"/>
        <v>150.43240356445301</v>
      </c>
      <c r="K32" s="19">
        <f t="shared" si="1"/>
        <v>208.46846618652387</v>
      </c>
      <c r="L32" s="20">
        <f t="shared" si="2"/>
        <v>1.3857949567175878</v>
      </c>
      <c r="M32" s="20">
        <f t="shared" si="5"/>
        <v>1.51367097914334</v>
      </c>
      <c r="P32" s="18">
        <f t="shared" si="4"/>
        <v>4.0366288846132012E-2</v>
      </c>
    </row>
    <row r="33" spans="1:16" x14ac:dyDescent="0.15">
      <c r="A33" s="18">
        <v>16</v>
      </c>
      <c r="B33" s="18">
        <v>31</v>
      </c>
      <c r="D33">
        <v>785.05773925781295</v>
      </c>
      <c r="E33">
        <v>619.132080078125</v>
      </c>
      <c r="F33">
        <v>476.56912231445301</v>
      </c>
      <c r="G33">
        <v>472.72506713867199</v>
      </c>
      <c r="I33" s="19">
        <f t="shared" si="0"/>
        <v>308.48861694335994</v>
      </c>
      <c r="J33" s="19">
        <f t="shared" si="0"/>
        <v>146.40701293945301</v>
      </c>
      <c r="K33" s="19">
        <f t="shared" si="1"/>
        <v>206.00370788574284</v>
      </c>
      <c r="L33" s="20">
        <f t="shared" si="2"/>
        <v>1.4070617503202267</v>
      </c>
      <c r="M33" s="20">
        <f t="shared" si="5"/>
        <v>1.5390628057274549</v>
      </c>
      <c r="P33" s="18">
        <f t="shared" si="4"/>
        <v>1.7185431629613639</v>
      </c>
    </row>
    <row r="34" spans="1:16" x14ac:dyDescent="0.15">
      <c r="A34" s="18">
        <v>16.5</v>
      </c>
      <c r="B34" s="18">
        <v>32</v>
      </c>
      <c r="D34">
        <v>785.28729248046898</v>
      </c>
      <c r="E34">
        <v>620.60876464843795</v>
      </c>
      <c r="F34">
        <v>477.28457641601602</v>
      </c>
      <c r="G34">
        <v>473.44696044921898</v>
      </c>
      <c r="I34" s="19">
        <f t="shared" si="0"/>
        <v>308.00271606445295</v>
      </c>
      <c r="J34" s="19">
        <f t="shared" si="0"/>
        <v>147.16180419921898</v>
      </c>
      <c r="K34" s="19">
        <f t="shared" si="1"/>
        <v>204.98945312499967</v>
      </c>
      <c r="L34" s="20">
        <f t="shared" si="2"/>
        <v>1.3929528401778564</v>
      </c>
      <c r="M34" s="20">
        <f t="shared" si="5"/>
        <v>1.5290789285665605</v>
      </c>
      <c r="P34" s="18">
        <f t="shared" si="4"/>
        <v>1.0586965107357995</v>
      </c>
    </row>
    <row r="35" spans="1:16" x14ac:dyDescent="0.15">
      <c r="A35" s="18">
        <v>17</v>
      </c>
      <c r="B35" s="18">
        <v>33</v>
      </c>
      <c r="D35">
        <v>789.94317626953102</v>
      </c>
      <c r="E35">
        <v>622.58197021484398</v>
      </c>
      <c r="F35">
        <v>476.53323364257801</v>
      </c>
      <c r="G35">
        <v>472.08895874023398</v>
      </c>
      <c r="I35" s="19">
        <f t="shared" si="0"/>
        <v>313.40994262695301</v>
      </c>
      <c r="J35" s="19">
        <f t="shared" si="0"/>
        <v>150.49301147461</v>
      </c>
      <c r="K35" s="19">
        <f t="shared" si="1"/>
        <v>208.06483459472602</v>
      </c>
      <c r="L35" s="20">
        <f t="shared" si="2"/>
        <v>1.382554794777491</v>
      </c>
      <c r="M35" s="20">
        <f t="shared" si="5"/>
        <v>1.522805916147671</v>
      </c>
      <c r="P35" s="18">
        <f t="shared" si="4"/>
        <v>0.64410544783827062</v>
      </c>
    </row>
    <row r="36" spans="1:16" x14ac:dyDescent="0.15">
      <c r="A36" s="18">
        <v>17.5</v>
      </c>
      <c r="B36" s="18">
        <v>34</v>
      </c>
      <c r="D36">
        <v>791.24108886718795</v>
      </c>
      <c r="E36">
        <v>624.51129150390602</v>
      </c>
      <c r="F36">
        <v>477.59967041015602</v>
      </c>
      <c r="G36">
        <v>473.22134399414102</v>
      </c>
      <c r="I36" s="19">
        <f t="shared" si="0"/>
        <v>313.64141845703193</v>
      </c>
      <c r="J36" s="19">
        <f t="shared" si="0"/>
        <v>151.289947509765</v>
      </c>
      <c r="K36" s="19">
        <f t="shared" si="1"/>
        <v>207.73845520019643</v>
      </c>
      <c r="L36" s="20">
        <f t="shared" si="2"/>
        <v>1.3731147285036103</v>
      </c>
      <c r="M36" s="20">
        <f t="shared" si="5"/>
        <v>1.5174908828552662</v>
      </c>
      <c r="P36" s="18">
        <f t="shared" si="4"/>
        <v>0.29282839705507319</v>
      </c>
    </row>
    <row r="37" spans="1:16" x14ac:dyDescent="0.15">
      <c r="A37" s="18">
        <v>18</v>
      </c>
      <c r="B37" s="18">
        <v>35</v>
      </c>
      <c r="D37">
        <v>787.86651611328102</v>
      </c>
      <c r="E37">
        <v>623.56488037109398</v>
      </c>
      <c r="F37">
        <v>477.60504150390602</v>
      </c>
      <c r="G37">
        <v>473.66076660156301</v>
      </c>
      <c r="I37" s="19">
        <f t="shared" si="0"/>
        <v>310.261474609375</v>
      </c>
      <c r="J37" s="19">
        <f t="shared" si="0"/>
        <v>149.90411376953097</v>
      </c>
      <c r="K37" s="19">
        <f t="shared" si="1"/>
        <v>205.32859497070334</v>
      </c>
      <c r="L37" s="20">
        <f t="shared" si="2"/>
        <v>1.3697328899618082</v>
      </c>
      <c r="M37" s="20">
        <f t="shared" si="5"/>
        <v>1.5182340772949399</v>
      </c>
      <c r="P37" s="18">
        <f t="shared" si="4"/>
        <v>0.34194702652821141</v>
      </c>
    </row>
    <row r="38" spans="1:16" x14ac:dyDescent="0.15">
      <c r="A38" s="18">
        <v>18.5</v>
      </c>
      <c r="B38" s="18">
        <v>36</v>
      </c>
      <c r="D38">
        <v>779.54827880859398</v>
      </c>
      <c r="E38">
        <v>619.89099121093795</v>
      </c>
      <c r="F38">
        <v>476.436767578125</v>
      </c>
      <c r="G38">
        <v>472.39013671875</v>
      </c>
      <c r="I38" s="19">
        <f t="shared" si="0"/>
        <v>303.11151123046898</v>
      </c>
      <c r="J38" s="19">
        <f t="shared" si="0"/>
        <v>147.50085449218795</v>
      </c>
      <c r="K38" s="19">
        <f t="shared" si="1"/>
        <v>199.8609130859374</v>
      </c>
      <c r="L38" s="20">
        <f t="shared" si="2"/>
        <v>1.3549813916265996</v>
      </c>
      <c r="M38" s="20">
        <f t="shared" si="5"/>
        <v>1.5076076119412072</v>
      </c>
      <c r="P38" s="18">
        <f t="shared" si="4"/>
        <v>-0.36036906527186835</v>
      </c>
    </row>
    <row r="39" spans="1:16" x14ac:dyDescent="0.15">
      <c r="A39" s="18">
        <v>19</v>
      </c>
      <c r="B39" s="18">
        <v>37</v>
      </c>
      <c r="D39">
        <v>780.33258056640602</v>
      </c>
      <c r="E39">
        <v>621.09240722656295</v>
      </c>
      <c r="F39">
        <v>478.34457397460898</v>
      </c>
      <c r="G39">
        <v>474.37298583984398</v>
      </c>
      <c r="I39" s="19">
        <f t="shared" si="0"/>
        <v>301.98800659179705</v>
      </c>
      <c r="J39" s="19">
        <f t="shared" si="0"/>
        <v>146.71942138671898</v>
      </c>
      <c r="K39" s="19">
        <f t="shared" si="1"/>
        <v>199.28441162109377</v>
      </c>
      <c r="L39" s="20">
        <f t="shared" si="2"/>
        <v>1.3582687945301082</v>
      </c>
      <c r="M39" s="20">
        <f t="shared" si="5"/>
        <v>1.5150200478261917</v>
      </c>
      <c r="P39" s="18">
        <f t="shared" si="4"/>
        <v>0.12952788805818385</v>
      </c>
    </row>
    <row r="40" spans="1:16" x14ac:dyDescent="0.15">
      <c r="A40" s="18">
        <v>19.5</v>
      </c>
      <c r="B40" s="18">
        <v>38</v>
      </c>
      <c r="D40">
        <v>778.8125</v>
      </c>
      <c r="E40">
        <v>620.28778076171898</v>
      </c>
      <c r="F40">
        <v>476.90460205078102</v>
      </c>
      <c r="G40">
        <v>472.848876953125</v>
      </c>
      <c r="I40" s="19">
        <f t="shared" si="0"/>
        <v>301.90789794921898</v>
      </c>
      <c r="J40" s="19">
        <f t="shared" si="0"/>
        <v>147.43890380859398</v>
      </c>
      <c r="K40" s="19">
        <f t="shared" si="1"/>
        <v>198.70066528320319</v>
      </c>
      <c r="L40" s="20">
        <f t="shared" si="2"/>
        <v>1.3476813795438789</v>
      </c>
      <c r="M40" s="20">
        <f t="shared" si="5"/>
        <v>1.5085576658214384</v>
      </c>
      <c r="P40" s="18">
        <f t="shared" si="4"/>
        <v>-0.29757884237530741</v>
      </c>
    </row>
    <row r="41" spans="1:16" x14ac:dyDescent="0.15">
      <c r="A41" s="18">
        <v>20</v>
      </c>
      <c r="B41" s="18">
        <v>39</v>
      </c>
      <c r="D41">
        <v>778.89605712890602</v>
      </c>
      <c r="E41">
        <v>619.93902587890602</v>
      </c>
      <c r="F41">
        <v>476.86279296875</v>
      </c>
      <c r="G41">
        <v>473.23474121093801</v>
      </c>
      <c r="I41" s="19">
        <f t="shared" si="0"/>
        <v>302.03326416015602</v>
      </c>
      <c r="J41" s="19">
        <f t="shared" si="0"/>
        <v>146.70428466796801</v>
      </c>
      <c r="K41" s="19">
        <f t="shared" si="1"/>
        <v>199.34026489257843</v>
      </c>
      <c r="L41" s="20">
        <f t="shared" si="2"/>
        <v>1.3587896586915649</v>
      </c>
      <c r="M41" s="20">
        <f t="shared" si="5"/>
        <v>1.5237909779506</v>
      </c>
      <c r="P41" s="18">
        <f t="shared" si="4"/>
        <v>0.70920938716195459</v>
      </c>
    </row>
    <row r="42" spans="1:16" x14ac:dyDescent="0.15">
      <c r="A42" s="18">
        <v>20.5</v>
      </c>
      <c r="B42" s="18">
        <v>40</v>
      </c>
      <c r="D42">
        <v>779.19073486328102</v>
      </c>
      <c r="E42">
        <v>621.19305419921898</v>
      </c>
      <c r="F42">
        <v>476.99462890625</v>
      </c>
      <c r="G42">
        <v>473.00802612304699</v>
      </c>
      <c r="I42" s="19">
        <f t="shared" si="0"/>
        <v>302.19610595703102</v>
      </c>
      <c r="J42" s="19">
        <f t="shared" si="0"/>
        <v>148.18502807617199</v>
      </c>
      <c r="K42" s="19">
        <f t="shared" si="1"/>
        <v>198.46658630371064</v>
      </c>
      <c r="L42" s="20">
        <f t="shared" si="2"/>
        <v>1.3393160488635347</v>
      </c>
      <c r="M42" s="20">
        <f t="shared" si="5"/>
        <v>1.5084424011040458</v>
      </c>
      <c r="P42" s="18">
        <f t="shared" si="4"/>
        <v>-0.30519682852092</v>
      </c>
    </row>
    <row r="43" spans="1:16" x14ac:dyDescent="0.15">
      <c r="A43" s="18">
        <v>21</v>
      </c>
      <c r="B43" s="18">
        <v>41</v>
      </c>
      <c r="D43">
        <v>776.16815185546898</v>
      </c>
      <c r="E43">
        <v>620.30578613281295</v>
      </c>
      <c r="F43">
        <v>476.60504150390602</v>
      </c>
      <c r="G43">
        <v>472.70632934570301</v>
      </c>
      <c r="I43" s="19">
        <f t="shared" si="0"/>
        <v>299.56311035156295</v>
      </c>
      <c r="J43" s="19">
        <f t="shared" si="0"/>
        <v>147.59945678710994</v>
      </c>
      <c r="K43" s="19">
        <f t="shared" si="1"/>
        <v>196.243490600586</v>
      </c>
      <c r="L43" s="20">
        <f t="shared" si="2"/>
        <v>1.3295678376624229</v>
      </c>
      <c r="M43" s="20">
        <f t="shared" si="5"/>
        <v>1.5028192228844099</v>
      </c>
      <c r="P43" s="18">
        <f t="shared" si="4"/>
        <v>-0.67683955441780264</v>
      </c>
    </row>
    <row r="44" spans="1:16" x14ac:dyDescent="0.15">
      <c r="A44" s="18">
        <v>21.5</v>
      </c>
      <c r="B44" s="18">
        <v>42</v>
      </c>
      <c r="D44">
        <v>776.79309082031295</v>
      </c>
      <c r="E44">
        <v>620.03143310546898</v>
      </c>
      <c r="F44">
        <v>477.59164428710898</v>
      </c>
      <c r="G44">
        <v>473.35531616210898</v>
      </c>
      <c r="I44" s="19">
        <f t="shared" si="0"/>
        <v>299.20144653320398</v>
      </c>
      <c r="J44" s="19">
        <f t="shared" si="0"/>
        <v>146.67611694336</v>
      </c>
      <c r="K44" s="19">
        <f t="shared" si="1"/>
        <v>196.52816467285197</v>
      </c>
      <c r="L44" s="20">
        <f t="shared" si="2"/>
        <v>1.3398784258022229</v>
      </c>
      <c r="M44" s="20">
        <f t="shared" si="5"/>
        <v>1.5172548440056859</v>
      </c>
      <c r="P44" s="18">
        <f t="shared" si="4"/>
        <v>0.27722830080180449</v>
      </c>
    </row>
    <row r="45" spans="1:16" x14ac:dyDescent="0.15">
      <c r="A45" s="18">
        <v>22</v>
      </c>
      <c r="B45" s="18">
        <v>43</v>
      </c>
      <c r="D45">
        <v>776.93115234375</v>
      </c>
      <c r="E45">
        <v>620.03186035156295</v>
      </c>
      <c r="F45">
        <v>476.62539672851602</v>
      </c>
      <c r="G45">
        <v>472.78616333007801</v>
      </c>
      <c r="I45" s="19">
        <f t="shared" si="0"/>
        <v>300.30575561523398</v>
      </c>
      <c r="J45" s="19">
        <f t="shared" si="0"/>
        <v>147.24569702148494</v>
      </c>
      <c r="K45" s="19">
        <f t="shared" si="1"/>
        <v>197.23376770019451</v>
      </c>
      <c r="L45" s="20">
        <f t="shared" si="2"/>
        <v>1.3394874803806029</v>
      </c>
      <c r="M45" s="20">
        <f t="shared" si="5"/>
        <v>1.5209889315655416</v>
      </c>
      <c r="P45" s="18">
        <f t="shared" si="4"/>
        <v>0.52401871456398463</v>
      </c>
    </row>
    <row r="46" spans="1:16" ht="15" x14ac:dyDescent="0.2">
      <c r="A46" s="18">
        <v>22.5</v>
      </c>
      <c r="B46" s="18">
        <v>44</v>
      </c>
      <c r="C46" s="24" t="s">
        <v>27</v>
      </c>
      <c r="D46">
        <v>772.995361328125</v>
      </c>
      <c r="E46">
        <v>619.140869140625</v>
      </c>
      <c r="F46">
        <v>476.59378051757801</v>
      </c>
      <c r="G46">
        <v>472.61306762695301</v>
      </c>
      <c r="I46" s="19">
        <f t="shared" si="0"/>
        <v>296.40158081054699</v>
      </c>
      <c r="J46" s="19">
        <f t="shared" si="0"/>
        <v>146.52780151367199</v>
      </c>
      <c r="K46" s="19">
        <f t="shared" si="1"/>
        <v>193.8321197509766</v>
      </c>
      <c r="L46" s="20">
        <f t="shared" si="2"/>
        <v>1.3228351053427279</v>
      </c>
      <c r="M46" s="20">
        <f t="shared" si="5"/>
        <v>1.5084615895091424</v>
      </c>
      <c r="P46" s="18">
        <f t="shared" si="4"/>
        <v>-0.30392864335993364</v>
      </c>
    </row>
    <row r="47" spans="1:16" x14ac:dyDescent="0.15">
      <c r="A47" s="18">
        <v>23</v>
      </c>
      <c r="B47" s="18">
        <v>45</v>
      </c>
      <c r="D47">
        <v>774.71734619140602</v>
      </c>
      <c r="E47">
        <v>619.79309082031295</v>
      </c>
      <c r="F47">
        <v>477.15594482421898</v>
      </c>
      <c r="G47">
        <v>473.31777954101602</v>
      </c>
      <c r="I47" s="19">
        <f t="shared" si="0"/>
        <v>297.56140136718705</v>
      </c>
      <c r="J47" s="19">
        <f t="shared" si="0"/>
        <v>146.47531127929693</v>
      </c>
      <c r="K47" s="19">
        <f t="shared" si="1"/>
        <v>195.02868347167919</v>
      </c>
      <c r="L47" s="20">
        <f t="shared" si="2"/>
        <v>1.3314781977134795</v>
      </c>
      <c r="M47" s="20">
        <f t="shared" si="5"/>
        <v>1.52122971486137</v>
      </c>
      <c r="P47" s="18">
        <f t="shared" si="4"/>
        <v>0.53993237707242836</v>
      </c>
    </row>
    <row r="48" spans="1:16" x14ac:dyDescent="0.15">
      <c r="A48" s="18">
        <v>23.5</v>
      </c>
      <c r="B48" s="18">
        <v>46</v>
      </c>
      <c r="D48">
        <v>771.29791259765602</v>
      </c>
      <c r="E48">
        <v>619.13580322265602</v>
      </c>
      <c r="F48">
        <v>476.384765625</v>
      </c>
      <c r="G48">
        <v>472.56430053710898</v>
      </c>
      <c r="I48" s="19">
        <f t="shared" si="0"/>
        <v>294.91314697265602</v>
      </c>
      <c r="J48" s="19">
        <f t="shared" si="0"/>
        <v>146.57150268554705</v>
      </c>
      <c r="K48" s="19">
        <f t="shared" si="1"/>
        <v>192.3130950927731</v>
      </c>
      <c r="L48" s="20">
        <f t="shared" si="2"/>
        <v>1.3120769833775914</v>
      </c>
      <c r="M48" s="20">
        <f t="shared" si="5"/>
        <v>1.5059535335069578</v>
      </c>
      <c r="P48" s="18">
        <f t="shared" si="4"/>
        <v>-0.46968913199233714</v>
      </c>
    </row>
    <row r="49" spans="1:22" x14ac:dyDescent="0.15">
      <c r="A49" s="18">
        <v>24</v>
      </c>
      <c r="B49" s="18">
        <v>47</v>
      </c>
      <c r="D49">
        <v>768.22076416015602</v>
      </c>
      <c r="E49">
        <v>616.987548828125</v>
      </c>
      <c r="F49">
        <v>476.12863159179699</v>
      </c>
      <c r="G49">
        <v>471.77438354492199</v>
      </c>
      <c r="I49" s="19">
        <f t="shared" si="0"/>
        <v>292.09213256835903</v>
      </c>
      <c r="J49" s="19">
        <f t="shared" si="0"/>
        <v>145.21316528320301</v>
      </c>
      <c r="K49" s="19">
        <f t="shared" si="1"/>
        <v>190.44291687011693</v>
      </c>
      <c r="L49" s="20">
        <f t="shared" si="2"/>
        <v>1.3114714254641049</v>
      </c>
      <c r="M49" s="20">
        <f t="shared" si="5"/>
        <v>1.5094730085749473</v>
      </c>
      <c r="P49" s="18">
        <f t="shared" si="4"/>
        <v>-0.23708272029685099</v>
      </c>
    </row>
    <row r="50" spans="1:22" x14ac:dyDescent="0.15">
      <c r="A50" s="18">
        <v>24.5</v>
      </c>
      <c r="B50" s="18">
        <v>48</v>
      </c>
      <c r="D50">
        <v>773.08453369140602</v>
      </c>
      <c r="E50">
        <v>620.02215576171898</v>
      </c>
      <c r="F50">
        <v>477.10931396484398</v>
      </c>
      <c r="G50">
        <v>473.25830078125</v>
      </c>
      <c r="I50" s="19">
        <f t="shared" si="0"/>
        <v>295.97521972656205</v>
      </c>
      <c r="J50" s="19">
        <f t="shared" si="0"/>
        <v>146.76385498046898</v>
      </c>
      <c r="K50" s="19">
        <f t="shared" si="1"/>
        <v>193.24052124023376</v>
      </c>
      <c r="L50" s="20">
        <f t="shared" si="2"/>
        <v>1.3166765159306411</v>
      </c>
      <c r="M50" s="20">
        <f t="shared" si="5"/>
        <v>1.5188031320229594</v>
      </c>
      <c r="P50" s="18">
        <f t="shared" si="4"/>
        <v>0.3795565494786271</v>
      </c>
    </row>
    <row r="51" spans="1:22" x14ac:dyDescent="0.15">
      <c r="A51" s="18">
        <v>25</v>
      </c>
      <c r="B51" s="18">
        <v>49</v>
      </c>
      <c r="D51">
        <v>768.41662597656295</v>
      </c>
      <c r="E51">
        <v>618.20690917968795</v>
      </c>
      <c r="F51">
        <v>476.623779296875</v>
      </c>
      <c r="G51">
        <v>472.3681640625</v>
      </c>
      <c r="I51" s="19">
        <f t="shared" si="0"/>
        <v>291.79284667968795</v>
      </c>
      <c r="J51" s="19">
        <f t="shared" si="0"/>
        <v>145.83874511718795</v>
      </c>
      <c r="K51" s="19">
        <f t="shared" si="1"/>
        <v>189.7057250976564</v>
      </c>
      <c r="L51" s="20">
        <f t="shared" si="2"/>
        <v>1.3007909862719909</v>
      </c>
      <c r="M51" s="20">
        <f t="shared" si="5"/>
        <v>1.5070426353457849</v>
      </c>
      <c r="P51" s="18">
        <f t="shared" si="4"/>
        <v>-0.39770905945122526</v>
      </c>
    </row>
    <row r="52" spans="1:22" x14ac:dyDescent="0.15">
      <c r="A52" s="18">
        <v>25.5</v>
      </c>
      <c r="B52" s="18">
        <v>50</v>
      </c>
      <c r="D52">
        <v>770.23419189453102</v>
      </c>
      <c r="E52">
        <v>617.82958984375</v>
      </c>
      <c r="F52">
        <v>476.01766967773398</v>
      </c>
      <c r="G52">
        <v>472.03161621093801</v>
      </c>
      <c r="I52" s="19">
        <f t="shared" si="0"/>
        <v>294.21652221679705</v>
      </c>
      <c r="J52" s="19">
        <f t="shared" si="0"/>
        <v>145.79797363281199</v>
      </c>
      <c r="K52" s="19">
        <f t="shared" si="1"/>
        <v>192.15794067382865</v>
      </c>
      <c r="L52" s="20">
        <f t="shared" si="2"/>
        <v>1.3179740149048498</v>
      </c>
      <c r="M52" s="20">
        <f t="shared" si="5"/>
        <v>1.5283506969601197</v>
      </c>
      <c r="P52" s="18">
        <f t="shared" si="4"/>
        <v>1.0105667932111373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766.961181640625</v>
      </c>
      <c r="E53">
        <v>619.16998291015602</v>
      </c>
      <c r="F53">
        <v>477.54769897460898</v>
      </c>
      <c r="G53">
        <v>473.72775268554699</v>
      </c>
      <c r="I53" s="19">
        <f t="shared" si="0"/>
        <v>289.41348266601602</v>
      </c>
      <c r="J53" s="19">
        <f t="shared" si="0"/>
        <v>145.44223022460903</v>
      </c>
      <c r="K53" s="19">
        <f t="shared" si="1"/>
        <v>187.60392150878971</v>
      </c>
      <c r="L53" s="20">
        <f t="shared" si="2"/>
        <v>1.2898861714308809</v>
      </c>
      <c r="M53" s="20">
        <f t="shared" si="5"/>
        <v>1.5043878864676268</v>
      </c>
      <c r="P53" s="18">
        <f t="shared" si="4"/>
        <v>-0.57316465966768981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767.53576660156295</v>
      </c>
      <c r="E54">
        <v>619.58197021484398</v>
      </c>
      <c r="F54">
        <v>477.07342529296898</v>
      </c>
      <c r="G54">
        <v>472.90567016601602</v>
      </c>
      <c r="I54" s="19">
        <f t="shared" si="0"/>
        <v>290.46234130859398</v>
      </c>
      <c r="J54" s="19">
        <f t="shared" si="0"/>
        <v>146.67630004882795</v>
      </c>
      <c r="K54" s="19">
        <f t="shared" si="1"/>
        <v>187.78893127441441</v>
      </c>
      <c r="L54" s="20">
        <f t="shared" si="2"/>
        <v>1.2802949843423936</v>
      </c>
      <c r="M54" s="20">
        <f t="shared" si="5"/>
        <v>1.4989217323606154</v>
      </c>
      <c r="P54" s="18">
        <f t="shared" si="4"/>
        <v>-0.93442946991474674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767.93536376953102</v>
      </c>
      <c r="E55">
        <v>617.32794189453102</v>
      </c>
      <c r="F55">
        <v>476.08468627929699</v>
      </c>
      <c r="G55">
        <v>472.25027465820301</v>
      </c>
      <c r="I55" s="19">
        <f t="shared" si="0"/>
        <v>291.85067749023403</v>
      </c>
      <c r="J55" s="19">
        <f t="shared" si="0"/>
        <v>145.07766723632801</v>
      </c>
      <c r="K55" s="19">
        <f t="shared" si="1"/>
        <v>190.29631042480443</v>
      </c>
      <c r="L55" s="20">
        <f t="shared" si="2"/>
        <v>1.3116857614950228</v>
      </c>
      <c r="M55" s="20">
        <f t="shared" si="5"/>
        <v>1.5344375424947203</v>
      </c>
      <c r="P55" s="18">
        <f t="shared" si="4"/>
        <v>1.4128538590368256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764.30114746093795</v>
      </c>
      <c r="E56">
        <v>617.84759521484398</v>
      </c>
      <c r="F56">
        <v>477.266357421875</v>
      </c>
      <c r="G56">
        <v>473.173095703125</v>
      </c>
      <c r="I56" s="19">
        <f t="shared" si="0"/>
        <v>287.03479003906295</v>
      </c>
      <c r="J56" s="19">
        <f t="shared" si="0"/>
        <v>144.67449951171898</v>
      </c>
      <c r="K56" s="19">
        <f t="shared" si="1"/>
        <v>185.76264038085969</v>
      </c>
      <c r="L56" s="20">
        <f t="shared" si="2"/>
        <v>1.2840040297897315</v>
      </c>
      <c r="M56" s="20">
        <f t="shared" si="5"/>
        <v>1.5108808437709049</v>
      </c>
      <c r="P56" s="18">
        <f t="shared" si="4"/>
        <v>-0.14403717035994032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761.47113037109398</v>
      </c>
      <c r="E57">
        <v>617.1962890625</v>
      </c>
      <c r="F57">
        <v>476.40353393554699</v>
      </c>
      <c r="G57">
        <v>472.453369140625</v>
      </c>
      <c r="I57" s="19">
        <f t="shared" si="0"/>
        <v>285.06759643554699</v>
      </c>
      <c r="J57" s="19">
        <f t="shared" si="0"/>
        <v>144.742919921875</v>
      </c>
      <c r="K57" s="19">
        <f t="shared" si="1"/>
        <v>183.74755249023451</v>
      </c>
      <c r="L57" s="20">
        <f t="shared" si="2"/>
        <v>1.2694752364358288</v>
      </c>
      <c r="M57" s="20">
        <f t="shared" si="5"/>
        <v>1.5004770833984782</v>
      </c>
      <c r="P57" s="18">
        <f t="shared" si="4"/>
        <v>-0.83163441756883538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762.030029296875</v>
      </c>
      <c r="E58">
        <v>617.25402832031295</v>
      </c>
      <c r="F58">
        <v>477.47589111328102</v>
      </c>
      <c r="G58">
        <v>473.05520629882801</v>
      </c>
      <c r="I58" s="19">
        <f t="shared" si="0"/>
        <v>284.55413818359398</v>
      </c>
      <c r="J58" s="19">
        <f t="shared" si="0"/>
        <v>144.19882202148494</v>
      </c>
      <c r="K58" s="19">
        <f t="shared" si="1"/>
        <v>183.61496276855451</v>
      </c>
      <c r="L58" s="20">
        <f t="shared" si="2"/>
        <v>1.2733457887831896</v>
      </c>
      <c r="M58" s="20">
        <f t="shared" si="5"/>
        <v>1.5084726687273149</v>
      </c>
      <c r="P58" s="18">
        <f t="shared" si="4"/>
        <v>-0.30319640428061062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767.670654296875</v>
      </c>
      <c r="E59">
        <v>621.93811035156295</v>
      </c>
      <c r="F59">
        <v>477.40353393554699</v>
      </c>
      <c r="G59">
        <v>473.09808349609398</v>
      </c>
      <c r="I59" s="19">
        <f t="shared" si="0"/>
        <v>290.26712036132801</v>
      </c>
      <c r="J59" s="19">
        <f t="shared" si="0"/>
        <v>148.84002685546898</v>
      </c>
      <c r="K59" s="19">
        <f t="shared" si="1"/>
        <v>186.07910156249972</v>
      </c>
      <c r="L59" s="20">
        <f t="shared" si="2"/>
        <v>1.2501952968820123</v>
      </c>
      <c r="M59" s="20">
        <f t="shared" si="5"/>
        <v>1.4894472098076132</v>
      </c>
      <c r="P59" s="18">
        <f t="shared" si="4"/>
        <v>-1.5606122531446254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767.03601074218795</v>
      </c>
      <c r="E60">
        <v>619.26422119140602</v>
      </c>
      <c r="F60">
        <v>476.42550659179699</v>
      </c>
      <c r="G60">
        <v>472.39926147460898</v>
      </c>
      <c r="I60" s="19">
        <f t="shared" si="0"/>
        <v>290.61050415039097</v>
      </c>
      <c r="J60" s="19">
        <f t="shared" si="0"/>
        <v>146.86495971679705</v>
      </c>
      <c r="K60" s="19">
        <f t="shared" si="1"/>
        <v>187.80503234863303</v>
      </c>
      <c r="L60" s="20">
        <f t="shared" si="2"/>
        <v>1.2787599759042705</v>
      </c>
      <c r="M60" s="20">
        <f t="shared" si="5"/>
        <v>1.5221369218113474</v>
      </c>
      <c r="P60" s="18">
        <f t="shared" si="4"/>
        <v>0.59989079394508782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766.01568603515602</v>
      </c>
      <c r="E61">
        <v>620.42034912109398</v>
      </c>
      <c r="F61">
        <v>476.95016479492199</v>
      </c>
      <c r="G61">
        <v>472.90032958984398</v>
      </c>
      <c r="I61" s="19">
        <f t="shared" si="0"/>
        <v>289.06552124023403</v>
      </c>
      <c r="J61" s="19">
        <f t="shared" si="0"/>
        <v>147.52001953125</v>
      </c>
      <c r="K61" s="19">
        <f t="shared" si="1"/>
        <v>185.80150756835906</v>
      </c>
      <c r="L61" s="20">
        <f t="shared" si="2"/>
        <v>1.2595002912740239</v>
      </c>
      <c r="M61" s="20">
        <f t="shared" si="5"/>
        <v>1.5070022701625767</v>
      </c>
      <c r="P61" s="18">
        <f t="shared" si="4"/>
        <v>-0.40037684377760901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764.27484130859398</v>
      </c>
      <c r="E62">
        <v>619.45959472656295</v>
      </c>
      <c r="F62">
        <v>476.43838500976602</v>
      </c>
      <c r="G62">
        <v>472.22134399414102</v>
      </c>
      <c r="I62" s="19">
        <f t="shared" si="0"/>
        <v>287.83645629882795</v>
      </c>
      <c r="J62" s="19">
        <f t="shared" si="0"/>
        <v>147.23825073242193</v>
      </c>
      <c r="K62" s="19">
        <f t="shared" si="1"/>
        <v>184.7696807861326</v>
      </c>
      <c r="L62" s="20">
        <f t="shared" si="2"/>
        <v>1.25490271629155</v>
      </c>
      <c r="M62" s="20">
        <f t="shared" si="5"/>
        <v>1.5065297281615788</v>
      </c>
      <c r="P62" s="18">
        <f t="shared" si="4"/>
        <v>-0.43160772256042562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764.09283447265602</v>
      </c>
      <c r="E63">
        <v>621.063720703125</v>
      </c>
      <c r="F63">
        <v>476.40139770507801</v>
      </c>
      <c r="G63">
        <v>472.95443725585898</v>
      </c>
      <c r="I63" s="19">
        <f t="shared" si="0"/>
        <v>287.69143676757801</v>
      </c>
      <c r="J63" s="19">
        <f t="shared" si="0"/>
        <v>148.10928344726602</v>
      </c>
      <c r="K63" s="19">
        <f t="shared" si="1"/>
        <v>184.01493835449179</v>
      </c>
      <c r="L63" s="20">
        <f t="shared" si="2"/>
        <v>1.2424267680696051</v>
      </c>
      <c r="M63" s="20">
        <f t="shared" si="5"/>
        <v>1.4981788129211098</v>
      </c>
      <c r="P63" s="18">
        <f t="shared" si="4"/>
        <v>-0.98352992429044817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762.75701904296898</v>
      </c>
      <c r="E64">
        <v>621.13299560546898</v>
      </c>
      <c r="F64">
        <v>477.62487792968801</v>
      </c>
      <c r="G64">
        <v>473.38693237304699</v>
      </c>
      <c r="I64" s="19">
        <f t="shared" si="0"/>
        <v>285.13214111328097</v>
      </c>
      <c r="J64" s="19">
        <f t="shared" si="0"/>
        <v>147.74606323242199</v>
      </c>
      <c r="K64" s="19">
        <f t="shared" si="1"/>
        <v>181.70989685058558</v>
      </c>
      <c r="L64" s="20">
        <f t="shared" si="2"/>
        <v>1.2298797874887162</v>
      </c>
      <c r="M64" s="20">
        <f t="shared" si="5"/>
        <v>1.4897568653216968</v>
      </c>
      <c r="P64" s="18">
        <f t="shared" si="4"/>
        <v>-1.5401467414983536</v>
      </c>
      <c r="R64" s="29"/>
      <c r="S64" s="29"/>
      <c r="T64" s="29"/>
      <c r="U64" s="18">
        <v>12.5</v>
      </c>
      <c r="V64" s="20">
        <f t="shared" ref="V64:V83" si="6">L26</f>
        <v>1.4284503675104188</v>
      </c>
    </row>
    <row r="65" spans="1:22" x14ac:dyDescent="0.15">
      <c r="A65" s="18">
        <v>32</v>
      </c>
      <c r="B65" s="18">
        <v>63</v>
      </c>
      <c r="D65">
        <v>761.10345458984398</v>
      </c>
      <c r="E65">
        <v>620.16351318359398</v>
      </c>
      <c r="F65">
        <v>475.59646606445301</v>
      </c>
      <c r="G65">
        <v>471.66238403320301</v>
      </c>
      <c r="I65" s="19">
        <f t="shared" si="0"/>
        <v>285.50698852539097</v>
      </c>
      <c r="J65" s="19">
        <f t="shared" si="0"/>
        <v>148.50112915039097</v>
      </c>
      <c r="K65" s="19">
        <f t="shared" si="1"/>
        <v>181.5561981201173</v>
      </c>
      <c r="L65" s="20">
        <f t="shared" si="2"/>
        <v>1.2225913645158253</v>
      </c>
      <c r="M65" s="20">
        <f t="shared" si="5"/>
        <v>1.4865934753302816</v>
      </c>
      <c r="P65" s="18">
        <f t="shared" si="4"/>
        <v>-1.7492190549774356</v>
      </c>
      <c r="R65" s="29"/>
      <c r="S65" s="29"/>
      <c r="T65" s="29"/>
      <c r="U65" s="18">
        <v>13</v>
      </c>
      <c r="V65" s="20">
        <f t="shared" si="6"/>
        <v>1.4212173181698089</v>
      </c>
    </row>
    <row r="66" spans="1:22" x14ac:dyDescent="0.15">
      <c r="A66" s="18">
        <v>32.5</v>
      </c>
      <c r="B66" s="18">
        <v>64</v>
      </c>
      <c r="D66">
        <v>761.58801269531295</v>
      </c>
      <c r="E66">
        <v>621.483154296875</v>
      </c>
      <c r="F66">
        <v>477.61788940429699</v>
      </c>
      <c r="G66">
        <v>473.47000122070301</v>
      </c>
      <c r="I66" s="19">
        <f t="shared" ref="I66:J129" si="7">D66-F66</f>
        <v>283.97012329101597</v>
      </c>
      <c r="J66" s="19">
        <f t="shared" si="7"/>
        <v>148.01315307617199</v>
      </c>
      <c r="K66" s="19">
        <f t="shared" ref="K66:K129" si="8">I66-0.7*J66</f>
        <v>180.3609161376956</v>
      </c>
      <c r="L66" s="20">
        <f t="shared" ref="L66:L129" si="9">K66/J66</f>
        <v>1.2185465439336765</v>
      </c>
      <c r="M66" s="20">
        <f t="shared" si="5"/>
        <v>1.4866736877296087</v>
      </c>
      <c r="P66" s="18">
        <f t="shared" si="4"/>
        <v>-1.7439177194030882</v>
      </c>
      <c r="R66" s="29"/>
      <c r="S66" s="29"/>
      <c r="T66" s="29"/>
      <c r="U66" s="18">
        <v>13.5</v>
      </c>
      <c r="V66" s="20">
        <f t="shared" si="6"/>
        <v>1.4106757842761837</v>
      </c>
    </row>
    <row r="67" spans="1:22" x14ac:dyDescent="0.15">
      <c r="A67" s="18">
        <v>33</v>
      </c>
      <c r="B67" s="18">
        <v>65</v>
      </c>
      <c r="D67">
        <v>762.37554931640602</v>
      </c>
      <c r="E67">
        <v>622.90393066406295</v>
      </c>
      <c r="F67">
        <v>476.88317871093801</v>
      </c>
      <c r="G67">
        <v>472.73739624023398</v>
      </c>
      <c r="I67" s="19">
        <f t="shared" si="7"/>
        <v>285.49237060546801</v>
      </c>
      <c r="J67" s="19">
        <f t="shared" si="7"/>
        <v>150.16653442382898</v>
      </c>
      <c r="K67" s="19">
        <f t="shared" si="8"/>
        <v>180.37579650878774</v>
      </c>
      <c r="L67" s="20">
        <f t="shared" si="9"/>
        <v>1.2011717337745595</v>
      </c>
      <c r="M67" s="20">
        <f t="shared" si="5"/>
        <v>1.4734239105519678</v>
      </c>
      <c r="P67" s="18">
        <f t="shared" si="4"/>
        <v>-2.6196116980555484</v>
      </c>
      <c r="U67" s="18">
        <v>14</v>
      </c>
      <c r="V67" s="20">
        <f t="shared" si="6"/>
        <v>1.4257762477585085</v>
      </c>
    </row>
    <row r="68" spans="1:22" x14ac:dyDescent="0.15">
      <c r="A68" s="18">
        <v>33.5</v>
      </c>
      <c r="B68" s="18">
        <v>66</v>
      </c>
      <c r="D68">
        <v>761.39263916015602</v>
      </c>
      <c r="E68">
        <v>621.79217529296898</v>
      </c>
      <c r="F68">
        <v>476.07449340820301</v>
      </c>
      <c r="G68">
        <v>472.068603515625</v>
      </c>
      <c r="I68" s="19">
        <f t="shared" si="7"/>
        <v>285.31814575195301</v>
      </c>
      <c r="J68" s="19">
        <f t="shared" si="7"/>
        <v>149.72357177734398</v>
      </c>
      <c r="K68" s="19">
        <f t="shared" si="8"/>
        <v>180.51164550781223</v>
      </c>
      <c r="L68" s="20">
        <f t="shared" si="9"/>
        <v>1.2056327762221277</v>
      </c>
      <c r="M68" s="20">
        <f t="shared" si="5"/>
        <v>1.4820099859810116</v>
      </c>
      <c r="P68" s="18">
        <f t="shared" si="4"/>
        <v>-2.0521474718527477</v>
      </c>
      <c r="U68" s="18">
        <v>14.5</v>
      </c>
      <c r="V68" s="20">
        <f t="shared" si="6"/>
        <v>1.4124439891168454</v>
      </c>
    </row>
    <row r="69" spans="1:22" x14ac:dyDescent="0.15">
      <c r="A69" s="18">
        <v>34</v>
      </c>
      <c r="B69" s="18">
        <v>67</v>
      </c>
      <c r="D69">
        <v>760.577392578125</v>
      </c>
      <c r="E69">
        <v>622.09881591796898</v>
      </c>
      <c r="F69">
        <v>476.52035522460898</v>
      </c>
      <c r="G69">
        <v>472.46783447265602</v>
      </c>
      <c r="I69" s="19">
        <f t="shared" si="7"/>
        <v>284.05703735351602</v>
      </c>
      <c r="J69" s="19">
        <f t="shared" si="7"/>
        <v>149.63098144531295</v>
      </c>
      <c r="K69" s="19">
        <f t="shared" si="8"/>
        <v>179.31535034179694</v>
      </c>
      <c r="L69" s="20">
        <f t="shared" si="9"/>
        <v>1.1983838414328185</v>
      </c>
      <c r="M69" s="20">
        <f t="shared" si="5"/>
        <v>1.4788860841731784</v>
      </c>
      <c r="P69" s="18">
        <f t="shared" si="4"/>
        <v>-2.2586099629833489</v>
      </c>
      <c r="U69" s="18">
        <v>15</v>
      </c>
      <c r="V69" s="20">
        <f t="shared" si="6"/>
        <v>1.4002791108899513</v>
      </c>
    </row>
    <row r="70" spans="1:22" x14ac:dyDescent="0.15">
      <c r="A70" s="18">
        <v>34.5</v>
      </c>
      <c r="B70" s="18">
        <v>68</v>
      </c>
      <c r="D70">
        <v>758.27392578125</v>
      </c>
      <c r="E70">
        <v>620.27111816406295</v>
      </c>
      <c r="F70">
        <v>477.17523193359398</v>
      </c>
      <c r="G70">
        <v>472.99517822265602</v>
      </c>
      <c r="I70" s="19">
        <f t="shared" si="7"/>
        <v>281.09869384765602</v>
      </c>
      <c r="J70" s="19">
        <f t="shared" si="7"/>
        <v>147.27593994140693</v>
      </c>
      <c r="K70" s="19">
        <f t="shared" si="8"/>
        <v>178.00553588867118</v>
      </c>
      <c r="L70" s="20">
        <f t="shared" si="9"/>
        <v>1.2086531986113269</v>
      </c>
      <c r="M70" s="20">
        <f t="shared" si="5"/>
        <v>1.4932804743331627</v>
      </c>
      <c r="P70" s="18">
        <f t="shared" ref="P70:P133" si="10">(M70-$O$2)/$O$2*100</f>
        <v>-1.3072671124225401</v>
      </c>
      <c r="U70" s="18">
        <v>15.5</v>
      </c>
      <c r="V70" s="20">
        <f t="shared" si="6"/>
        <v>1.3857949567175878</v>
      </c>
    </row>
    <row r="71" spans="1:22" x14ac:dyDescent="0.15">
      <c r="A71" s="18">
        <v>35</v>
      </c>
      <c r="B71" s="18">
        <v>69</v>
      </c>
      <c r="D71">
        <v>759.62219238281295</v>
      </c>
      <c r="E71">
        <v>619.95660400390602</v>
      </c>
      <c r="F71">
        <v>476.00588989257801</v>
      </c>
      <c r="G71">
        <v>472.08468627929699</v>
      </c>
      <c r="I71" s="19">
        <f t="shared" si="7"/>
        <v>283.61630249023494</v>
      </c>
      <c r="J71" s="19">
        <f t="shared" si="7"/>
        <v>147.87191772460903</v>
      </c>
      <c r="K71" s="19">
        <f t="shared" si="8"/>
        <v>180.10596008300863</v>
      </c>
      <c r="L71" s="20">
        <f t="shared" si="9"/>
        <v>1.2179862333186957</v>
      </c>
      <c r="M71" s="20">
        <f t="shared" si="5"/>
        <v>1.5067385420220074</v>
      </c>
      <c r="P71" s="18">
        <f t="shared" si="10"/>
        <v>-0.41780695913739513</v>
      </c>
      <c r="U71" s="18">
        <v>16</v>
      </c>
      <c r="V71" s="20">
        <f t="shared" si="6"/>
        <v>1.4070617503202267</v>
      </c>
    </row>
    <row r="72" spans="1:22" x14ac:dyDescent="0.15">
      <c r="A72" s="18">
        <v>35.5</v>
      </c>
      <c r="B72" s="18">
        <v>70</v>
      </c>
      <c r="D72">
        <v>756.85681152343795</v>
      </c>
      <c r="E72">
        <v>619.31457519531295</v>
      </c>
      <c r="F72">
        <v>477.42819213867199</v>
      </c>
      <c r="G72">
        <v>473.19400024414102</v>
      </c>
      <c r="I72" s="19">
        <f t="shared" si="7"/>
        <v>279.42861938476597</v>
      </c>
      <c r="J72" s="19">
        <f t="shared" si="7"/>
        <v>146.12057495117193</v>
      </c>
      <c r="K72" s="19">
        <f t="shared" si="8"/>
        <v>177.14421691894563</v>
      </c>
      <c r="L72" s="20">
        <f t="shared" si="9"/>
        <v>1.2123153565344282</v>
      </c>
      <c r="M72" s="20">
        <f t="shared" si="5"/>
        <v>1.5051926982192159</v>
      </c>
      <c r="P72" s="18">
        <f t="shared" si="10"/>
        <v>-0.51997366668973988</v>
      </c>
      <c r="U72" s="18">
        <v>16.5</v>
      </c>
      <c r="V72" s="20">
        <f t="shared" si="6"/>
        <v>1.3929528401778564</v>
      </c>
    </row>
    <row r="73" spans="1:22" x14ac:dyDescent="0.15">
      <c r="A73" s="18">
        <v>36</v>
      </c>
      <c r="B73" s="18">
        <v>71</v>
      </c>
      <c r="D73">
        <v>755.63928222656295</v>
      </c>
      <c r="E73">
        <v>619.99768066406295</v>
      </c>
      <c r="F73">
        <v>476.14950561523398</v>
      </c>
      <c r="G73">
        <v>471.83441162109398</v>
      </c>
      <c r="I73" s="19">
        <f t="shared" si="7"/>
        <v>279.48977661132898</v>
      </c>
      <c r="J73" s="19">
        <f t="shared" si="7"/>
        <v>148.16326904296898</v>
      </c>
      <c r="K73" s="19">
        <f t="shared" si="8"/>
        <v>175.77548828125072</v>
      </c>
      <c r="L73" s="20">
        <f t="shared" si="9"/>
        <v>1.1863634584781866</v>
      </c>
      <c r="M73" s="20">
        <f t="shared" si="5"/>
        <v>1.4833658331444499</v>
      </c>
      <c r="P73" s="18">
        <f t="shared" si="10"/>
        <v>-1.9625378745683868</v>
      </c>
      <c r="U73" s="18">
        <v>17</v>
      </c>
      <c r="V73" s="20">
        <f t="shared" si="6"/>
        <v>1.382554794777491</v>
      </c>
    </row>
    <row r="74" spans="1:22" x14ac:dyDescent="0.15">
      <c r="A74" s="18">
        <v>36.5</v>
      </c>
      <c r="B74" s="18">
        <v>72</v>
      </c>
      <c r="D74">
        <v>756.02630615234398</v>
      </c>
      <c r="E74">
        <v>620.57922363281295</v>
      </c>
      <c r="F74">
        <v>477.33386230468801</v>
      </c>
      <c r="G74">
        <v>473.37512207031301</v>
      </c>
      <c r="I74" s="19">
        <f t="shared" si="7"/>
        <v>278.69244384765597</v>
      </c>
      <c r="J74" s="19">
        <f t="shared" si="7"/>
        <v>147.20410156249994</v>
      </c>
      <c r="K74" s="19">
        <f t="shared" si="8"/>
        <v>175.649572753906</v>
      </c>
      <c r="L74" s="20">
        <f t="shared" si="9"/>
        <v>1.1932383057908795</v>
      </c>
      <c r="M74" s="20">
        <f t="shared" si="5"/>
        <v>1.4943657134386188</v>
      </c>
      <c r="P74" s="18">
        <f t="shared" si="10"/>
        <v>-1.2355423326541837</v>
      </c>
      <c r="U74" s="18">
        <v>17.5</v>
      </c>
      <c r="V74" s="20">
        <f t="shared" si="6"/>
        <v>1.3731147285036103</v>
      </c>
    </row>
    <row r="75" spans="1:22" x14ac:dyDescent="0.15">
      <c r="A75" s="18">
        <v>37</v>
      </c>
      <c r="B75" s="18">
        <v>73</v>
      </c>
      <c r="D75">
        <v>754.252197265625</v>
      </c>
      <c r="E75">
        <v>619.209228515625</v>
      </c>
      <c r="F75">
        <v>475.42605590820301</v>
      </c>
      <c r="G75">
        <v>471.78509521484398</v>
      </c>
      <c r="I75" s="19">
        <f t="shared" si="7"/>
        <v>278.82614135742199</v>
      </c>
      <c r="J75" s="19">
        <f t="shared" si="7"/>
        <v>147.42413330078102</v>
      </c>
      <c r="K75" s="19">
        <f t="shared" si="8"/>
        <v>175.62924804687526</v>
      </c>
      <c r="L75" s="20">
        <f t="shared" si="9"/>
        <v>1.1913195222151922</v>
      </c>
      <c r="M75" s="20">
        <f t="shared" si="5"/>
        <v>1.4965719628444074</v>
      </c>
      <c r="P75" s="18">
        <f t="shared" si="10"/>
        <v>-1.0897286110985553</v>
      </c>
      <c r="U75" s="18">
        <v>18</v>
      </c>
      <c r="V75" s="20">
        <f t="shared" si="6"/>
        <v>1.3697328899618082</v>
      </c>
    </row>
    <row r="76" spans="1:22" x14ac:dyDescent="0.15">
      <c r="A76" s="18">
        <v>37.5</v>
      </c>
      <c r="B76" s="18">
        <v>74</v>
      </c>
      <c r="D76">
        <v>751.38751220703102</v>
      </c>
      <c r="E76">
        <v>619.888671875</v>
      </c>
      <c r="F76">
        <v>476.37994384765602</v>
      </c>
      <c r="G76">
        <v>472.73846435546898</v>
      </c>
      <c r="I76" s="19">
        <f t="shared" si="7"/>
        <v>275.007568359375</v>
      </c>
      <c r="J76" s="19">
        <f t="shared" si="7"/>
        <v>147.15020751953102</v>
      </c>
      <c r="K76" s="19">
        <f t="shared" si="8"/>
        <v>172.00242309570331</v>
      </c>
      <c r="L76" s="20">
        <f t="shared" si="9"/>
        <v>1.1688901157198415</v>
      </c>
      <c r="M76" s="20">
        <f t="shared" si="5"/>
        <v>1.4782675893305326</v>
      </c>
      <c r="P76" s="18">
        <f t="shared" si="10"/>
        <v>-2.2994870435765575</v>
      </c>
      <c r="U76" s="18">
        <v>18.5</v>
      </c>
      <c r="V76" s="20">
        <f t="shared" si="6"/>
        <v>1.3549813916265996</v>
      </c>
    </row>
    <row r="77" spans="1:22" x14ac:dyDescent="0.15">
      <c r="A77" s="18">
        <v>38</v>
      </c>
      <c r="B77" s="18">
        <v>75</v>
      </c>
      <c r="D77">
        <v>752.80090332031295</v>
      </c>
      <c r="E77">
        <v>620.081298828125</v>
      </c>
      <c r="F77">
        <v>476.72988891601602</v>
      </c>
      <c r="G77">
        <v>472.78939819335898</v>
      </c>
      <c r="I77" s="19">
        <f t="shared" si="7"/>
        <v>276.07101440429693</v>
      </c>
      <c r="J77" s="19">
        <f t="shared" si="7"/>
        <v>147.29190063476602</v>
      </c>
      <c r="K77" s="19">
        <f t="shared" si="8"/>
        <v>172.96668395996073</v>
      </c>
      <c r="L77" s="20">
        <f t="shared" si="9"/>
        <v>1.1743122548799168</v>
      </c>
      <c r="M77" s="20">
        <f t="shared" si="5"/>
        <v>1.4878147614720838</v>
      </c>
      <c r="P77" s="18">
        <f t="shared" si="10"/>
        <v>-1.6685027601862603</v>
      </c>
      <c r="U77" s="18">
        <v>19</v>
      </c>
      <c r="V77" s="20">
        <f t="shared" si="6"/>
        <v>1.3582687945301082</v>
      </c>
    </row>
    <row r="78" spans="1:22" x14ac:dyDescent="0.15">
      <c r="A78" s="18">
        <v>38.5</v>
      </c>
      <c r="B78" s="18">
        <v>76</v>
      </c>
      <c r="D78">
        <v>749.19122314453102</v>
      </c>
      <c r="E78">
        <v>618.75286865234398</v>
      </c>
      <c r="F78">
        <v>475.39709472656301</v>
      </c>
      <c r="G78">
        <v>471.6318359375</v>
      </c>
      <c r="I78" s="19">
        <f t="shared" si="7"/>
        <v>273.79412841796801</v>
      </c>
      <c r="J78" s="19">
        <f t="shared" si="7"/>
        <v>147.12103271484398</v>
      </c>
      <c r="K78" s="19">
        <f t="shared" si="8"/>
        <v>170.80940551757723</v>
      </c>
      <c r="L78" s="20">
        <f t="shared" si="9"/>
        <v>1.1610128230179504</v>
      </c>
      <c r="M78" s="20">
        <f t="shared" si="5"/>
        <v>1.4786403625915931</v>
      </c>
      <c r="P78" s="18">
        <f t="shared" si="10"/>
        <v>-2.2748500028371685</v>
      </c>
      <c r="U78" s="18">
        <v>19.5</v>
      </c>
      <c r="V78" s="20">
        <f t="shared" si="6"/>
        <v>1.3476813795438789</v>
      </c>
    </row>
    <row r="79" spans="1:22" x14ac:dyDescent="0.15">
      <c r="A79" s="18">
        <v>39</v>
      </c>
      <c r="B79" s="18">
        <v>77</v>
      </c>
      <c r="D79">
        <v>750.81524658203102</v>
      </c>
      <c r="E79">
        <v>620.57781982421898</v>
      </c>
      <c r="F79">
        <v>476.86227416992199</v>
      </c>
      <c r="G79">
        <v>472.93463134765602</v>
      </c>
      <c r="I79" s="19">
        <f t="shared" si="7"/>
        <v>273.95297241210903</v>
      </c>
      <c r="J79" s="19">
        <f t="shared" si="7"/>
        <v>147.64318847656295</v>
      </c>
      <c r="K79" s="19">
        <f t="shared" si="8"/>
        <v>170.60274047851499</v>
      </c>
      <c r="L79" s="20">
        <f t="shared" si="9"/>
        <v>1.1555070182299447</v>
      </c>
      <c r="M79" s="20">
        <f t="shared" si="5"/>
        <v>1.4772595907850634</v>
      </c>
      <c r="P79" s="18">
        <f t="shared" si="10"/>
        <v>-2.3661069002672313</v>
      </c>
      <c r="U79" s="18">
        <v>20</v>
      </c>
      <c r="V79" s="20">
        <f t="shared" si="6"/>
        <v>1.3587896586915649</v>
      </c>
    </row>
    <row r="80" spans="1:22" x14ac:dyDescent="0.15">
      <c r="A80" s="18">
        <v>39.5</v>
      </c>
      <c r="B80" s="18">
        <v>78</v>
      </c>
      <c r="D80">
        <v>751.65911865234398</v>
      </c>
      <c r="E80">
        <v>620.72100830078102</v>
      </c>
      <c r="F80">
        <v>476.33117675781301</v>
      </c>
      <c r="G80">
        <v>472.17523193359398</v>
      </c>
      <c r="I80" s="19">
        <f t="shared" si="7"/>
        <v>275.32794189453097</v>
      </c>
      <c r="J80" s="19">
        <f t="shared" si="7"/>
        <v>148.54577636718705</v>
      </c>
      <c r="K80" s="19">
        <f t="shared" si="8"/>
        <v>171.34589843750004</v>
      </c>
      <c r="L80" s="20">
        <f t="shared" si="9"/>
        <v>1.1534888613322392</v>
      </c>
      <c r="M80" s="20">
        <f t="shared" si="5"/>
        <v>1.4793664668688338</v>
      </c>
      <c r="P80" s="18">
        <f t="shared" si="10"/>
        <v>-2.2268608831011476</v>
      </c>
      <c r="U80" s="18">
        <v>20.5</v>
      </c>
      <c r="V80" s="20">
        <f t="shared" si="6"/>
        <v>1.3393160488635347</v>
      </c>
    </row>
    <row r="81" spans="1:22" x14ac:dyDescent="0.15">
      <c r="A81" s="18">
        <v>40</v>
      </c>
      <c r="B81" s="18">
        <v>79</v>
      </c>
      <c r="D81">
        <v>751.61016845703102</v>
      </c>
      <c r="E81">
        <v>620.66467285156295</v>
      </c>
      <c r="F81">
        <v>475.96087646484398</v>
      </c>
      <c r="G81">
        <v>472.35369873046898</v>
      </c>
      <c r="I81" s="19">
        <f t="shared" si="7"/>
        <v>275.64929199218705</v>
      </c>
      <c r="J81" s="19">
        <f t="shared" si="7"/>
        <v>148.31097412109398</v>
      </c>
      <c r="K81" s="19">
        <f t="shared" si="8"/>
        <v>171.83161010742128</v>
      </c>
      <c r="L81" s="20">
        <f t="shared" si="9"/>
        <v>1.1585899905634967</v>
      </c>
      <c r="M81" s="20">
        <f t="shared" si="5"/>
        <v>1.4885926290815672</v>
      </c>
      <c r="P81" s="18">
        <f t="shared" si="10"/>
        <v>-1.6170925385137875</v>
      </c>
      <c r="U81" s="18">
        <v>21</v>
      </c>
      <c r="V81" s="20">
        <f t="shared" si="6"/>
        <v>1.3295678376624229</v>
      </c>
    </row>
    <row r="82" spans="1:22" x14ac:dyDescent="0.15">
      <c r="A82" s="18">
        <v>40.5</v>
      </c>
      <c r="B82" s="18">
        <v>80</v>
      </c>
      <c r="D82">
        <v>751.77185058593795</v>
      </c>
      <c r="E82">
        <v>622.45910644531295</v>
      </c>
      <c r="F82">
        <v>477.43728637695301</v>
      </c>
      <c r="G82">
        <v>472.96676635742199</v>
      </c>
      <c r="I82" s="19">
        <f t="shared" si="7"/>
        <v>274.33456420898494</v>
      </c>
      <c r="J82" s="19">
        <f t="shared" si="7"/>
        <v>149.49234008789097</v>
      </c>
      <c r="K82" s="19">
        <f t="shared" si="8"/>
        <v>169.68992614746128</v>
      </c>
      <c r="L82" s="20">
        <f t="shared" si="9"/>
        <v>1.1351078325999551</v>
      </c>
      <c r="M82" s="20">
        <f t="shared" si="5"/>
        <v>1.4692355040995015</v>
      </c>
      <c r="P82" s="18">
        <f t="shared" si="10"/>
        <v>-2.8964286030796669</v>
      </c>
      <c r="U82" s="18">
        <v>21.5</v>
      </c>
      <c r="V82" s="20">
        <f t="shared" si="6"/>
        <v>1.3398784258022229</v>
      </c>
    </row>
    <row r="83" spans="1:22" x14ac:dyDescent="0.15">
      <c r="A83" s="18">
        <v>41</v>
      </c>
      <c r="B83" s="18">
        <v>81</v>
      </c>
      <c r="D83">
        <v>747.885009765625</v>
      </c>
      <c r="E83">
        <v>620.09698486328102</v>
      </c>
      <c r="F83">
        <v>476.18060302734398</v>
      </c>
      <c r="G83">
        <v>472.239013671875</v>
      </c>
      <c r="I83" s="19">
        <f t="shared" si="7"/>
        <v>271.70440673828102</v>
      </c>
      <c r="J83" s="19">
        <f t="shared" si="7"/>
        <v>147.85797119140602</v>
      </c>
      <c r="K83" s="19">
        <f t="shared" si="8"/>
        <v>168.20382690429682</v>
      </c>
      <c r="L83" s="20">
        <f t="shared" si="9"/>
        <v>1.1376040503528386</v>
      </c>
      <c r="M83" s="20">
        <f t="shared" si="5"/>
        <v>1.475856754833861</v>
      </c>
      <c r="P83" s="18">
        <f t="shared" si="10"/>
        <v>-2.4588220440039992</v>
      </c>
      <c r="U83" s="18">
        <v>22</v>
      </c>
      <c r="V83" s="20">
        <f t="shared" si="6"/>
        <v>1.3394874803806029</v>
      </c>
    </row>
    <row r="84" spans="1:22" x14ac:dyDescent="0.15">
      <c r="A84" s="18">
        <v>41.5</v>
      </c>
      <c r="B84" s="18">
        <v>82</v>
      </c>
      <c r="D84">
        <v>750.14270019531295</v>
      </c>
      <c r="E84">
        <v>621.01940917968795</v>
      </c>
      <c r="F84">
        <v>476.98553466796898</v>
      </c>
      <c r="G84">
        <v>472.91265869140602</v>
      </c>
      <c r="I84" s="19">
        <f t="shared" si="7"/>
        <v>273.15716552734398</v>
      </c>
      <c r="J84" s="19">
        <f t="shared" si="7"/>
        <v>148.10675048828193</v>
      </c>
      <c r="K84" s="19">
        <f t="shared" si="8"/>
        <v>169.48244018554664</v>
      </c>
      <c r="L84" s="20">
        <f t="shared" si="9"/>
        <v>1.1443262351431842</v>
      </c>
      <c r="M84" s="20">
        <f t="shared" si="5"/>
        <v>1.4867039726056823</v>
      </c>
      <c r="P84" s="18">
        <f t="shared" si="10"/>
        <v>-1.7419161549038271</v>
      </c>
      <c r="U84" s="18">
        <v>65</v>
      </c>
      <c r="V84" s="20">
        <f t="shared" ref="V84:V104" si="11">L131</f>
        <v>0.97650112847104431</v>
      </c>
    </row>
    <row r="85" spans="1:22" x14ac:dyDescent="0.15">
      <c r="A85" s="18">
        <v>42</v>
      </c>
      <c r="B85" s="18">
        <v>83</v>
      </c>
      <c r="D85">
        <v>749.440185546875</v>
      </c>
      <c r="E85">
        <v>621.66882324218795</v>
      </c>
      <c r="F85">
        <v>475.99945068359398</v>
      </c>
      <c r="G85">
        <v>472.14093017578102</v>
      </c>
      <c r="I85" s="19">
        <f t="shared" si="7"/>
        <v>273.44073486328102</v>
      </c>
      <c r="J85" s="19">
        <f t="shared" si="7"/>
        <v>149.52789306640693</v>
      </c>
      <c r="K85" s="19">
        <f t="shared" si="8"/>
        <v>168.77120971679619</v>
      </c>
      <c r="L85" s="20">
        <f t="shared" si="9"/>
        <v>1.1286938259863202</v>
      </c>
      <c r="M85" s="20">
        <f t="shared" si="5"/>
        <v>1.4751965964302942</v>
      </c>
      <c r="P85" s="18">
        <f t="shared" si="10"/>
        <v>-2.5024527202946025</v>
      </c>
      <c r="U85" s="18">
        <v>65.5</v>
      </c>
      <c r="V85" s="20">
        <f t="shared" si="11"/>
        <v>0.97317421188178221</v>
      </c>
    </row>
    <row r="86" spans="1:22" x14ac:dyDescent="0.15">
      <c r="A86" s="18">
        <v>42.5</v>
      </c>
      <c r="B86" s="18">
        <v>84</v>
      </c>
      <c r="D86">
        <v>745.816650390625</v>
      </c>
      <c r="E86">
        <v>618.39074707031295</v>
      </c>
      <c r="F86">
        <v>475.623779296875</v>
      </c>
      <c r="G86">
        <v>472.02304077148398</v>
      </c>
      <c r="I86" s="19">
        <f t="shared" si="7"/>
        <v>270.19287109375</v>
      </c>
      <c r="J86" s="19">
        <f t="shared" si="7"/>
        <v>146.36770629882898</v>
      </c>
      <c r="K86" s="19">
        <f t="shared" si="8"/>
        <v>167.73547668456973</v>
      </c>
      <c r="L86" s="20">
        <f t="shared" si="9"/>
        <v>1.145986918330985</v>
      </c>
      <c r="M86" s="20">
        <f t="shared" si="5"/>
        <v>1.496614721756435</v>
      </c>
      <c r="P86" s="18">
        <f t="shared" si="10"/>
        <v>-1.086902622306877</v>
      </c>
      <c r="U86" s="18">
        <v>66</v>
      </c>
      <c r="V86" s="20">
        <f t="shared" si="11"/>
        <v>0.95978525527460679</v>
      </c>
    </row>
    <row r="87" spans="1:22" ht="15" x14ac:dyDescent="0.2">
      <c r="A87" s="18">
        <v>43</v>
      </c>
      <c r="B87" s="18">
        <v>85</v>
      </c>
      <c r="C87" s="26" t="s">
        <v>28</v>
      </c>
      <c r="D87">
        <v>747.71960449218795</v>
      </c>
      <c r="E87">
        <v>620.50714111328102</v>
      </c>
      <c r="F87">
        <v>476.832275390625</v>
      </c>
      <c r="G87">
        <v>472.67578125</v>
      </c>
      <c r="I87" s="19">
        <f t="shared" si="7"/>
        <v>270.88732910156295</v>
      </c>
      <c r="J87" s="19">
        <f t="shared" si="7"/>
        <v>147.83135986328102</v>
      </c>
      <c r="K87" s="19">
        <f t="shared" si="8"/>
        <v>167.40537719726626</v>
      </c>
      <c r="L87" s="20">
        <f t="shared" si="9"/>
        <v>1.1324077472607157</v>
      </c>
      <c r="M87" s="20">
        <f t="shared" si="5"/>
        <v>1.4871605836676416</v>
      </c>
      <c r="P87" s="18">
        <f t="shared" si="10"/>
        <v>-1.7117381713662185</v>
      </c>
      <c r="U87" s="18">
        <v>66.5</v>
      </c>
      <c r="V87" s="20">
        <f t="shared" si="11"/>
        <v>0.96886018164229759</v>
      </c>
    </row>
    <row r="88" spans="1:22" x14ac:dyDescent="0.15">
      <c r="A88" s="18">
        <v>43.5</v>
      </c>
      <c r="B88" s="18">
        <v>86</v>
      </c>
      <c r="D88">
        <v>745.87530517578102</v>
      </c>
      <c r="E88">
        <v>619.42169189453102</v>
      </c>
      <c r="F88">
        <v>476.34512329101602</v>
      </c>
      <c r="G88">
        <v>472.370849609375</v>
      </c>
      <c r="I88" s="19">
        <f t="shared" si="7"/>
        <v>269.530181884765</v>
      </c>
      <c r="J88" s="19">
        <f t="shared" si="7"/>
        <v>147.05084228515602</v>
      </c>
      <c r="K88" s="19">
        <f t="shared" si="8"/>
        <v>166.59459228515578</v>
      </c>
      <c r="L88" s="20">
        <f t="shared" si="9"/>
        <v>1.1329047130658469</v>
      </c>
      <c r="M88" s="20">
        <f t="shared" ref="M88:M151" si="12">L88+ABS($N$2)*A88</f>
        <v>1.4917825824542486</v>
      </c>
      <c r="P88" s="18">
        <f t="shared" si="10"/>
        <v>-1.4062646186787977</v>
      </c>
      <c r="U88" s="18">
        <v>67</v>
      </c>
      <c r="V88" s="20">
        <f t="shared" si="11"/>
        <v>0.95130944794408068</v>
      </c>
    </row>
    <row r="89" spans="1:22" x14ac:dyDescent="0.15">
      <c r="A89" s="18">
        <v>44</v>
      </c>
      <c r="B89" s="18">
        <v>87</v>
      </c>
      <c r="D89">
        <v>746.27111816406295</v>
      </c>
      <c r="E89">
        <v>619.517333984375</v>
      </c>
      <c r="F89">
        <v>476.43301391601602</v>
      </c>
      <c r="G89">
        <v>473.18487548828102</v>
      </c>
      <c r="I89" s="19">
        <f t="shared" si="7"/>
        <v>269.83810424804693</v>
      </c>
      <c r="J89" s="19">
        <f t="shared" si="7"/>
        <v>146.33245849609398</v>
      </c>
      <c r="K89" s="19">
        <f t="shared" si="8"/>
        <v>167.40538330078115</v>
      </c>
      <c r="L89" s="20">
        <f t="shared" si="9"/>
        <v>1.1440071807803986</v>
      </c>
      <c r="M89" s="20">
        <f t="shared" si="12"/>
        <v>1.5070100831502762</v>
      </c>
      <c r="P89" s="18">
        <f t="shared" si="10"/>
        <v>-0.3998604738649692</v>
      </c>
      <c r="U89" s="18">
        <v>67.5</v>
      </c>
      <c r="V89" s="20">
        <f t="shared" si="11"/>
        <v>0.9606987151559151</v>
      </c>
    </row>
    <row r="90" spans="1:22" x14ac:dyDescent="0.15">
      <c r="A90" s="18">
        <v>44.5</v>
      </c>
      <c r="B90" s="18">
        <v>88</v>
      </c>
      <c r="D90">
        <v>745.70947265625</v>
      </c>
      <c r="E90">
        <v>619.58984375</v>
      </c>
      <c r="F90">
        <v>476.37673950195301</v>
      </c>
      <c r="G90">
        <v>471.59753417968801</v>
      </c>
      <c r="I90" s="19">
        <f t="shared" si="7"/>
        <v>269.33273315429699</v>
      </c>
      <c r="J90" s="19">
        <f t="shared" si="7"/>
        <v>147.99230957031199</v>
      </c>
      <c r="K90" s="19">
        <f t="shared" si="8"/>
        <v>165.7381164550786</v>
      </c>
      <c r="L90" s="20">
        <f t="shared" si="9"/>
        <v>1.1199103313968857</v>
      </c>
      <c r="M90" s="20">
        <f t="shared" si="12"/>
        <v>1.4870382667482391</v>
      </c>
      <c r="P90" s="18">
        <f t="shared" si="10"/>
        <v>-1.7198222461677781</v>
      </c>
      <c r="U90" s="18">
        <v>68</v>
      </c>
      <c r="V90" s="20">
        <f t="shared" si="11"/>
        <v>0.95652340588829843</v>
      </c>
    </row>
    <row r="91" spans="1:22" x14ac:dyDescent="0.15">
      <c r="A91" s="18">
        <v>45</v>
      </c>
      <c r="B91" s="18">
        <v>89</v>
      </c>
      <c r="D91">
        <v>744.57318115234398</v>
      </c>
      <c r="E91">
        <v>618.61706542968795</v>
      </c>
      <c r="F91">
        <v>476.79635620117199</v>
      </c>
      <c r="G91">
        <v>472.81512451171898</v>
      </c>
      <c r="I91" s="19">
        <f t="shared" si="7"/>
        <v>267.77682495117199</v>
      </c>
      <c r="J91" s="19">
        <f t="shared" si="7"/>
        <v>145.80194091796898</v>
      </c>
      <c r="K91" s="19">
        <f t="shared" si="8"/>
        <v>165.7154663085937</v>
      </c>
      <c r="L91" s="20">
        <f t="shared" si="9"/>
        <v>1.1365792887615156</v>
      </c>
      <c r="M91" s="20">
        <f t="shared" si="12"/>
        <v>1.507832257094345</v>
      </c>
      <c r="P91" s="18">
        <f t="shared" si="10"/>
        <v>-0.3455219923514119</v>
      </c>
      <c r="U91" s="18">
        <v>68.5</v>
      </c>
      <c r="V91" s="20">
        <f t="shared" si="11"/>
        <v>0.96053809505685706</v>
      </c>
    </row>
    <row r="92" spans="1:22" x14ac:dyDescent="0.15">
      <c r="A92" s="18">
        <v>45.5</v>
      </c>
      <c r="B92" s="18">
        <v>90</v>
      </c>
      <c r="D92">
        <v>743.79541015625</v>
      </c>
      <c r="E92">
        <v>618.175537109375</v>
      </c>
      <c r="F92">
        <v>475.98178100585898</v>
      </c>
      <c r="G92">
        <v>472.13397216796898</v>
      </c>
      <c r="I92" s="19">
        <f t="shared" si="7"/>
        <v>267.81362915039102</v>
      </c>
      <c r="J92" s="19">
        <f t="shared" si="7"/>
        <v>146.04156494140602</v>
      </c>
      <c r="K92" s="19">
        <f t="shared" si="8"/>
        <v>165.58453369140682</v>
      </c>
      <c r="L92" s="20">
        <f t="shared" si="9"/>
        <v>1.1338178535531422</v>
      </c>
      <c r="M92" s="20">
        <f t="shared" si="12"/>
        <v>1.5091958548674476</v>
      </c>
      <c r="P92" s="18">
        <f t="shared" si="10"/>
        <v>-0.25540014779504711</v>
      </c>
      <c r="U92" s="18">
        <v>69</v>
      </c>
      <c r="V92" s="20">
        <f t="shared" si="11"/>
        <v>0.95447060776922588</v>
      </c>
    </row>
    <row r="93" spans="1:22" x14ac:dyDescent="0.15">
      <c r="A93" s="18">
        <v>46</v>
      </c>
      <c r="B93" s="18">
        <v>91</v>
      </c>
      <c r="D93">
        <v>745.876220703125</v>
      </c>
      <c r="E93">
        <v>620.10852050781295</v>
      </c>
      <c r="F93">
        <v>476.45016479492199</v>
      </c>
      <c r="G93">
        <v>472.66238403320301</v>
      </c>
      <c r="I93" s="19">
        <f t="shared" si="7"/>
        <v>269.42605590820301</v>
      </c>
      <c r="J93" s="19">
        <f t="shared" si="7"/>
        <v>147.44613647460994</v>
      </c>
      <c r="K93" s="19">
        <f t="shared" si="8"/>
        <v>166.21376037597605</v>
      </c>
      <c r="L93" s="20">
        <f t="shared" si="9"/>
        <v>1.1272846094858366</v>
      </c>
      <c r="M93" s="20">
        <f t="shared" si="12"/>
        <v>1.5067876437816177</v>
      </c>
      <c r="P93" s="18">
        <f t="shared" si="10"/>
        <v>-0.41456176379143073</v>
      </c>
      <c r="U93" s="18">
        <v>69.5</v>
      </c>
      <c r="V93" s="20">
        <f t="shared" si="11"/>
        <v>0.93754723931753481</v>
      </c>
    </row>
    <row r="94" spans="1:22" x14ac:dyDescent="0.15">
      <c r="A94" s="18">
        <v>46.5</v>
      </c>
      <c r="B94" s="18">
        <v>92</v>
      </c>
      <c r="D94">
        <v>745.35656738281295</v>
      </c>
      <c r="E94">
        <v>619.28961181640602</v>
      </c>
      <c r="F94">
        <v>475.61199951171898</v>
      </c>
      <c r="G94">
        <v>472.15325927734398</v>
      </c>
      <c r="I94" s="19">
        <f t="shared" si="7"/>
        <v>269.74456787109398</v>
      </c>
      <c r="J94" s="19">
        <f t="shared" si="7"/>
        <v>147.13635253906205</v>
      </c>
      <c r="K94" s="19">
        <f t="shared" si="8"/>
        <v>166.74912109375055</v>
      </c>
      <c r="L94" s="20">
        <f t="shared" si="9"/>
        <v>1.1332965525938374</v>
      </c>
      <c r="M94" s="20">
        <f t="shared" si="12"/>
        <v>1.5169246198710944</v>
      </c>
      <c r="P94" s="18">
        <f t="shared" si="10"/>
        <v>0.25540338386995787</v>
      </c>
      <c r="U94" s="18">
        <v>70</v>
      </c>
      <c r="V94" s="20">
        <f t="shared" si="11"/>
        <v>0.93311521256659213</v>
      </c>
    </row>
    <row r="95" spans="1:22" x14ac:dyDescent="0.15">
      <c r="A95" s="18">
        <v>47</v>
      </c>
      <c r="B95" s="18">
        <v>93</v>
      </c>
      <c r="D95">
        <v>745.98663330078102</v>
      </c>
      <c r="E95">
        <v>621.72747802734398</v>
      </c>
      <c r="F95">
        <v>476.47802734375</v>
      </c>
      <c r="G95">
        <v>472.30224609375</v>
      </c>
      <c r="I95" s="19">
        <f t="shared" si="7"/>
        <v>269.50860595703102</v>
      </c>
      <c r="J95" s="19">
        <f t="shared" si="7"/>
        <v>149.42523193359398</v>
      </c>
      <c r="K95" s="19">
        <f t="shared" si="8"/>
        <v>164.91094360351525</v>
      </c>
      <c r="L95" s="20">
        <f t="shared" si="9"/>
        <v>1.1036351857683799</v>
      </c>
      <c r="M95" s="20">
        <f t="shared" si="12"/>
        <v>1.4913882860271128</v>
      </c>
      <c r="P95" s="18">
        <f t="shared" si="10"/>
        <v>-1.4323241517877472</v>
      </c>
      <c r="U95" s="18">
        <v>70.5</v>
      </c>
      <c r="V95" s="20">
        <f t="shared" si="11"/>
        <v>0.94857340124810419</v>
      </c>
    </row>
    <row r="96" spans="1:22" x14ac:dyDescent="0.15">
      <c r="A96" s="18">
        <v>47.5</v>
      </c>
      <c r="B96" s="18">
        <v>94</v>
      </c>
      <c r="D96">
        <v>745.987548828125</v>
      </c>
      <c r="E96">
        <v>620.98663330078102</v>
      </c>
      <c r="F96">
        <v>476.89227294921898</v>
      </c>
      <c r="G96">
        <v>473.09002685546898</v>
      </c>
      <c r="I96" s="19">
        <f t="shared" si="7"/>
        <v>269.09527587890602</v>
      </c>
      <c r="J96" s="19">
        <f t="shared" si="7"/>
        <v>147.89660644531205</v>
      </c>
      <c r="K96" s="19">
        <f t="shared" si="8"/>
        <v>165.56765136718758</v>
      </c>
      <c r="L96" s="20">
        <f t="shared" si="9"/>
        <v>1.1194824232049556</v>
      </c>
      <c r="M96" s="20">
        <f t="shared" si="12"/>
        <v>1.5113605564451644</v>
      </c>
      <c r="P96" s="18">
        <f t="shared" si="10"/>
        <v>-0.11233237301125708</v>
      </c>
      <c r="U96" s="18">
        <v>71</v>
      </c>
      <c r="V96" s="20">
        <f t="shared" si="11"/>
        <v>0.93367999096881515</v>
      </c>
    </row>
    <row r="97" spans="1:22" x14ac:dyDescent="0.15">
      <c r="A97" s="18">
        <v>48</v>
      </c>
      <c r="B97" s="18">
        <v>95</v>
      </c>
      <c r="D97">
        <v>742.80181884765602</v>
      </c>
      <c r="E97">
        <v>618.91729736328102</v>
      </c>
      <c r="F97">
        <v>475.58840942382801</v>
      </c>
      <c r="G97">
        <v>471.73739624023398</v>
      </c>
      <c r="I97" s="19">
        <f t="shared" si="7"/>
        <v>267.21340942382801</v>
      </c>
      <c r="J97" s="19">
        <f t="shared" si="7"/>
        <v>147.17990112304705</v>
      </c>
      <c r="K97" s="19">
        <f t="shared" si="8"/>
        <v>164.18747863769508</v>
      </c>
      <c r="L97" s="20">
        <f t="shared" si="9"/>
        <v>1.115556386333139</v>
      </c>
      <c r="M97" s="20">
        <f t="shared" si="12"/>
        <v>1.5115595525548238</v>
      </c>
      <c r="P97" s="18">
        <f t="shared" si="10"/>
        <v>-9.9180476744049201E-2</v>
      </c>
      <c r="U97" s="18">
        <v>71.5</v>
      </c>
      <c r="V97" s="20">
        <f t="shared" si="11"/>
        <v>0.93008338345250507</v>
      </c>
    </row>
    <row r="98" spans="1:22" x14ac:dyDescent="0.15">
      <c r="A98" s="18">
        <v>48.5</v>
      </c>
      <c r="B98" s="18">
        <v>96</v>
      </c>
      <c r="D98">
        <v>745.95379638671898</v>
      </c>
      <c r="E98">
        <v>621.33026123046898</v>
      </c>
      <c r="F98">
        <v>476.17898559570301</v>
      </c>
      <c r="G98">
        <v>472.46463012695301</v>
      </c>
      <c r="I98" s="19">
        <f t="shared" si="7"/>
        <v>269.77481079101597</v>
      </c>
      <c r="J98" s="19">
        <f t="shared" si="7"/>
        <v>148.86563110351597</v>
      </c>
      <c r="K98" s="19">
        <f t="shared" si="8"/>
        <v>165.56886901855478</v>
      </c>
      <c r="L98" s="20">
        <f t="shared" si="9"/>
        <v>1.112203453485002</v>
      </c>
      <c r="M98" s="20">
        <f t="shared" si="12"/>
        <v>1.5123316526881625</v>
      </c>
      <c r="P98" s="18">
        <f t="shared" si="10"/>
        <v>-4.8151434623820613E-2</v>
      </c>
      <c r="U98" s="18">
        <v>72</v>
      </c>
      <c r="V98" s="20">
        <f t="shared" si="11"/>
        <v>0.93858106389120144</v>
      </c>
    </row>
    <row r="99" spans="1:22" x14ac:dyDescent="0.15">
      <c r="A99" s="18">
        <v>49</v>
      </c>
      <c r="B99" s="18">
        <v>97</v>
      </c>
      <c r="D99">
        <v>742.19909667968795</v>
      </c>
      <c r="E99">
        <v>619.37921142578102</v>
      </c>
      <c r="F99">
        <v>475.59698486328102</v>
      </c>
      <c r="G99">
        <v>471.72723388671898</v>
      </c>
      <c r="I99" s="19">
        <f t="shared" si="7"/>
        <v>266.60211181640693</v>
      </c>
      <c r="J99" s="19">
        <f t="shared" si="7"/>
        <v>147.65197753906205</v>
      </c>
      <c r="K99" s="19">
        <f t="shared" si="8"/>
        <v>163.24572753906352</v>
      </c>
      <c r="L99" s="20">
        <f t="shared" si="9"/>
        <v>1.1056115214974083</v>
      </c>
      <c r="M99" s="20">
        <f t="shared" si="12"/>
        <v>1.5098647536820446</v>
      </c>
      <c r="P99" s="18">
        <f t="shared" si="10"/>
        <v>-0.21119180704959736</v>
      </c>
      <c r="U99" s="18">
        <v>72.5</v>
      </c>
      <c r="V99" s="20">
        <f t="shared" si="11"/>
        <v>0.91844292533235639</v>
      </c>
    </row>
    <row r="100" spans="1:22" x14ac:dyDescent="0.15">
      <c r="A100" s="18">
        <v>49.5</v>
      </c>
      <c r="B100" s="18">
        <v>98</v>
      </c>
      <c r="D100">
        <v>746.60925292968795</v>
      </c>
      <c r="E100">
        <v>622.542724609375</v>
      </c>
      <c r="F100">
        <v>475.93032836914102</v>
      </c>
      <c r="G100">
        <v>472.36013793945301</v>
      </c>
      <c r="I100" s="19">
        <f t="shared" si="7"/>
        <v>270.67892456054693</v>
      </c>
      <c r="J100" s="19">
        <f t="shared" si="7"/>
        <v>150.18258666992199</v>
      </c>
      <c r="K100" s="19">
        <f t="shared" si="8"/>
        <v>165.55111389160155</v>
      </c>
      <c r="L100" s="20">
        <f t="shared" si="9"/>
        <v>1.1023322847372259</v>
      </c>
      <c r="M100" s="20">
        <f t="shared" si="12"/>
        <v>1.5107105499033382</v>
      </c>
      <c r="P100" s="18">
        <f t="shared" si="10"/>
        <v>-0.15529210034331192</v>
      </c>
      <c r="U100" s="18">
        <v>73</v>
      </c>
      <c r="V100" s="20">
        <f t="shared" si="11"/>
        <v>0.92358149472403894</v>
      </c>
    </row>
    <row r="101" spans="1:22" x14ac:dyDescent="0.15">
      <c r="A101" s="18">
        <v>50</v>
      </c>
      <c r="B101" s="18">
        <v>99</v>
      </c>
      <c r="D101">
        <v>749.47576904296898</v>
      </c>
      <c r="E101">
        <v>623.82214355468795</v>
      </c>
      <c r="F101">
        <v>476.20202636718801</v>
      </c>
      <c r="G101">
        <v>472.66183471679699</v>
      </c>
      <c r="I101" s="19">
        <f t="shared" si="7"/>
        <v>273.27374267578097</v>
      </c>
      <c r="J101" s="19">
        <f t="shared" si="7"/>
        <v>151.16030883789097</v>
      </c>
      <c r="K101" s="19">
        <f t="shared" si="8"/>
        <v>167.4615264892573</v>
      </c>
      <c r="L101" s="20">
        <f t="shared" si="9"/>
        <v>1.1078405950390606</v>
      </c>
      <c r="M101" s="20">
        <f t="shared" si="12"/>
        <v>1.5203438931866486</v>
      </c>
      <c r="P101" s="18">
        <f t="shared" si="10"/>
        <v>0.48138733919644233</v>
      </c>
      <c r="U101" s="18">
        <v>73.5</v>
      </c>
      <c r="V101" s="20">
        <f t="shared" si="11"/>
        <v>0.93035440217611542</v>
      </c>
    </row>
    <row r="102" spans="1:22" x14ac:dyDescent="0.15">
      <c r="A102" s="18">
        <v>50.5</v>
      </c>
      <c r="B102" s="18">
        <v>100</v>
      </c>
      <c r="D102">
        <v>743.24017333984398</v>
      </c>
      <c r="E102">
        <v>621.87438964843795</v>
      </c>
      <c r="F102">
        <v>475.50054931640602</v>
      </c>
      <c r="G102">
        <v>471.16827392578102</v>
      </c>
      <c r="I102" s="19">
        <f t="shared" si="7"/>
        <v>267.73962402343795</v>
      </c>
      <c r="J102" s="19">
        <f t="shared" si="7"/>
        <v>150.70611572265693</v>
      </c>
      <c r="K102" s="19">
        <f t="shared" si="8"/>
        <v>162.24534301757811</v>
      </c>
      <c r="L102" s="20">
        <f t="shared" si="9"/>
        <v>1.0765677440466763</v>
      </c>
      <c r="M102" s="20">
        <f t="shared" si="12"/>
        <v>1.4931960751757403</v>
      </c>
      <c r="P102" s="18">
        <f t="shared" si="10"/>
        <v>-1.3128451559599721</v>
      </c>
      <c r="U102" s="18">
        <v>74</v>
      </c>
      <c r="V102" s="20">
        <f t="shared" si="11"/>
        <v>0.92080870112238378</v>
      </c>
    </row>
    <row r="103" spans="1:22" x14ac:dyDescent="0.15">
      <c r="A103" s="18">
        <v>51</v>
      </c>
      <c r="B103" s="18">
        <v>101</v>
      </c>
      <c r="D103">
        <v>746.764404296875</v>
      </c>
      <c r="E103">
        <v>624.41613769531295</v>
      </c>
      <c r="F103">
        <v>476.91641235351602</v>
      </c>
      <c r="G103">
        <v>472.78671264648398</v>
      </c>
      <c r="I103" s="19">
        <f t="shared" si="7"/>
        <v>269.84799194335898</v>
      </c>
      <c r="J103" s="19">
        <f t="shared" si="7"/>
        <v>151.62942504882898</v>
      </c>
      <c r="K103" s="19">
        <f t="shared" si="8"/>
        <v>163.7073944091787</v>
      </c>
      <c r="L103" s="20">
        <f t="shared" si="9"/>
        <v>1.0796545219139377</v>
      </c>
      <c r="M103" s="20">
        <f t="shared" si="12"/>
        <v>1.5004078860244776</v>
      </c>
      <c r="P103" s="18">
        <f t="shared" si="10"/>
        <v>-0.83620775664755742</v>
      </c>
      <c r="U103" s="18">
        <v>74.5</v>
      </c>
      <c r="V103" s="20">
        <f t="shared" si="11"/>
        <v>0.9132783388256438</v>
      </c>
    </row>
    <row r="104" spans="1:22" x14ac:dyDescent="0.15">
      <c r="A104" s="18">
        <v>51.5</v>
      </c>
      <c r="B104" s="18">
        <v>102</v>
      </c>
      <c r="D104">
        <v>746.18981933593795</v>
      </c>
      <c r="E104">
        <v>624.04620361328102</v>
      </c>
      <c r="F104">
        <v>475.75885009765602</v>
      </c>
      <c r="G104">
        <v>471.60986328125</v>
      </c>
      <c r="I104" s="19">
        <f t="shared" si="7"/>
        <v>270.43096923828193</v>
      </c>
      <c r="J104" s="19">
        <f t="shared" si="7"/>
        <v>152.43634033203102</v>
      </c>
      <c r="K104" s="19">
        <f t="shared" si="8"/>
        <v>163.7255310058602</v>
      </c>
      <c r="L104" s="20">
        <f t="shared" si="9"/>
        <v>1.07405839479772</v>
      </c>
      <c r="M104" s="20">
        <f t="shared" si="12"/>
        <v>1.4989367918897358</v>
      </c>
      <c r="P104" s="18">
        <f t="shared" si="10"/>
        <v>-0.93343416721680184</v>
      </c>
      <c r="U104" s="18">
        <v>75</v>
      </c>
      <c r="V104" s="20">
        <f t="shared" si="11"/>
        <v>0.92413638621024596</v>
      </c>
    </row>
    <row r="105" spans="1:22" x14ac:dyDescent="0.15">
      <c r="A105" s="18">
        <v>52</v>
      </c>
      <c r="B105" s="18">
        <v>103</v>
      </c>
      <c r="D105">
        <v>743.080810546875</v>
      </c>
      <c r="E105">
        <v>622.74273681640602</v>
      </c>
      <c r="F105">
        <v>476.04769897460898</v>
      </c>
      <c r="G105">
        <v>472.14468383789102</v>
      </c>
      <c r="I105" s="19">
        <f t="shared" si="7"/>
        <v>267.03311157226602</v>
      </c>
      <c r="J105" s="19">
        <f t="shared" si="7"/>
        <v>150.598052978515</v>
      </c>
      <c r="K105" s="19">
        <f t="shared" si="8"/>
        <v>161.61447448730553</v>
      </c>
      <c r="L105" s="20">
        <f t="shared" si="9"/>
        <v>1.0731511549512673</v>
      </c>
      <c r="M105" s="20">
        <f t="shared" si="12"/>
        <v>1.5021545850247591</v>
      </c>
      <c r="P105" s="18">
        <f t="shared" si="10"/>
        <v>-0.72076628343954707</v>
      </c>
      <c r="V105" s="20"/>
    </row>
    <row r="106" spans="1:22" x14ac:dyDescent="0.15">
      <c r="A106" s="18">
        <v>52.5</v>
      </c>
      <c r="B106" s="18">
        <v>104</v>
      </c>
      <c r="D106">
        <v>744.546875</v>
      </c>
      <c r="E106">
        <v>624.50531005859398</v>
      </c>
      <c r="F106">
        <v>475.77975463867199</v>
      </c>
      <c r="G106">
        <v>472.66506958007801</v>
      </c>
      <c r="I106" s="19">
        <f t="shared" si="7"/>
        <v>268.76712036132801</v>
      </c>
      <c r="J106" s="19">
        <f t="shared" si="7"/>
        <v>151.84024047851597</v>
      </c>
      <c r="K106" s="19">
        <f t="shared" si="8"/>
        <v>162.47895202636684</v>
      </c>
      <c r="L106" s="20">
        <f t="shared" si="9"/>
        <v>1.0700651652969171</v>
      </c>
      <c r="M106" s="20">
        <f t="shared" si="12"/>
        <v>1.5031936283518847</v>
      </c>
      <c r="P106" s="18">
        <f t="shared" si="10"/>
        <v>-0.65209463916024513</v>
      </c>
    </row>
    <row r="107" spans="1:22" x14ac:dyDescent="0.15">
      <c r="A107" s="18">
        <v>53</v>
      </c>
      <c r="B107" s="18">
        <v>105</v>
      </c>
      <c r="D107">
        <v>743.55798339843795</v>
      </c>
      <c r="E107">
        <v>624.09143066406295</v>
      </c>
      <c r="F107">
        <v>475.56161499023398</v>
      </c>
      <c r="G107">
        <v>471.70791625976602</v>
      </c>
      <c r="I107" s="19">
        <f t="shared" si="7"/>
        <v>267.99636840820398</v>
      </c>
      <c r="J107" s="19">
        <f t="shared" si="7"/>
        <v>152.38351440429693</v>
      </c>
      <c r="K107" s="19">
        <f t="shared" si="8"/>
        <v>161.32790832519612</v>
      </c>
      <c r="L107" s="20">
        <f t="shared" si="9"/>
        <v>1.0586965982236656</v>
      </c>
      <c r="M107" s="20">
        <f t="shared" si="12"/>
        <v>1.4959500942601089</v>
      </c>
      <c r="P107" s="18">
        <f t="shared" si="10"/>
        <v>-1.1308286664038065</v>
      </c>
    </row>
    <row r="108" spans="1:22" x14ac:dyDescent="0.15">
      <c r="A108" s="18">
        <v>53.5</v>
      </c>
      <c r="B108" s="18">
        <v>106</v>
      </c>
      <c r="D108">
        <v>741.57830810546898</v>
      </c>
      <c r="E108">
        <v>623.92517089843795</v>
      </c>
      <c r="F108">
        <v>476.42764282226602</v>
      </c>
      <c r="G108">
        <v>472.99356079101602</v>
      </c>
      <c r="I108" s="19">
        <f t="shared" si="7"/>
        <v>265.15066528320295</v>
      </c>
      <c r="J108" s="19">
        <f t="shared" si="7"/>
        <v>150.93161010742193</v>
      </c>
      <c r="K108" s="19">
        <f t="shared" si="8"/>
        <v>159.4985382080076</v>
      </c>
      <c r="L108" s="20">
        <f t="shared" si="9"/>
        <v>1.0567603306854565</v>
      </c>
      <c r="M108" s="20">
        <f t="shared" si="12"/>
        <v>1.4981388597033758</v>
      </c>
      <c r="P108" s="18">
        <f t="shared" si="10"/>
        <v>-0.9861704813147939</v>
      </c>
    </row>
    <row r="109" spans="1:22" x14ac:dyDescent="0.15">
      <c r="A109" s="18">
        <v>54</v>
      </c>
      <c r="B109" s="18">
        <v>107</v>
      </c>
      <c r="D109">
        <v>741.21337890625</v>
      </c>
      <c r="E109">
        <v>623.37829589843795</v>
      </c>
      <c r="F109">
        <v>475.74758911132801</v>
      </c>
      <c r="G109">
        <v>471.71276855468801</v>
      </c>
      <c r="I109" s="19">
        <f t="shared" si="7"/>
        <v>265.46578979492199</v>
      </c>
      <c r="J109" s="19">
        <f t="shared" si="7"/>
        <v>151.66552734374994</v>
      </c>
      <c r="K109" s="19">
        <f t="shared" si="8"/>
        <v>159.29992065429704</v>
      </c>
      <c r="L109" s="20">
        <f t="shared" si="9"/>
        <v>1.0503370373232128</v>
      </c>
      <c r="M109" s="20">
        <f t="shared" si="12"/>
        <v>1.495840599322608</v>
      </c>
      <c r="P109" s="18">
        <f t="shared" si="10"/>
        <v>-1.1380653207397202</v>
      </c>
    </row>
    <row r="110" spans="1:22" x14ac:dyDescent="0.15">
      <c r="A110" s="18">
        <v>54.5</v>
      </c>
      <c r="B110" s="18">
        <v>108</v>
      </c>
      <c r="D110">
        <v>740.61706542968795</v>
      </c>
      <c r="E110">
        <v>622.98663330078102</v>
      </c>
      <c r="F110">
        <v>476.66345214843801</v>
      </c>
      <c r="G110">
        <v>472.64202880859398</v>
      </c>
      <c r="I110" s="19">
        <f t="shared" si="7"/>
        <v>263.95361328124994</v>
      </c>
      <c r="J110" s="19">
        <f t="shared" si="7"/>
        <v>150.34460449218705</v>
      </c>
      <c r="K110" s="19">
        <f t="shared" si="8"/>
        <v>158.71239013671902</v>
      </c>
      <c r="L110" s="20">
        <f t="shared" si="9"/>
        <v>1.05565737242647</v>
      </c>
      <c r="M110" s="20">
        <f t="shared" si="12"/>
        <v>1.5052859674073411</v>
      </c>
      <c r="P110" s="18">
        <f t="shared" si="10"/>
        <v>-0.51380939197477282</v>
      </c>
    </row>
    <row r="111" spans="1:22" x14ac:dyDescent="0.15">
      <c r="A111" s="18">
        <v>55</v>
      </c>
      <c r="B111" s="18">
        <v>109</v>
      </c>
      <c r="D111">
        <v>743.8125</v>
      </c>
      <c r="E111">
        <v>624.56488037109398</v>
      </c>
      <c r="F111">
        <v>475.72454833984398</v>
      </c>
      <c r="G111">
        <v>471.85531616210898</v>
      </c>
      <c r="I111" s="19">
        <f t="shared" si="7"/>
        <v>268.08795166015602</v>
      </c>
      <c r="J111" s="19">
        <f t="shared" si="7"/>
        <v>152.709564208985</v>
      </c>
      <c r="K111" s="19">
        <f t="shared" si="8"/>
        <v>161.19125671386652</v>
      </c>
      <c r="L111" s="20">
        <f t="shared" si="9"/>
        <v>1.0555413313423789</v>
      </c>
      <c r="M111" s="20">
        <f t="shared" si="12"/>
        <v>1.5092949593047258</v>
      </c>
      <c r="P111" s="18">
        <f t="shared" si="10"/>
        <v>-0.24885021432682725</v>
      </c>
    </row>
    <row r="112" spans="1:22" x14ac:dyDescent="0.15">
      <c r="A112" s="18">
        <v>55.5</v>
      </c>
      <c r="B112" s="18">
        <v>110</v>
      </c>
      <c r="D112">
        <v>743.68316650390602</v>
      </c>
      <c r="E112">
        <v>624.77923583984398</v>
      </c>
      <c r="F112">
        <v>476.8515625</v>
      </c>
      <c r="G112">
        <v>472.69882202148398</v>
      </c>
      <c r="I112" s="19">
        <f t="shared" si="7"/>
        <v>266.83160400390602</v>
      </c>
      <c r="J112" s="19">
        <f t="shared" si="7"/>
        <v>152.08041381836</v>
      </c>
      <c r="K112" s="19">
        <f t="shared" si="8"/>
        <v>160.37531433105403</v>
      </c>
      <c r="L112" s="20">
        <f t="shared" si="9"/>
        <v>1.0545428586392538</v>
      </c>
      <c r="M112" s="20">
        <f t="shared" si="12"/>
        <v>1.5124215195830766</v>
      </c>
      <c r="P112" s="18">
        <f t="shared" si="10"/>
        <v>-4.2212021628313494E-2</v>
      </c>
    </row>
    <row r="113" spans="1:16" x14ac:dyDescent="0.15">
      <c r="A113" s="18">
        <v>56</v>
      </c>
      <c r="B113" s="18">
        <v>111</v>
      </c>
      <c r="D113">
        <v>743.11730957031295</v>
      </c>
      <c r="E113">
        <v>624.218017578125</v>
      </c>
      <c r="F113">
        <v>475.31512451171898</v>
      </c>
      <c r="G113">
        <v>471.28778076171898</v>
      </c>
      <c r="I113" s="19">
        <f t="shared" si="7"/>
        <v>267.80218505859398</v>
      </c>
      <c r="J113" s="19">
        <f t="shared" si="7"/>
        <v>152.93023681640602</v>
      </c>
      <c r="K113" s="19">
        <f t="shared" si="8"/>
        <v>160.75101928710978</v>
      </c>
      <c r="L113" s="20">
        <f t="shared" si="9"/>
        <v>1.0511395433206101</v>
      </c>
      <c r="M113" s="20">
        <f t="shared" si="12"/>
        <v>1.5131432372459088</v>
      </c>
      <c r="P113" s="18">
        <f t="shared" si="10"/>
        <v>5.4871813964611832E-3</v>
      </c>
    </row>
    <row r="114" spans="1:16" x14ac:dyDescent="0.15">
      <c r="A114" s="18">
        <v>56.5</v>
      </c>
      <c r="B114" s="18">
        <v>112</v>
      </c>
      <c r="D114">
        <v>747.73162841796898</v>
      </c>
      <c r="E114">
        <v>627.73486328125</v>
      </c>
      <c r="F114">
        <v>476.48498535156301</v>
      </c>
      <c r="G114">
        <v>472.5439453125</v>
      </c>
      <c r="I114" s="19">
        <f t="shared" si="7"/>
        <v>271.24664306640597</v>
      </c>
      <c r="J114" s="19">
        <f t="shared" si="7"/>
        <v>155.19091796875</v>
      </c>
      <c r="K114" s="19">
        <f t="shared" si="8"/>
        <v>162.61300048828099</v>
      </c>
      <c r="L114" s="20">
        <f t="shared" si="9"/>
        <v>1.0478254953103991</v>
      </c>
      <c r="M114" s="20">
        <f t="shared" si="12"/>
        <v>1.5139542222171738</v>
      </c>
      <c r="P114" s="18">
        <f t="shared" si="10"/>
        <v>5.9086170012873224E-2</v>
      </c>
    </row>
    <row r="115" spans="1:16" x14ac:dyDescent="0.15">
      <c r="A115" s="18">
        <v>57</v>
      </c>
      <c r="B115" s="18">
        <v>113</v>
      </c>
      <c r="D115">
        <v>747.456787109375</v>
      </c>
      <c r="E115">
        <v>628.5126953125</v>
      </c>
      <c r="F115">
        <v>476.09591674804699</v>
      </c>
      <c r="G115">
        <v>472.20684814453102</v>
      </c>
      <c r="I115" s="19">
        <f t="shared" si="7"/>
        <v>271.36087036132801</v>
      </c>
      <c r="J115" s="19">
        <f t="shared" si="7"/>
        <v>156.30584716796898</v>
      </c>
      <c r="K115" s="19">
        <f t="shared" si="8"/>
        <v>161.94677734374972</v>
      </c>
      <c r="L115" s="20">
        <f t="shared" si="9"/>
        <v>1.0360890541076107</v>
      </c>
      <c r="M115" s="20">
        <f t="shared" si="12"/>
        <v>1.506342813995861</v>
      </c>
      <c r="P115" s="18">
        <f t="shared" si="10"/>
        <v>-0.44396110837585995</v>
      </c>
    </row>
    <row r="116" spans="1:16" x14ac:dyDescent="0.15">
      <c r="A116" s="18">
        <v>57.5</v>
      </c>
      <c r="B116" s="18">
        <v>114</v>
      </c>
      <c r="D116">
        <v>748.60833740234398</v>
      </c>
      <c r="E116">
        <v>630.50622558593795</v>
      </c>
      <c r="F116">
        <v>475.61413574218801</v>
      </c>
      <c r="G116">
        <v>472.02197265625</v>
      </c>
      <c r="I116" s="19">
        <f t="shared" si="7"/>
        <v>272.99420166015597</v>
      </c>
      <c r="J116" s="19">
        <f t="shared" si="7"/>
        <v>158.48425292968795</v>
      </c>
      <c r="K116" s="19">
        <f t="shared" si="8"/>
        <v>162.05522460937442</v>
      </c>
      <c r="L116" s="20">
        <f t="shared" si="9"/>
        <v>1.0225320283477675</v>
      </c>
      <c r="M116" s="20">
        <f t="shared" si="12"/>
        <v>1.4969108212174937</v>
      </c>
      <c r="P116" s="18">
        <f t="shared" si="10"/>
        <v>-1.0673330467845819</v>
      </c>
    </row>
    <row r="117" spans="1:16" x14ac:dyDescent="0.15">
      <c r="A117" s="18">
        <v>58</v>
      </c>
      <c r="B117" s="18">
        <v>115</v>
      </c>
      <c r="D117">
        <v>749.286865234375</v>
      </c>
      <c r="E117">
        <v>629.98059082031295</v>
      </c>
      <c r="F117">
        <v>476.93246459960898</v>
      </c>
      <c r="G117">
        <v>473.03161621093801</v>
      </c>
      <c r="I117" s="19">
        <f t="shared" si="7"/>
        <v>272.35440063476602</v>
      </c>
      <c r="J117" s="19">
        <f t="shared" si="7"/>
        <v>156.94897460937494</v>
      </c>
      <c r="K117" s="19">
        <f t="shared" si="8"/>
        <v>162.49011840820356</v>
      </c>
      <c r="L117" s="20">
        <f t="shared" si="9"/>
        <v>1.0353053838842834</v>
      </c>
      <c r="M117" s="20">
        <f t="shared" si="12"/>
        <v>1.5138092097354856</v>
      </c>
      <c r="P117" s="18">
        <f t="shared" si="10"/>
        <v>4.950211774231221E-2</v>
      </c>
    </row>
    <row r="118" spans="1:16" x14ac:dyDescent="0.15">
      <c r="A118" s="18">
        <v>58.5</v>
      </c>
      <c r="B118" s="18">
        <v>116</v>
      </c>
      <c r="D118">
        <v>748.21154785156295</v>
      </c>
      <c r="E118">
        <v>629.88037109375</v>
      </c>
      <c r="F118">
        <v>477.08950805664102</v>
      </c>
      <c r="G118">
        <v>472.80010986328102</v>
      </c>
      <c r="I118" s="19">
        <f t="shared" si="7"/>
        <v>271.12203979492193</v>
      </c>
      <c r="J118" s="19">
        <f t="shared" si="7"/>
        <v>157.08026123046898</v>
      </c>
      <c r="K118" s="19">
        <f t="shared" si="8"/>
        <v>161.16585693359366</v>
      </c>
      <c r="L118" s="20">
        <f t="shared" si="9"/>
        <v>1.0260096059881787</v>
      </c>
      <c r="M118" s="20">
        <f t="shared" si="12"/>
        <v>1.5086384648208568</v>
      </c>
      <c r="P118" s="18">
        <f t="shared" si="10"/>
        <v>-0.29223873768348579</v>
      </c>
    </row>
    <row r="119" spans="1:16" x14ac:dyDescent="0.15">
      <c r="A119" s="18">
        <v>59</v>
      </c>
      <c r="B119" s="18">
        <v>117</v>
      </c>
      <c r="D119">
        <v>744.00231933593795</v>
      </c>
      <c r="E119">
        <v>627.64990234375</v>
      </c>
      <c r="F119">
        <v>475.31512451171898</v>
      </c>
      <c r="G119">
        <v>471.84512329101602</v>
      </c>
      <c r="I119" s="19">
        <f t="shared" si="7"/>
        <v>268.68719482421898</v>
      </c>
      <c r="J119" s="19">
        <f t="shared" si="7"/>
        <v>155.80477905273398</v>
      </c>
      <c r="K119" s="19">
        <f t="shared" si="8"/>
        <v>159.62384948730519</v>
      </c>
      <c r="L119" s="20">
        <f t="shared" si="9"/>
        <v>1.0245118953204806</v>
      </c>
      <c r="M119" s="20">
        <f t="shared" si="12"/>
        <v>1.5112657871346347</v>
      </c>
      <c r="P119" s="18">
        <f t="shared" si="10"/>
        <v>-0.11859579265064563</v>
      </c>
    </row>
    <row r="120" spans="1:16" x14ac:dyDescent="0.15">
      <c r="A120" s="18">
        <v>59.5</v>
      </c>
      <c r="B120" s="18">
        <v>118</v>
      </c>
      <c r="D120">
        <v>744.84527587890602</v>
      </c>
      <c r="E120">
        <v>628.78936767578102</v>
      </c>
      <c r="F120">
        <v>475.82208251953102</v>
      </c>
      <c r="G120">
        <v>471.95230102539102</v>
      </c>
      <c r="I120" s="19">
        <f t="shared" si="7"/>
        <v>269.023193359375</v>
      </c>
      <c r="J120" s="19">
        <f t="shared" si="7"/>
        <v>156.83706665039</v>
      </c>
      <c r="K120" s="19">
        <f t="shared" si="8"/>
        <v>159.23724670410201</v>
      </c>
      <c r="L120" s="20">
        <f t="shared" si="9"/>
        <v>1.0153036530520065</v>
      </c>
      <c r="M120" s="20">
        <f t="shared" si="12"/>
        <v>1.5061825778476363</v>
      </c>
      <c r="P120" s="18">
        <f t="shared" si="10"/>
        <v>-0.45455131138694238</v>
      </c>
    </row>
    <row r="121" spans="1:16" x14ac:dyDescent="0.15">
      <c r="A121" s="18">
        <v>60</v>
      </c>
      <c r="B121" s="18">
        <v>119</v>
      </c>
      <c r="D121">
        <v>741.26281738281295</v>
      </c>
      <c r="E121">
        <v>626.380615234375</v>
      </c>
      <c r="F121">
        <v>476.49945068359398</v>
      </c>
      <c r="G121">
        <v>472.57501220703102</v>
      </c>
      <c r="I121" s="19">
        <f t="shared" si="7"/>
        <v>264.76336669921898</v>
      </c>
      <c r="J121" s="19">
        <f t="shared" si="7"/>
        <v>153.80560302734398</v>
      </c>
      <c r="K121" s="19">
        <f t="shared" si="8"/>
        <v>157.0994445800782</v>
      </c>
      <c r="L121" s="20">
        <f t="shared" si="9"/>
        <v>1.02141561482743</v>
      </c>
      <c r="M121" s="20">
        <f t="shared" si="12"/>
        <v>1.5164195726045357</v>
      </c>
      <c r="P121" s="18">
        <f t="shared" si="10"/>
        <v>0.22202419233105294</v>
      </c>
    </row>
    <row r="122" spans="1:16" x14ac:dyDescent="0.15">
      <c r="A122" s="18">
        <v>60.5</v>
      </c>
      <c r="B122" s="18">
        <v>120</v>
      </c>
      <c r="D122">
        <v>742.67529296875</v>
      </c>
      <c r="E122">
        <v>627.39123535156295</v>
      </c>
      <c r="F122">
        <v>475.83975219726602</v>
      </c>
      <c r="G122">
        <v>472.13504028320301</v>
      </c>
      <c r="I122" s="19">
        <f t="shared" si="7"/>
        <v>266.83554077148398</v>
      </c>
      <c r="J122" s="19">
        <f t="shared" si="7"/>
        <v>155.25619506835994</v>
      </c>
      <c r="K122" s="19">
        <f t="shared" si="8"/>
        <v>158.15620422363202</v>
      </c>
      <c r="L122" s="20">
        <f t="shared" si="9"/>
        <v>1.0186788627274757</v>
      </c>
      <c r="M122" s="20">
        <f t="shared" si="12"/>
        <v>1.5178078534860573</v>
      </c>
      <c r="P122" s="18">
        <f t="shared" si="10"/>
        <v>0.31377737371120895</v>
      </c>
    </row>
    <row r="123" spans="1:16" x14ac:dyDescent="0.15">
      <c r="A123" s="18">
        <v>61</v>
      </c>
      <c r="B123" s="18">
        <v>121</v>
      </c>
      <c r="D123">
        <v>742.80181884765602</v>
      </c>
      <c r="E123">
        <v>630.54412841796898</v>
      </c>
      <c r="F123">
        <v>476.80279541015602</v>
      </c>
      <c r="G123">
        <v>472.73956298828102</v>
      </c>
      <c r="I123" s="19">
        <f t="shared" si="7"/>
        <v>265.9990234375</v>
      </c>
      <c r="J123" s="19">
        <f t="shared" si="7"/>
        <v>157.80456542968795</v>
      </c>
      <c r="K123" s="19">
        <f t="shared" si="8"/>
        <v>155.53582763671844</v>
      </c>
      <c r="L123" s="20">
        <f t="shared" si="9"/>
        <v>0.98562311688009818</v>
      </c>
      <c r="M123" s="20">
        <f t="shared" si="12"/>
        <v>1.4888771406201557</v>
      </c>
      <c r="P123" s="18">
        <f t="shared" si="10"/>
        <v>-1.5982888229600214</v>
      </c>
    </row>
    <row r="124" spans="1:16" x14ac:dyDescent="0.15">
      <c r="A124" s="18">
        <v>61.5</v>
      </c>
      <c r="B124" s="18">
        <v>122</v>
      </c>
      <c r="D124">
        <v>740.76672363281295</v>
      </c>
      <c r="E124">
        <v>627.70159912109398</v>
      </c>
      <c r="F124">
        <v>475.78082275390602</v>
      </c>
      <c r="G124">
        <v>472.10235595703102</v>
      </c>
      <c r="I124" s="19">
        <f t="shared" si="7"/>
        <v>264.98590087890693</v>
      </c>
      <c r="J124" s="19">
        <f t="shared" si="7"/>
        <v>155.59924316406295</v>
      </c>
      <c r="K124" s="19">
        <f t="shared" si="8"/>
        <v>156.06643066406286</v>
      </c>
      <c r="L124" s="20">
        <f t="shared" si="9"/>
        <v>1.0030025049640332</v>
      </c>
      <c r="M124" s="20">
        <f t="shared" si="12"/>
        <v>1.5103815616855667</v>
      </c>
      <c r="P124" s="18">
        <f t="shared" si="10"/>
        <v>-0.17703533402095159</v>
      </c>
    </row>
    <row r="125" spans="1:16" x14ac:dyDescent="0.15">
      <c r="A125" s="18">
        <v>62</v>
      </c>
      <c r="B125" s="18">
        <v>123</v>
      </c>
      <c r="D125">
        <v>741.8037109375</v>
      </c>
      <c r="E125">
        <v>628.448974609375</v>
      </c>
      <c r="F125">
        <v>475.37030029296898</v>
      </c>
      <c r="G125">
        <v>471.58093261718801</v>
      </c>
      <c r="I125" s="19">
        <f t="shared" si="7"/>
        <v>266.43341064453102</v>
      </c>
      <c r="J125" s="19">
        <f t="shared" si="7"/>
        <v>156.86804199218699</v>
      </c>
      <c r="K125" s="19">
        <f t="shared" si="8"/>
        <v>156.62578125000013</v>
      </c>
      <c r="L125" s="20">
        <f t="shared" si="9"/>
        <v>0.99845563991804698</v>
      </c>
      <c r="M125" s="20">
        <f t="shared" si="12"/>
        <v>1.5099597296210563</v>
      </c>
      <c r="P125" s="18">
        <f t="shared" si="10"/>
        <v>-0.20491473108112682</v>
      </c>
    </row>
    <row r="126" spans="1:16" x14ac:dyDescent="0.15">
      <c r="A126" s="18">
        <v>62.5</v>
      </c>
      <c r="B126" s="18">
        <v>124</v>
      </c>
      <c r="D126">
        <v>741.03558349609398</v>
      </c>
      <c r="E126">
        <v>627.93811035156295</v>
      </c>
      <c r="F126">
        <v>476.37136840820301</v>
      </c>
      <c r="G126">
        <v>472.52624511718801</v>
      </c>
      <c r="I126" s="19">
        <f t="shared" si="7"/>
        <v>264.66421508789097</v>
      </c>
      <c r="J126" s="19">
        <f t="shared" si="7"/>
        <v>155.41186523437494</v>
      </c>
      <c r="K126" s="19">
        <f t="shared" si="8"/>
        <v>155.87590942382852</v>
      </c>
      <c r="L126" s="20">
        <f t="shared" si="9"/>
        <v>1.0029858993633063</v>
      </c>
      <c r="M126" s="20">
        <f t="shared" si="12"/>
        <v>1.5186150220477914</v>
      </c>
      <c r="P126" s="18">
        <f t="shared" si="10"/>
        <v>0.36712413115411335</v>
      </c>
    </row>
    <row r="127" spans="1:16" x14ac:dyDescent="0.15">
      <c r="A127" s="18">
        <v>63</v>
      </c>
      <c r="B127" s="18">
        <v>125</v>
      </c>
      <c r="D127">
        <v>736.21246337890602</v>
      </c>
      <c r="E127">
        <v>626.96441650390602</v>
      </c>
      <c r="F127">
        <v>476.07394409179699</v>
      </c>
      <c r="G127">
        <v>472.244384765625</v>
      </c>
      <c r="I127" s="19">
        <f t="shared" si="7"/>
        <v>260.13851928710903</v>
      </c>
      <c r="J127" s="19">
        <f t="shared" si="7"/>
        <v>154.72003173828102</v>
      </c>
      <c r="K127" s="19">
        <f t="shared" si="8"/>
        <v>151.83449707031232</v>
      </c>
      <c r="L127" s="20">
        <f t="shared" si="9"/>
        <v>0.98134996072874536</v>
      </c>
      <c r="M127" s="20">
        <f t="shared" si="12"/>
        <v>1.5011041163947065</v>
      </c>
      <c r="P127" s="18">
        <f t="shared" si="10"/>
        <v>-0.79019303996286583</v>
      </c>
    </row>
    <row r="128" spans="1:16" x14ac:dyDescent="0.15">
      <c r="A128" s="18">
        <v>63.5</v>
      </c>
      <c r="B128" s="18">
        <v>126</v>
      </c>
      <c r="D128">
        <v>735.63323974609398</v>
      </c>
      <c r="E128">
        <v>626.60321044921898</v>
      </c>
      <c r="F128">
        <v>476.16506958007801</v>
      </c>
      <c r="G128">
        <v>472.38156127929699</v>
      </c>
      <c r="I128" s="19">
        <f t="shared" si="7"/>
        <v>259.46817016601597</v>
      </c>
      <c r="J128" s="19">
        <f t="shared" si="7"/>
        <v>154.22164916992199</v>
      </c>
      <c r="K128" s="19">
        <f t="shared" si="8"/>
        <v>151.5130157470706</v>
      </c>
      <c r="L128" s="20">
        <f t="shared" si="9"/>
        <v>0.98243674972074113</v>
      </c>
      <c r="M128" s="20">
        <f t="shared" si="12"/>
        <v>1.5063159383681781</v>
      </c>
      <c r="P128" s="18">
        <f t="shared" si="10"/>
        <v>-0.4457373514793383</v>
      </c>
    </row>
    <row r="129" spans="1:16" x14ac:dyDescent="0.15">
      <c r="A129" s="18">
        <v>64</v>
      </c>
      <c r="B129" s="18">
        <v>127</v>
      </c>
      <c r="D129">
        <v>735.59027099609398</v>
      </c>
      <c r="E129">
        <v>627.51037597656295</v>
      </c>
      <c r="F129">
        <v>476.667724609375</v>
      </c>
      <c r="G129">
        <v>472.55090332031301</v>
      </c>
      <c r="I129" s="19">
        <f t="shared" si="7"/>
        <v>258.92254638671898</v>
      </c>
      <c r="J129" s="19">
        <f t="shared" si="7"/>
        <v>154.95947265624994</v>
      </c>
      <c r="K129" s="19">
        <f t="shared" si="8"/>
        <v>150.45091552734402</v>
      </c>
      <c r="L129" s="20">
        <f t="shared" si="9"/>
        <v>0.97090492725857847</v>
      </c>
      <c r="M129" s="20">
        <f t="shared" si="12"/>
        <v>1.4989091488874913</v>
      </c>
      <c r="P129" s="18">
        <f t="shared" si="10"/>
        <v>-0.93526112704358944</v>
      </c>
    </row>
    <row r="130" spans="1:16" x14ac:dyDescent="0.15">
      <c r="A130" s="18">
        <v>64.5</v>
      </c>
      <c r="B130" s="18">
        <v>128</v>
      </c>
      <c r="D130">
        <v>734.23602294921898</v>
      </c>
      <c r="E130">
        <v>624.19952392578102</v>
      </c>
      <c r="F130">
        <v>475.35745239257801</v>
      </c>
      <c r="G130">
        <v>471.27276611328102</v>
      </c>
      <c r="I130" s="19">
        <f t="shared" ref="I130:J152" si="13">D130-F130</f>
        <v>258.87857055664097</v>
      </c>
      <c r="J130" s="19">
        <f t="shared" si="13"/>
        <v>152.9267578125</v>
      </c>
      <c r="K130" s="19">
        <f t="shared" ref="K130:K152" si="14">I130-0.7*J130</f>
        <v>151.82984008789097</v>
      </c>
      <c r="L130" s="20">
        <f t="shared" ref="L130:L152" si="15">K130/J130</f>
        <v>0.99282716942214955</v>
      </c>
      <c r="M130" s="20">
        <f t="shared" si="12"/>
        <v>1.5249564240325384</v>
      </c>
      <c r="P130" s="18">
        <f t="shared" si="10"/>
        <v>0.7862351441022104</v>
      </c>
    </row>
    <row r="131" spans="1:16" x14ac:dyDescent="0.15">
      <c r="A131" s="18">
        <v>65</v>
      </c>
      <c r="B131" s="18">
        <v>129</v>
      </c>
      <c r="D131">
        <v>734.37506103515602</v>
      </c>
      <c r="E131">
        <v>626.67761230468795</v>
      </c>
      <c r="F131">
        <v>476.58251953125</v>
      </c>
      <c r="G131">
        <v>472.909423828125</v>
      </c>
      <c r="I131" s="19">
        <f t="shared" si="13"/>
        <v>257.79254150390602</v>
      </c>
      <c r="J131" s="19">
        <f t="shared" si="13"/>
        <v>153.76818847656295</v>
      </c>
      <c r="K131" s="19">
        <f t="shared" si="14"/>
        <v>150.15480957031195</v>
      </c>
      <c r="L131" s="20">
        <f t="shared" si="15"/>
        <v>0.97650112847104431</v>
      </c>
      <c r="M131" s="20">
        <f t="shared" si="12"/>
        <v>1.5127554160629089</v>
      </c>
      <c r="P131" s="18">
        <f t="shared" si="10"/>
        <v>-2.0144394908084912E-2</v>
      </c>
    </row>
    <row r="132" spans="1:16" x14ac:dyDescent="0.15">
      <c r="A132" s="18">
        <v>65.5</v>
      </c>
      <c r="B132" s="18">
        <v>130</v>
      </c>
      <c r="D132">
        <v>729.84851074218795</v>
      </c>
      <c r="E132">
        <v>623.7783203125</v>
      </c>
      <c r="F132">
        <v>475.98660278320301</v>
      </c>
      <c r="G132">
        <v>472.05358886718801</v>
      </c>
      <c r="I132" s="19">
        <f t="shared" si="13"/>
        <v>253.86190795898494</v>
      </c>
      <c r="J132" s="19">
        <f t="shared" si="13"/>
        <v>151.72473144531199</v>
      </c>
      <c r="K132" s="19">
        <f t="shared" si="14"/>
        <v>147.65459594726656</v>
      </c>
      <c r="L132" s="20">
        <f t="shared" si="15"/>
        <v>0.97317421188178221</v>
      </c>
      <c r="M132" s="20">
        <f t="shared" si="12"/>
        <v>1.5135535324551226</v>
      </c>
      <c r="P132" s="18">
        <f t="shared" si="10"/>
        <v>3.2604093580067633E-2</v>
      </c>
    </row>
    <row r="133" spans="1:16" x14ac:dyDescent="0.15">
      <c r="A133" s="18">
        <v>66</v>
      </c>
      <c r="B133" s="18">
        <v>131</v>
      </c>
      <c r="D133">
        <v>731.974609375</v>
      </c>
      <c r="E133">
        <v>626.01568603515602</v>
      </c>
      <c r="F133">
        <v>475.36764526367199</v>
      </c>
      <c r="G133">
        <v>471.41317749023398</v>
      </c>
      <c r="I133" s="19">
        <f t="shared" si="13"/>
        <v>256.60696411132801</v>
      </c>
      <c r="J133" s="19">
        <f t="shared" si="13"/>
        <v>154.60250854492205</v>
      </c>
      <c r="K133" s="19">
        <f t="shared" si="14"/>
        <v>148.38520812988259</v>
      </c>
      <c r="L133" s="20">
        <f t="shared" si="15"/>
        <v>0.95978525527460679</v>
      </c>
      <c r="M133" s="20">
        <f t="shared" si="12"/>
        <v>1.5042896088294231</v>
      </c>
      <c r="P133" s="18">
        <f t="shared" si="10"/>
        <v>-0.57965994897386675</v>
      </c>
    </row>
    <row r="134" spans="1:16" x14ac:dyDescent="0.15">
      <c r="A134" s="18">
        <v>66.5</v>
      </c>
      <c r="B134" s="18">
        <v>132</v>
      </c>
      <c r="D134">
        <v>735.42999267578102</v>
      </c>
      <c r="E134">
        <v>628.05914306640602</v>
      </c>
      <c r="F134">
        <v>476.19827270507801</v>
      </c>
      <c r="G134">
        <v>472.72454833984398</v>
      </c>
      <c r="I134" s="19">
        <f t="shared" si="13"/>
        <v>259.23171997070301</v>
      </c>
      <c r="J134" s="19">
        <f t="shared" si="13"/>
        <v>155.33459472656205</v>
      </c>
      <c r="K134" s="19">
        <f t="shared" si="14"/>
        <v>150.49750366210958</v>
      </c>
      <c r="L134" s="20">
        <f t="shared" si="15"/>
        <v>0.96886018164229759</v>
      </c>
      <c r="M134" s="20">
        <f t="shared" si="12"/>
        <v>1.5174895681785898</v>
      </c>
      <c r="P134" s="18">
        <f t="shared" ref="P134:P152" si="16">(M134-$O$2)/$O$2*100</f>
        <v>0.29274150846562946</v>
      </c>
    </row>
    <row r="135" spans="1:16" x14ac:dyDescent="0.15">
      <c r="A135" s="18">
        <v>67</v>
      </c>
      <c r="B135" s="18">
        <v>133</v>
      </c>
      <c r="D135">
        <v>731.40832519531295</v>
      </c>
      <c r="E135">
        <v>627.11688232421898</v>
      </c>
      <c r="F135">
        <v>476.54019165039102</v>
      </c>
      <c r="G135">
        <v>472.77383422851602</v>
      </c>
      <c r="I135" s="19">
        <f t="shared" si="13"/>
        <v>254.86813354492193</v>
      </c>
      <c r="J135" s="19">
        <f t="shared" si="13"/>
        <v>154.34304809570295</v>
      </c>
      <c r="K135" s="19">
        <f t="shared" si="14"/>
        <v>146.82799987792987</v>
      </c>
      <c r="L135" s="20">
        <f t="shared" si="15"/>
        <v>0.95130944794408068</v>
      </c>
      <c r="M135" s="20">
        <f t="shared" si="12"/>
        <v>1.5040638674618487</v>
      </c>
      <c r="P135" s="18">
        <f t="shared" si="16"/>
        <v>-0.59457947204714723</v>
      </c>
    </row>
    <row r="136" spans="1:16" x14ac:dyDescent="0.15">
      <c r="A136" s="18">
        <v>67.5</v>
      </c>
      <c r="B136" s="18">
        <v>134</v>
      </c>
      <c r="D136">
        <v>730.72747802734398</v>
      </c>
      <c r="E136">
        <v>625.59075927734398</v>
      </c>
      <c r="F136">
        <v>475.16024780273398</v>
      </c>
      <c r="G136">
        <v>471.69937133789102</v>
      </c>
      <c r="I136" s="19">
        <f t="shared" si="13"/>
        <v>255.56723022461</v>
      </c>
      <c r="J136" s="19">
        <f t="shared" si="13"/>
        <v>153.89138793945295</v>
      </c>
      <c r="K136" s="19">
        <f t="shared" si="14"/>
        <v>147.84325866699294</v>
      </c>
      <c r="L136" s="20">
        <f t="shared" si="15"/>
        <v>0.9606987151559151</v>
      </c>
      <c r="M136" s="20">
        <f t="shared" si="12"/>
        <v>1.517578167655159</v>
      </c>
      <c r="P136" s="18">
        <f t="shared" si="16"/>
        <v>0.29859715623261851</v>
      </c>
    </row>
    <row r="137" spans="1:16" x14ac:dyDescent="0.15">
      <c r="A137" s="18">
        <v>68</v>
      </c>
      <c r="B137" s="18">
        <v>135</v>
      </c>
      <c r="D137">
        <v>733.29608154296898</v>
      </c>
      <c r="E137">
        <v>627.773193359375</v>
      </c>
      <c r="F137">
        <v>476.67630004882801</v>
      </c>
      <c r="G137">
        <v>472.85852050781301</v>
      </c>
      <c r="I137" s="19">
        <f t="shared" si="13"/>
        <v>256.61978149414097</v>
      </c>
      <c r="J137" s="19">
        <f t="shared" si="13"/>
        <v>154.91467285156199</v>
      </c>
      <c r="K137" s="19">
        <f t="shared" si="14"/>
        <v>148.17951049804759</v>
      </c>
      <c r="L137" s="20">
        <f t="shared" si="15"/>
        <v>0.95652340588829843</v>
      </c>
      <c r="M137" s="20">
        <f t="shared" si="12"/>
        <v>1.5175278913690184</v>
      </c>
      <c r="P137" s="18">
        <f t="shared" si="16"/>
        <v>0.29527433499177885</v>
      </c>
    </row>
    <row r="138" spans="1:16" x14ac:dyDescent="0.15">
      <c r="A138" s="18">
        <v>68.5</v>
      </c>
      <c r="B138" s="18">
        <v>136</v>
      </c>
      <c r="D138">
        <v>730.42816162109398</v>
      </c>
      <c r="E138">
        <v>625.45080566406295</v>
      </c>
      <c r="F138">
        <v>476.11737060546898</v>
      </c>
      <c r="G138">
        <v>472.30117797851602</v>
      </c>
      <c r="I138" s="19">
        <f t="shared" si="13"/>
        <v>254.310791015625</v>
      </c>
      <c r="J138" s="19">
        <f t="shared" si="13"/>
        <v>153.14962768554693</v>
      </c>
      <c r="K138" s="19">
        <f t="shared" si="14"/>
        <v>147.10605163574215</v>
      </c>
      <c r="L138" s="20">
        <f t="shared" si="15"/>
        <v>0.96053809505685706</v>
      </c>
      <c r="M138" s="20">
        <f t="shared" si="12"/>
        <v>1.5256676135190528</v>
      </c>
      <c r="P138" s="18">
        <f t="shared" si="16"/>
        <v>0.83323852707777712</v>
      </c>
    </row>
    <row r="139" spans="1:16" x14ac:dyDescent="0.15">
      <c r="A139" s="18">
        <v>69</v>
      </c>
      <c r="B139" s="18">
        <v>137</v>
      </c>
      <c r="D139">
        <v>732.77136230468795</v>
      </c>
      <c r="E139">
        <v>627.61614990234398</v>
      </c>
      <c r="F139">
        <v>475.81619262695301</v>
      </c>
      <c r="G139">
        <v>472.30654907226602</v>
      </c>
      <c r="I139" s="19">
        <f t="shared" si="13"/>
        <v>256.95516967773494</v>
      </c>
      <c r="J139" s="19">
        <f t="shared" si="13"/>
        <v>155.30960083007795</v>
      </c>
      <c r="K139" s="19">
        <f t="shared" si="14"/>
        <v>148.23844909668037</v>
      </c>
      <c r="L139" s="20">
        <f t="shared" si="15"/>
        <v>0.95447060776922588</v>
      </c>
      <c r="M139" s="20">
        <f t="shared" si="12"/>
        <v>1.5237251592128975</v>
      </c>
      <c r="P139" s="18">
        <f t="shared" si="16"/>
        <v>0.70485934628837277</v>
      </c>
    </row>
    <row r="140" spans="1:16" x14ac:dyDescent="0.15">
      <c r="A140" s="18">
        <v>69.5</v>
      </c>
      <c r="B140" s="18">
        <v>138</v>
      </c>
      <c r="D140">
        <v>727.46789550781295</v>
      </c>
      <c r="E140">
        <v>625.59490966796898</v>
      </c>
      <c r="F140">
        <v>475.2802734375</v>
      </c>
      <c r="G140">
        <v>471.59164428710898</v>
      </c>
      <c r="I140" s="19">
        <f t="shared" si="13"/>
        <v>252.18762207031295</v>
      </c>
      <c r="J140" s="19">
        <f t="shared" si="13"/>
        <v>154.00326538086</v>
      </c>
      <c r="K140" s="19">
        <f t="shared" si="14"/>
        <v>144.38533630371097</v>
      </c>
      <c r="L140" s="20">
        <f t="shared" si="15"/>
        <v>0.93754723931753481</v>
      </c>
      <c r="M140" s="20">
        <f t="shared" si="12"/>
        <v>1.5109268237426823</v>
      </c>
      <c r="P140" s="18">
        <f t="shared" si="16"/>
        <v>-0.14099829778991813</v>
      </c>
    </row>
    <row r="141" spans="1:16" x14ac:dyDescent="0.15">
      <c r="A141" s="18">
        <v>70</v>
      </c>
      <c r="B141" s="18">
        <v>139</v>
      </c>
      <c r="D141">
        <v>727.94873046875</v>
      </c>
      <c r="E141">
        <v>626.22399902343795</v>
      </c>
      <c r="F141">
        <v>475.42764282226602</v>
      </c>
      <c r="G141">
        <v>471.59860229492199</v>
      </c>
      <c r="I141" s="19">
        <f t="shared" si="13"/>
        <v>252.52108764648398</v>
      </c>
      <c r="J141" s="19">
        <f t="shared" si="13"/>
        <v>154.62539672851597</v>
      </c>
      <c r="K141" s="19">
        <f t="shared" si="14"/>
        <v>144.28330993652281</v>
      </c>
      <c r="L141" s="20">
        <f t="shared" si="15"/>
        <v>0.93311521256659213</v>
      </c>
      <c r="M141" s="20">
        <f t="shared" si="12"/>
        <v>1.5106198299732156</v>
      </c>
      <c r="P141" s="18">
        <f t="shared" si="16"/>
        <v>-0.16128789147904138</v>
      </c>
    </row>
    <row r="142" spans="1:16" x14ac:dyDescent="0.15">
      <c r="A142" s="18">
        <v>70.5</v>
      </c>
      <c r="B142" s="18">
        <v>140</v>
      </c>
      <c r="D142">
        <v>730.16491699218795</v>
      </c>
      <c r="E142">
        <v>626.72515869140602</v>
      </c>
      <c r="F142">
        <v>476.43997192382801</v>
      </c>
      <c r="G142">
        <v>472.81939697265602</v>
      </c>
      <c r="I142" s="19">
        <f t="shared" si="13"/>
        <v>253.72494506835994</v>
      </c>
      <c r="J142" s="19">
        <f t="shared" si="13"/>
        <v>153.90576171875</v>
      </c>
      <c r="K142" s="19">
        <f t="shared" si="14"/>
        <v>145.99091186523495</v>
      </c>
      <c r="L142" s="20">
        <f t="shared" si="15"/>
        <v>0.94857340124810419</v>
      </c>
      <c r="M142" s="20">
        <f t="shared" si="12"/>
        <v>1.5302030516362035</v>
      </c>
      <c r="P142" s="18">
        <f t="shared" si="16"/>
        <v>1.1329911792538401</v>
      </c>
    </row>
    <row r="143" spans="1:16" x14ac:dyDescent="0.15">
      <c r="A143" s="18">
        <v>71</v>
      </c>
      <c r="B143" s="18">
        <v>141</v>
      </c>
      <c r="D143">
        <v>727.269775390625</v>
      </c>
      <c r="E143">
        <v>625.72564697265602</v>
      </c>
      <c r="F143">
        <v>475.53857421875</v>
      </c>
      <c r="G143">
        <v>471.63720703125</v>
      </c>
      <c r="I143" s="19">
        <f t="shared" si="13"/>
        <v>251.731201171875</v>
      </c>
      <c r="J143" s="19">
        <f t="shared" si="13"/>
        <v>154.08843994140602</v>
      </c>
      <c r="K143" s="19">
        <f t="shared" si="14"/>
        <v>143.8692932128908</v>
      </c>
      <c r="L143" s="20">
        <f t="shared" si="15"/>
        <v>0.93367999096881515</v>
      </c>
      <c r="M143" s="20">
        <f t="shared" si="12"/>
        <v>1.5194346743383904</v>
      </c>
      <c r="P143" s="18">
        <f t="shared" si="16"/>
        <v>0.42129595350577254</v>
      </c>
    </row>
    <row r="144" spans="1:16" x14ac:dyDescent="0.15">
      <c r="A144" s="18">
        <v>71.5</v>
      </c>
      <c r="B144" s="18">
        <v>142</v>
      </c>
      <c r="D144">
        <v>730.96954345703102</v>
      </c>
      <c r="E144">
        <v>628.90533447265602</v>
      </c>
      <c r="F144">
        <v>476.37835693359398</v>
      </c>
      <c r="G144">
        <v>472.722412109375</v>
      </c>
      <c r="I144" s="19">
        <f t="shared" si="13"/>
        <v>254.59118652343705</v>
      </c>
      <c r="J144" s="19">
        <f t="shared" si="13"/>
        <v>156.18292236328102</v>
      </c>
      <c r="K144" s="19">
        <f t="shared" si="14"/>
        <v>145.26314086914033</v>
      </c>
      <c r="L144" s="20">
        <f t="shared" si="15"/>
        <v>0.93008338345250507</v>
      </c>
      <c r="M144" s="20">
        <f t="shared" si="12"/>
        <v>1.5199630998035563</v>
      </c>
      <c r="P144" s="18">
        <f t="shared" si="16"/>
        <v>0.45622023878305501</v>
      </c>
    </row>
    <row r="145" spans="1:16" x14ac:dyDescent="0.15">
      <c r="A145" s="18">
        <v>72</v>
      </c>
      <c r="B145" s="18">
        <v>143</v>
      </c>
      <c r="D145">
        <v>730.15380859375</v>
      </c>
      <c r="E145">
        <v>627.42126464843795</v>
      </c>
      <c r="F145">
        <v>476.00857543945301</v>
      </c>
      <c r="G145">
        <v>472.32046508789102</v>
      </c>
      <c r="I145" s="19">
        <f t="shared" si="13"/>
        <v>254.14523315429699</v>
      </c>
      <c r="J145" s="19">
        <f t="shared" si="13"/>
        <v>155.10079956054693</v>
      </c>
      <c r="K145" s="19">
        <f t="shared" si="14"/>
        <v>145.57467346191413</v>
      </c>
      <c r="L145" s="20">
        <f t="shared" si="15"/>
        <v>0.93858106389120144</v>
      </c>
      <c r="M145" s="20">
        <f t="shared" si="12"/>
        <v>1.5325858132237284</v>
      </c>
      <c r="P145" s="18">
        <f t="shared" si="16"/>
        <v>1.2904708067815429</v>
      </c>
    </row>
    <row r="146" spans="1:16" x14ac:dyDescent="0.15">
      <c r="A146" s="18">
        <v>72.5</v>
      </c>
      <c r="B146" s="18">
        <v>144</v>
      </c>
      <c r="D146">
        <v>727.76629638671898</v>
      </c>
      <c r="E146">
        <v>627.29235839843795</v>
      </c>
      <c r="F146">
        <v>475.392822265625</v>
      </c>
      <c r="G146">
        <v>471.35638427734398</v>
      </c>
      <c r="I146" s="19">
        <f t="shared" si="13"/>
        <v>252.37347412109398</v>
      </c>
      <c r="J146" s="19">
        <f t="shared" si="13"/>
        <v>155.93597412109398</v>
      </c>
      <c r="K146" s="19">
        <f t="shared" si="14"/>
        <v>143.21829223632818</v>
      </c>
      <c r="L146" s="20">
        <f t="shared" si="15"/>
        <v>0.91844292533235639</v>
      </c>
      <c r="M146" s="20">
        <f t="shared" si="12"/>
        <v>1.5165727076463593</v>
      </c>
      <c r="P146" s="18">
        <f t="shared" si="16"/>
        <v>0.23214507453516178</v>
      </c>
    </row>
    <row r="147" spans="1:16" x14ac:dyDescent="0.15">
      <c r="A147" s="18">
        <v>73</v>
      </c>
      <c r="B147" s="18">
        <v>145</v>
      </c>
      <c r="D147">
        <v>728.88409423828102</v>
      </c>
      <c r="E147">
        <v>628.40185546875</v>
      </c>
      <c r="F147">
        <v>476.82797241210898</v>
      </c>
      <c r="G147">
        <v>473.15487670898398</v>
      </c>
      <c r="I147" s="19">
        <f t="shared" si="13"/>
        <v>252.05612182617205</v>
      </c>
      <c r="J147" s="19">
        <f t="shared" si="13"/>
        <v>155.24697875976602</v>
      </c>
      <c r="K147" s="19">
        <f t="shared" si="14"/>
        <v>143.38323669433584</v>
      </c>
      <c r="L147" s="20">
        <f t="shared" si="15"/>
        <v>0.92358149472403894</v>
      </c>
      <c r="M147" s="20">
        <f t="shared" si="12"/>
        <v>1.5258363100195176</v>
      </c>
      <c r="P147" s="18">
        <f t="shared" si="16"/>
        <v>0.8443878851157417</v>
      </c>
    </row>
    <row r="148" spans="1:16" x14ac:dyDescent="0.15">
      <c r="A148" s="18">
        <v>73.5</v>
      </c>
      <c r="B148" s="18">
        <v>146</v>
      </c>
      <c r="D148">
        <v>726.50439453125</v>
      </c>
      <c r="E148">
        <v>625.875732421875</v>
      </c>
      <c r="F148">
        <v>475.33010864257801</v>
      </c>
      <c r="G148">
        <v>471.81457519531301</v>
      </c>
      <c r="I148" s="19">
        <f t="shared" si="13"/>
        <v>251.17428588867199</v>
      </c>
      <c r="J148" s="19">
        <f t="shared" si="13"/>
        <v>154.06115722656199</v>
      </c>
      <c r="K148" s="19">
        <f t="shared" si="14"/>
        <v>143.3314758300786</v>
      </c>
      <c r="L148" s="20">
        <f t="shared" si="15"/>
        <v>0.93035440217611542</v>
      </c>
      <c r="M148" s="20">
        <f t="shared" si="12"/>
        <v>1.5367342504530699</v>
      </c>
      <c r="P148" s="18">
        <f t="shared" si="16"/>
        <v>1.5646460969654628</v>
      </c>
    </row>
    <row r="149" spans="1:16" x14ac:dyDescent="0.15">
      <c r="A149" s="18">
        <v>74</v>
      </c>
      <c r="B149" s="18">
        <v>147</v>
      </c>
      <c r="D149">
        <v>727.43096923828102</v>
      </c>
      <c r="E149">
        <v>627.798583984375</v>
      </c>
      <c r="F149">
        <v>476.21328735351602</v>
      </c>
      <c r="G149">
        <v>472.80331420898398</v>
      </c>
      <c r="I149" s="19">
        <f t="shared" si="13"/>
        <v>251.217681884765</v>
      </c>
      <c r="J149" s="19">
        <f t="shared" si="13"/>
        <v>154.99526977539102</v>
      </c>
      <c r="K149" s="19">
        <f t="shared" si="14"/>
        <v>142.72099304199128</v>
      </c>
      <c r="L149" s="20">
        <f t="shared" si="15"/>
        <v>0.92080870112238378</v>
      </c>
      <c r="M149" s="20">
        <f t="shared" si="12"/>
        <v>1.5313135823808142</v>
      </c>
      <c r="P149" s="18">
        <f t="shared" si="16"/>
        <v>1.2063875143865583</v>
      </c>
    </row>
    <row r="150" spans="1:16" x14ac:dyDescent="0.15">
      <c r="A150" s="18">
        <v>74.5</v>
      </c>
      <c r="B150" s="18">
        <v>148</v>
      </c>
      <c r="D150">
        <v>726.34320068359398</v>
      </c>
      <c r="E150">
        <v>627.714111328125</v>
      </c>
      <c r="F150">
        <v>475.90246582031301</v>
      </c>
      <c r="G150">
        <v>472.47695922851602</v>
      </c>
      <c r="I150" s="19">
        <f t="shared" si="13"/>
        <v>250.44073486328097</v>
      </c>
      <c r="J150" s="19">
        <f t="shared" si="13"/>
        <v>155.23715209960898</v>
      </c>
      <c r="K150" s="19">
        <f t="shared" si="14"/>
        <v>141.77472839355468</v>
      </c>
      <c r="L150" s="20">
        <f t="shared" si="15"/>
        <v>0.9132783388256438</v>
      </c>
      <c r="M150" s="20">
        <f t="shared" si="12"/>
        <v>1.5279082530655501</v>
      </c>
      <c r="P150" s="18">
        <f t="shared" si="16"/>
        <v>0.98132513509329689</v>
      </c>
    </row>
    <row r="151" spans="1:16" x14ac:dyDescent="0.15">
      <c r="A151" s="18">
        <v>75</v>
      </c>
      <c r="B151" s="18">
        <v>149</v>
      </c>
      <c r="D151">
        <v>724.02587890625</v>
      </c>
      <c r="E151">
        <v>624.730712890625</v>
      </c>
      <c r="F151">
        <v>475.31671142578102</v>
      </c>
      <c r="G151">
        <v>471.59753417968801</v>
      </c>
      <c r="I151" s="19">
        <f t="shared" si="13"/>
        <v>248.70916748046898</v>
      </c>
      <c r="J151" s="19">
        <f t="shared" si="13"/>
        <v>153.13317871093699</v>
      </c>
      <c r="K151" s="19">
        <f t="shared" si="14"/>
        <v>141.51594238281308</v>
      </c>
      <c r="L151" s="20">
        <f t="shared" si="15"/>
        <v>0.92413638621024596</v>
      </c>
      <c r="M151" s="20">
        <f t="shared" si="12"/>
        <v>1.5428913334316281</v>
      </c>
      <c r="P151" s="18">
        <f t="shared" si="16"/>
        <v>1.9715752413653798</v>
      </c>
    </row>
    <row r="152" spans="1:16" x14ac:dyDescent="0.15">
      <c r="A152" s="18">
        <v>75.5</v>
      </c>
      <c r="B152" s="18">
        <v>150</v>
      </c>
      <c r="D152">
        <v>725.7353515625</v>
      </c>
      <c r="E152">
        <v>627.33209228515602</v>
      </c>
      <c r="F152">
        <v>476.48660278320301</v>
      </c>
      <c r="G152">
        <v>472.72506713867199</v>
      </c>
      <c r="I152" s="19">
        <f t="shared" si="13"/>
        <v>249.24874877929699</v>
      </c>
      <c r="J152" s="19">
        <f t="shared" si="13"/>
        <v>154.60702514648403</v>
      </c>
      <c r="K152" s="19">
        <f t="shared" si="14"/>
        <v>141.02383117675816</v>
      </c>
      <c r="L152" s="20">
        <f t="shared" si="15"/>
        <v>0.91214374665797804</v>
      </c>
      <c r="M152" s="20">
        <f t="shared" ref="M152" si="17">L152+ABS($N$2)*A152</f>
        <v>1.5350237268608362</v>
      </c>
      <c r="P152" s="18">
        <f t="shared" si="16"/>
        <v>1.4515955007192332</v>
      </c>
    </row>
    <row r="153" spans="1:16" x14ac:dyDescent="0.15">
      <c r="D153">
        <v>726.18243408203102</v>
      </c>
      <c r="E153">
        <v>626.201416015625</v>
      </c>
      <c r="F153">
        <v>475.22134399414102</v>
      </c>
      <c r="G153">
        <v>471.37136840820301</v>
      </c>
      <c r="I153" s="19"/>
      <c r="J153" s="19"/>
      <c r="K153" s="19"/>
      <c r="L153" s="20"/>
      <c r="M153" s="20"/>
    </row>
    <row r="154" spans="1:16" x14ac:dyDescent="0.15">
      <c r="D154">
        <v>727.71038818359398</v>
      </c>
      <c r="E154">
        <v>627.71960449218795</v>
      </c>
      <c r="F154">
        <v>475.97747802734398</v>
      </c>
      <c r="G154">
        <v>472.12219238281301</v>
      </c>
      <c r="I154" s="19"/>
      <c r="J154" s="19"/>
      <c r="K154" s="19"/>
      <c r="L154" s="20"/>
      <c r="M154" s="20"/>
    </row>
    <row r="155" spans="1:16" x14ac:dyDescent="0.15">
      <c r="D155">
        <v>726.51867675781295</v>
      </c>
      <c r="E155">
        <v>626.58062744140602</v>
      </c>
      <c r="F155">
        <v>476.81512451171898</v>
      </c>
      <c r="G155">
        <v>473.04339599609398</v>
      </c>
      <c r="I155" s="19"/>
      <c r="J155" s="19"/>
      <c r="K155" s="19"/>
      <c r="L155" s="20"/>
      <c r="M155" s="20"/>
    </row>
    <row r="156" spans="1:16" x14ac:dyDescent="0.15">
      <c r="D156">
        <v>722.75378417968795</v>
      </c>
      <c r="E156">
        <v>625.45587158203102</v>
      </c>
      <c r="F156">
        <v>475.69775390625</v>
      </c>
      <c r="G156">
        <v>471.77438354492199</v>
      </c>
      <c r="I156" s="19"/>
      <c r="J156" s="19"/>
      <c r="K156" s="19"/>
      <c r="L156" s="20"/>
      <c r="M156" s="20"/>
    </row>
    <row r="157" spans="1:16" x14ac:dyDescent="0.15">
      <c r="D157">
        <v>721.64849853515602</v>
      </c>
      <c r="E157">
        <v>625.27618408203102</v>
      </c>
      <c r="F157">
        <v>475.44104003906301</v>
      </c>
      <c r="G157">
        <v>471.96408081054699</v>
      </c>
      <c r="I157" s="19"/>
      <c r="J157" s="19"/>
      <c r="K157" s="19"/>
      <c r="L157" s="20"/>
      <c r="M157" s="20"/>
    </row>
    <row r="158" spans="1:16" x14ac:dyDescent="0.15">
      <c r="D158">
        <v>723.20184326171898</v>
      </c>
      <c r="E158">
        <v>626.16717529296898</v>
      </c>
      <c r="F158">
        <v>477.10021972656301</v>
      </c>
      <c r="G158">
        <v>472.87030029296898</v>
      </c>
      <c r="I158" s="19"/>
      <c r="J158" s="19"/>
      <c r="K158" s="19"/>
      <c r="L158" s="20"/>
      <c r="M158" s="20"/>
    </row>
    <row r="159" spans="1:16" x14ac:dyDescent="0.15">
      <c r="D159">
        <v>717.85772705078102</v>
      </c>
      <c r="E159">
        <v>623.23187255859398</v>
      </c>
      <c r="F159">
        <v>475.33279418945301</v>
      </c>
      <c r="G159">
        <v>471.33654785156301</v>
      </c>
      <c r="I159" s="19"/>
      <c r="J159" s="19"/>
      <c r="K159" s="19"/>
      <c r="L159" s="20"/>
      <c r="M159" s="20"/>
    </row>
    <row r="160" spans="1:16" x14ac:dyDescent="0.15">
      <c r="D160">
        <v>719.98059082031295</v>
      </c>
      <c r="E160">
        <v>624.06604003906295</v>
      </c>
      <c r="F160">
        <v>476.43246459960898</v>
      </c>
      <c r="G160">
        <v>472.40567016601602</v>
      </c>
      <c r="I160" s="19"/>
      <c r="J160" s="19"/>
      <c r="K160" s="19"/>
      <c r="L160" s="20"/>
      <c r="M160" s="20"/>
    </row>
    <row r="161" spans="4:13" x14ac:dyDescent="0.15">
      <c r="D161">
        <v>722.05499267578102</v>
      </c>
      <c r="E161">
        <v>625.91363525390602</v>
      </c>
      <c r="F161">
        <v>476.71759033203102</v>
      </c>
      <c r="G161">
        <v>472.54876708984398</v>
      </c>
      <c r="I161" s="19"/>
      <c r="J161" s="19"/>
      <c r="K161" s="19"/>
      <c r="L161" s="20"/>
      <c r="M161" s="20"/>
    </row>
    <row r="162" spans="4:13" x14ac:dyDescent="0.15">
      <c r="D162">
        <v>718.30114746093795</v>
      </c>
      <c r="E162">
        <v>623.85406494140602</v>
      </c>
      <c r="F162">
        <v>475.77813720703102</v>
      </c>
      <c r="G162">
        <v>472.13021850585898</v>
      </c>
      <c r="I162" s="19"/>
      <c r="J162" s="19"/>
      <c r="K162" s="19"/>
      <c r="L162" s="20"/>
      <c r="M162" s="20"/>
    </row>
    <row r="163" spans="4:13" x14ac:dyDescent="0.15">
      <c r="D163">
        <v>721.371826171875</v>
      </c>
      <c r="E163">
        <v>627.40277099609398</v>
      </c>
      <c r="F163">
        <v>476.98822021484398</v>
      </c>
      <c r="G163">
        <v>473.431396484375</v>
      </c>
      <c r="I163" s="19"/>
      <c r="J163" s="19"/>
      <c r="K163" s="19"/>
      <c r="L163" s="20"/>
      <c r="M163" s="20"/>
    </row>
    <row r="164" spans="4:13" x14ac:dyDescent="0.15">
      <c r="D164">
        <v>716.359375</v>
      </c>
      <c r="E164">
        <v>623.76580810546898</v>
      </c>
      <c r="F164">
        <v>475.97695922851602</v>
      </c>
      <c r="G164">
        <v>472.02679443359398</v>
      </c>
      <c r="I164" s="19"/>
      <c r="J164" s="19"/>
      <c r="K164" s="19"/>
      <c r="L164" s="20"/>
      <c r="M164" s="20"/>
    </row>
    <row r="165" spans="4:13" x14ac:dyDescent="0.15">
      <c r="D165">
        <v>716.346435546875</v>
      </c>
      <c r="E165">
        <v>623.11779785156295</v>
      </c>
      <c r="F165">
        <v>475.64309692382801</v>
      </c>
      <c r="G165">
        <v>472.37030029296898</v>
      </c>
      <c r="I165" s="19"/>
      <c r="J165" s="19"/>
      <c r="K165" s="19"/>
      <c r="L165" s="20"/>
      <c r="M165" s="20"/>
    </row>
    <row r="166" spans="4:13" x14ac:dyDescent="0.15">
      <c r="D166">
        <v>718.07897949218795</v>
      </c>
      <c r="E166">
        <v>626.36486816406295</v>
      </c>
      <c r="F166">
        <v>476.94586181640602</v>
      </c>
      <c r="G166">
        <v>473.15274047851602</v>
      </c>
      <c r="I166" s="19"/>
      <c r="J166" s="19"/>
      <c r="K166" s="19"/>
      <c r="L166" s="20"/>
      <c r="M166" s="20"/>
    </row>
    <row r="167" spans="4:13" x14ac:dyDescent="0.15">
      <c r="D167">
        <v>715.474853515625</v>
      </c>
      <c r="E167">
        <v>625.03601074218795</v>
      </c>
      <c r="F167">
        <v>476.54074096679699</v>
      </c>
      <c r="G167">
        <v>472.47695922851602</v>
      </c>
      <c r="I167" s="19"/>
      <c r="J167" s="19"/>
      <c r="K167" s="19"/>
      <c r="L167" s="20"/>
      <c r="M167" s="20"/>
    </row>
    <row r="168" spans="4:13" x14ac:dyDescent="0.15">
      <c r="D168">
        <v>716.68408203125</v>
      </c>
      <c r="E168">
        <v>625.49053955078102</v>
      </c>
      <c r="F168">
        <v>476.42605590820301</v>
      </c>
      <c r="G168">
        <v>472.87728881835898</v>
      </c>
      <c r="I168" s="19"/>
      <c r="J168" s="19"/>
      <c r="K168" s="19"/>
      <c r="L168" s="20"/>
      <c r="M168" s="20"/>
    </row>
    <row r="169" spans="4:13" x14ac:dyDescent="0.15">
      <c r="D169">
        <v>718.84851074218795</v>
      </c>
      <c r="E169">
        <v>627.45959472656295</v>
      </c>
      <c r="F169">
        <v>477.16183471679699</v>
      </c>
      <c r="G169">
        <v>473.46463012695301</v>
      </c>
      <c r="I169" s="19"/>
      <c r="J169" s="19"/>
      <c r="K169" s="19"/>
      <c r="L169" s="20"/>
      <c r="M169" s="20"/>
    </row>
    <row r="170" spans="4:13" x14ac:dyDescent="0.15">
      <c r="D170">
        <v>712.87390136718795</v>
      </c>
      <c r="E170">
        <v>623.75750732421898</v>
      </c>
      <c r="F170">
        <v>475.37994384765602</v>
      </c>
      <c r="G170">
        <v>471.61682128906301</v>
      </c>
      <c r="I170" s="19"/>
      <c r="J170" s="19"/>
      <c r="K170" s="19"/>
      <c r="L170" s="20"/>
      <c r="M170" s="20"/>
    </row>
    <row r="171" spans="4:13" x14ac:dyDescent="0.15">
      <c r="D171">
        <v>712.97735595703102</v>
      </c>
      <c r="E171">
        <v>624.739013671875</v>
      </c>
      <c r="F171">
        <v>476.20257568359398</v>
      </c>
      <c r="G171">
        <v>472.02359008789102</v>
      </c>
      <c r="I171" s="19"/>
      <c r="J171" s="19"/>
      <c r="K171" s="19"/>
      <c r="L171" s="20"/>
      <c r="M171" s="20"/>
    </row>
    <row r="172" spans="4:13" x14ac:dyDescent="0.15">
      <c r="D172">
        <v>713.68035888671898</v>
      </c>
      <c r="E172">
        <v>625.98382568359398</v>
      </c>
      <c r="F172">
        <v>476.65969848632801</v>
      </c>
      <c r="G172">
        <v>472.77600097656301</v>
      </c>
      <c r="I172" s="19"/>
      <c r="J172" s="19"/>
      <c r="K172" s="19"/>
      <c r="L172" s="20"/>
      <c r="M172" s="20"/>
    </row>
    <row r="173" spans="4:13" x14ac:dyDescent="0.15">
      <c r="D173">
        <v>710.406494140625</v>
      </c>
      <c r="E173">
        <v>622.44525146484398</v>
      </c>
      <c r="F173">
        <v>476.33975219726602</v>
      </c>
      <c r="G173">
        <v>472.74276733398398</v>
      </c>
      <c r="I173" s="19"/>
      <c r="J173" s="19"/>
      <c r="K173" s="19"/>
      <c r="L173" s="20"/>
      <c r="M173" s="20"/>
    </row>
    <row r="174" spans="4:13" x14ac:dyDescent="0.15">
      <c r="D174">
        <v>711.75103759765602</v>
      </c>
      <c r="E174">
        <v>624.106689453125</v>
      </c>
      <c r="F174">
        <v>475.72937011718801</v>
      </c>
      <c r="G174">
        <v>472.03430175781301</v>
      </c>
      <c r="I174" s="19"/>
      <c r="J174" s="19"/>
      <c r="K174" s="19"/>
      <c r="L174" s="20"/>
      <c r="M174" s="20"/>
    </row>
    <row r="175" spans="4:13" x14ac:dyDescent="0.15">
      <c r="D175">
        <v>710.04248046875</v>
      </c>
      <c r="E175">
        <v>623.40460205078102</v>
      </c>
      <c r="F175">
        <v>477.18917846679699</v>
      </c>
      <c r="G175">
        <v>473.27224731445301</v>
      </c>
      <c r="I175" s="19"/>
      <c r="J175" s="19"/>
      <c r="K175" s="19"/>
      <c r="L175" s="20"/>
      <c r="M175" s="20"/>
    </row>
    <row r="176" spans="4:13" x14ac:dyDescent="0.15">
      <c r="D176">
        <v>710.87762451171898</v>
      </c>
      <c r="E176">
        <v>623.751953125</v>
      </c>
      <c r="F176">
        <v>475.93997192382801</v>
      </c>
      <c r="G176">
        <v>472.733642578125</v>
      </c>
      <c r="I176" s="19"/>
      <c r="J176" s="19"/>
      <c r="K176" s="19"/>
      <c r="L176" s="20"/>
      <c r="M176" s="20"/>
    </row>
    <row r="177" spans="4:13" x14ac:dyDescent="0.15">
      <c r="D177">
        <v>709.02307128906295</v>
      </c>
      <c r="E177">
        <v>622.87664794921898</v>
      </c>
      <c r="F177">
        <v>475.31671142578102</v>
      </c>
      <c r="G177">
        <v>472.06430053710898</v>
      </c>
      <c r="I177" s="19"/>
      <c r="J177" s="19"/>
      <c r="K177" s="19"/>
      <c r="L177" s="20"/>
      <c r="M177" s="20"/>
    </row>
    <row r="178" spans="4:13" x14ac:dyDescent="0.15">
      <c r="D178">
        <v>710.16027832031295</v>
      </c>
      <c r="E178">
        <v>623.99627685546898</v>
      </c>
      <c r="F178">
        <v>476.56271362304699</v>
      </c>
      <c r="G178">
        <v>472.65542602539102</v>
      </c>
      <c r="I178" s="19"/>
      <c r="J178" s="19"/>
      <c r="K178" s="19"/>
      <c r="L178" s="20"/>
      <c r="M178" s="20"/>
    </row>
    <row r="179" spans="4:13" x14ac:dyDescent="0.15">
      <c r="D179">
        <v>707.57922363281295</v>
      </c>
      <c r="E179">
        <v>622.43646240234398</v>
      </c>
      <c r="F179">
        <v>476.61630249023398</v>
      </c>
      <c r="G179">
        <v>472.744384765625</v>
      </c>
      <c r="I179" s="19"/>
      <c r="J179" s="19"/>
      <c r="K179" s="19"/>
      <c r="L179" s="20"/>
      <c r="M179" s="20"/>
    </row>
    <row r="180" spans="4:13" x14ac:dyDescent="0.15">
      <c r="D180">
        <v>709.31500244140602</v>
      </c>
      <c r="E180">
        <v>623.70764160156295</v>
      </c>
      <c r="F180">
        <v>475.92980957031301</v>
      </c>
      <c r="G180">
        <v>472.08734130859398</v>
      </c>
      <c r="I180" s="19"/>
      <c r="J180" s="19"/>
      <c r="K180" s="19"/>
      <c r="L180" s="20"/>
      <c r="M180" s="20"/>
    </row>
    <row r="181" spans="4:13" x14ac:dyDescent="0.15">
      <c r="D181">
        <v>707.81799316406295</v>
      </c>
      <c r="E181">
        <v>622.84112548828102</v>
      </c>
      <c r="F181">
        <v>475.68167114257801</v>
      </c>
      <c r="G181">
        <v>472.12219238281301</v>
      </c>
      <c r="I181" s="19"/>
      <c r="J181" s="19"/>
      <c r="K181" s="19"/>
      <c r="L181" s="20"/>
      <c r="M181" s="20"/>
    </row>
    <row r="182" spans="4:13" x14ac:dyDescent="0.15">
      <c r="D182">
        <v>708.885009765625</v>
      </c>
      <c r="E182">
        <v>624.88177490234398</v>
      </c>
      <c r="F182">
        <v>476.76525878906301</v>
      </c>
      <c r="G182">
        <v>472.90084838867199</v>
      </c>
      <c r="I182" s="19"/>
      <c r="J182" s="19"/>
      <c r="K182" s="19"/>
      <c r="L182" s="20"/>
      <c r="M182" s="20"/>
    </row>
    <row r="183" spans="4:13" x14ac:dyDescent="0.15">
      <c r="D183">
        <v>707.255859375</v>
      </c>
      <c r="E183">
        <v>623.11224365234398</v>
      </c>
      <c r="F183">
        <v>477.15756225585898</v>
      </c>
      <c r="G183">
        <v>473.46087646484398</v>
      </c>
      <c r="I183" s="19"/>
      <c r="J183" s="19"/>
      <c r="K183" s="19"/>
      <c r="L183" s="20"/>
      <c r="M183" s="20"/>
    </row>
    <row r="184" spans="4:13" x14ac:dyDescent="0.15">
      <c r="D184">
        <v>702.910400390625</v>
      </c>
      <c r="E184">
        <v>621.05358886718795</v>
      </c>
      <c r="F184">
        <v>476.02252197265602</v>
      </c>
      <c r="G184">
        <v>472.32635498046898</v>
      </c>
      <c r="I184" s="19"/>
      <c r="J184" s="19"/>
      <c r="K184" s="19"/>
      <c r="L184" s="20"/>
      <c r="M184" s="20"/>
    </row>
    <row r="185" spans="4:13" x14ac:dyDescent="0.15">
      <c r="D185">
        <v>705.12701416015602</v>
      </c>
      <c r="E185">
        <v>622.99401855468795</v>
      </c>
      <c r="F185">
        <v>475.94320678710898</v>
      </c>
      <c r="G185">
        <v>472.16665649414102</v>
      </c>
      <c r="I185" s="19"/>
      <c r="J185" s="19"/>
      <c r="K185" s="19"/>
      <c r="L185" s="20"/>
      <c r="M185" s="20"/>
    </row>
    <row r="186" spans="4:13" x14ac:dyDescent="0.15">
      <c r="D186">
        <v>704.00323486328102</v>
      </c>
      <c r="E186">
        <v>621.54547119140602</v>
      </c>
      <c r="F186">
        <v>476.57717895507801</v>
      </c>
      <c r="G186">
        <v>472.83654785156301</v>
      </c>
      <c r="I186" s="19"/>
      <c r="J186" s="19"/>
      <c r="K186" s="19"/>
      <c r="L186" s="20"/>
      <c r="M186" s="20"/>
    </row>
    <row r="187" spans="4:13" x14ac:dyDescent="0.15">
      <c r="D187">
        <v>702.98663330078102</v>
      </c>
      <c r="E187">
        <v>621.44201660156295</v>
      </c>
      <c r="F187">
        <v>477.27438354492199</v>
      </c>
      <c r="G187">
        <v>473.37298583984398</v>
      </c>
      <c r="I187" s="19"/>
      <c r="J187" s="19"/>
      <c r="K187" s="19"/>
      <c r="L187" s="20"/>
      <c r="M187" s="20"/>
    </row>
    <row r="188" spans="4:13" x14ac:dyDescent="0.15">
      <c r="D188">
        <v>700.69927978515602</v>
      </c>
      <c r="E188">
        <v>620.85125732421898</v>
      </c>
      <c r="F188">
        <v>476.52786254882801</v>
      </c>
      <c r="G188">
        <v>473.05145263671898</v>
      </c>
      <c r="I188" s="19"/>
      <c r="J188" s="19"/>
      <c r="K188" s="19"/>
      <c r="L188" s="20"/>
      <c r="M188" s="20"/>
    </row>
    <row r="189" spans="4:13" x14ac:dyDescent="0.15">
      <c r="D189">
        <v>696.687744140625</v>
      </c>
      <c r="E189">
        <v>617.90393066406295</v>
      </c>
      <c r="F189">
        <v>476.217041015625</v>
      </c>
      <c r="G189">
        <v>472.41799926757801</v>
      </c>
      <c r="I189" s="19"/>
      <c r="J189" s="19"/>
      <c r="K189" s="19"/>
      <c r="L189" s="20"/>
      <c r="M189" s="20"/>
    </row>
    <row r="190" spans="4:13" x14ac:dyDescent="0.15"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:M158" si="17">L152+ABS($N$2)*A152</f>
        <v>#DIV/0!</v>
      </c>
      <c r="P152" s="18" t="e">
        <f t="shared" si="16"/>
        <v>#DIV/0!</v>
      </c>
    </row>
    <row r="153" spans="1:16" x14ac:dyDescent="0.15">
      <c r="A153" s="18">
        <v>76</v>
      </c>
      <c r="B153" s="18">
        <v>151</v>
      </c>
      <c r="I153" s="19">
        <f t="shared" ref="I153:I170" si="18">D153-F153</f>
        <v>0</v>
      </c>
      <c r="J153" s="19">
        <f t="shared" ref="J153:J170" si="19">E153-G153</f>
        <v>0</v>
      </c>
      <c r="K153" s="19">
        <f t="shared" ref="K153:K170" si="20">I153-0.7*J153</f>
        <v>0</v>
      </c>
      <c r="L153" s="20" t="e">
        <f t="shared" ref="L153:L170" si="21">K153/J153</f>
        <v>#DIV/0!</v>
      </c>
      <c r="M153" s="20" t="e">
        <f t="shared" si="17"/>
        <v>#DIV/0!</v>
      </c>
      <c r="P153" s="18" t="e">
        <f t="shared" ref="P153:P170" si="22">(M153-$O$2)/$O$2*100</f>
        <v>#DIV/0!</v>
      </c>
    </row>
    <row r="154" spans="1:16" x14ac:dyDescent="0.15">
      <c r="A154" s="18">
        <v>76.5</v>
      </c>
      <c r="B154" s="18">
        <v>152</v>
      </c>
      <c r="I154" s="19">
        <f t="shared" si="18"/>
        <v>0</v>
      </c>
      <c r="J154" s="19">
        <f t="shared" si="19"/>
        <v>0</v>
      </c>
      <c r="K154" s="19">
        <f t="shared" si="20"/>
        <v>0</v>
      </c>
      <c r="L154" s="20" t="e">
        <f t="shared" si="21"/>
        <v>#DIV/0!</v>
      </c>
      <c r="M154" s="20" t="e">
        <f t="shared" si="17"/>
        <v>#DIV/0!</v>
      </c>
      <c r="P154" s="18" t="e">
        <f t="shared" si="22"/>
        <v>#DIV/0!</v>
      </c>
    </row>
    <row r="155" spans="1:16" x14ac:dyDescent="0.15">
      <c r="A155" s="18">
        <v>77</v>
      </c>
      <c r="B155" s="18">
        <v>153</v>
      </c>
      <c r="I155" s="19">
        <f t="shared" si="18"/>
        <v>0</v>
      </c>
      <c r="J155" s="19">
        <f t="shared" si="19"/>
        <v>0</v>
      </c>
      <c r="K155" s="19">
        <f t="shared" si="20"/>
        <v>0</v>
      </c>
      <c r="L155" s="20" t="e">
        <f t="shared" si="21"/>
        <v>#DIV/0!</v>
      </c>
      <c r="M155" s="20" t="e">
        <f t="shared" si="17"/>
        <v>#DIV/0!</v>
      </c>
      <c r="P155" s="18" t="e">
        <f t="shared" si="22"/>
        <v>#DIV/0!</v>
      </c>
    </row>
    <row r="156" spans="1:16" x14ac:dyDescent="0.15">
      <c r="A156" s="18">
        <v>77.5</v>
      </c>
      <c r="B156" s="18">
        <v>154</v>
      </c>
      <c r="I156" s="19">
        <f t="shared" si="18"/>
        <v>0</v>
      </c>
      <c r="J156" s="19">
        <f t="shared" si="19"/>
        <v>0</v>
      </c>
      <c r="K156" s="19">
        <f t="shared" si="20"/>
        <v>0</v>
      </c>
      <c r="L156" s="20" t="e">
        <f t="shared" si="21"/>
        <v>#DIV/0!</v>
      </c>
      <c r="M156" s="20" t="e">
        <f t="shared" si="17"/>
        <v>#DIV/0!</v>
      </c>
      <c r="P156" s="18" t="e">
        <f t="shared" si="22"/>
        <v>#DIV/0!</v>
      </c>
    </row>
    <row r="157" spans="1:16" x14ac:dyDescent="0.15">
      <c r="A157" s="18">
        <v>78</v>
      </c>
      <c r="B157" s="18">
        <v>155</v>
      </c>
      <c r="I157" s="19">
        <f t="shared" si="18"/>
        <v>0</v>
      </c>
      <c r="J157" s="19">
        <f t="shared" si="19"/>
        <v>0</v>
      </c>
      <c r="K157" s="19">
        <f t="shared" si="20"/>
        <v>0</v>
      </c>
      <c r="L157" s="20" t="e">
        <f t="shared" si="21"/>
        <v>#DIV/0!</v>
      </c>
      <c r="M157" s="20" t="e">
        <f t="shared" si="17"/>
        <v>#DIV/0!</v>
      </c>
      <c r="P157" s="18" t="e">
        <f t="shared" si="22"/>
        <v>#DIV/0!</v>
      </c>
    </row>
    <row r="158" spans="1:16" x14ac:dyDescent="0.15">
      <c r="A158" s="18">
        <v>78.5</v>
      </c>
      <c r="B158" s="18">
        <v>156</v>
      </c>
      <c r="I158" s="19">
        <f t="shared" si="18"/>
        <v>0</v>
      </c>
      <c r="J158" s="19">
        <f t="shared" si="19"/>
        <v>0</v>
      </c>
      <c r="K158" s="19">
        <f t="shared" si="20"/>
        <v>0</v>
      </c>
      <c r="L158" s="20" t="e">
        <f t="shared" si="21"/>
        <v>#DIV/0!</v>
      </c>
      <c r="M158" s="20" t="e">
        <f t="shared" si="17"/>
        <v>#DIV/0!</v>
      </c>
      <c r="P158" s="18" t="e">
        <f t="shared" si="22"/>
        <v>#DIV/0!</v>
      </c>
    </row>
    <row r="159" spans="1:16" x14ac:dyDescent="0.15">
      <c r="A159" s="18">
        <v>79</v>
      </c>
      <c r="B159" s="18">
        <v>157</v>
      </c>
      <c r="I159" s="19">
        <f t="shared" si="18"/>
        <v>0</v>
      </c>
      <c r="J159" s="19">
        <f t="shared" si="19"/>
        <v>0</v>
      </c>
      <c r="K159" s="19">
        <f t="shared" si="20"/>
        <v>0</v>
      </c>
      <c r="L159" s="20" t="e">
        <f t="shared" si="21"/>
        <v>#DIV/0!</v>
      </c>
      <c r="M159" s="20" t="e">
        <f t="shared" ref="M159:M170" si="23">L159+ABS($N$2)*A159</f>
        <v>#DIV/0!</v>
      </c>
      <c r="P159" s="18" t="e">
        <f t="shared" si="22"/>
        <v>#DIV/0!</v>
      </c>
    </row>
    <row r="160" spans="1:16" x14ac:dyDescent="0.15">
      <c r="A160" s="18">
        <v>79.5</v>
      </c>
      <c r="B160" s="18">
        <v>158</v>
      </c>
      <c r="I160" s="19">
        <f t="shared" si="18"/>
        <v>0</v>
      </c>
      <c r="J160" s="19">
        <f t="shared" si="19"/>
        <v>0</v>
      </c>
      <c r="K160" s="19">
        <f t="shared" si="20"/>
        <v>0</v>
      </c>
      <c r="L160" s="20" t="e">
        <f t="shared" si="21"/>
        <v>#DIV/0!</v>
      </c>
      <c r="M160" s="20" t="e">
        <f t="shared" si="23"/>
        <v>#DIV/0!</v>
      </c>
      <c r="P160" s="18" t="e">
        <f t="shared" si="22"/>
        <v>#DIV/0!</v>
      </c>
    </row>
    <row r="161" spans="1:16" x14ac:dyDescent="0.15">
      <c r="A161" s="18">
        <v>80</v>
      </c>
      <c r="B161" s="18">
        <v>159</v>
      </c>
      <c r="I161" s="19">
        <f t="shared" si="18"/>
        <v>0</v>
      </c>
      <c r="J161" s="19">
        <f t="shared" si="19"/>
        <v>0</v>
      </c>
      <c r="K161" s="19">
        <f t="shared" si="20"/>
        <v>0</v>
      </c>
      <c r="L161" s="20" t="e">
        <f t="shared" si="21"/>
        <v>#DIV/0!</v>
      </c>
      <c r="M161" s="20" t="e">
        <f t="shared" si="23"/>
        <v>#DIV/0!</v>
      </c>
      <c r="P161" s="18" t="e">
        <f t="shared" si="22"/>
        <v>#DIV/0!</v>
      </c>
    </row>
    <row r="162" spans="1:16" x14ac:dyDescent="0.15">
      <c r="A162" s="18">
        <v>80.5</v>
      </c>
      <c r="B162" s="18">
        <v>160</v>
      </c>
      <c r="I162" s="19">
        <f t="shared" si="18"/>
        <v>0</v>
      </c>
      <c r="J162" s="19">
        <f t="shared" si="19"/>
        <v>0</v>
      </c>
      <c r="K162" s="19">
        <f t="shared" si="20"/>
        <v>0</v>
      </c>
      <c r="L162" s="20" t="e">
        <f t="shared" si="21"/>
        <v>#DIV/0!</v>
      </c>
      <c r="M162" s="20" t="e">
        <f t="shared" si="23"/>
        <v>#DIV/0!</v>
      </c>
      <c r="P162" s="18" t="e">
        <f t="shared" si="22"/>
        <v>#DIV/0!</v>
      </c>
    </row>
    <row r="163" spans="1:16" x14ac:dyDescent="0.15">
      <c r="A163" s="18">
        <v>81</v>
      </c>
      <c r="B163" s="18">
        <v>161</v>
      </c>
      <c r="I163" s="19">
        <f t="shared" si="18"/>
        <v>0</v>
      </c>
      <c r="J163" s="19">
        <f t="shared" si="19"/>
        <v>0</v>
      </c>
      <c r="K163" s="19">
        <f t="shared" si="20"/>
        <v>0</v>
      </c>
      <c r="L163" s="20" t="e">
        <f t="shared" si="21"/>
        <v>#DIV/0!</v>
      </c>
      <c r="M163" s="20" t="e">
        <f t="shared" si="23"/>
        <v>#DIV/0!</v>
      </c>
      <c r="P163" s="18" t="e">
        <f t="shared" si="22"/>
        <v>#DIV/0!</v>
      </c>
    </row>
    <row r="164" spans="1:16" x14ac:dyDescent="0.15">
      <c r="A164" s="18">
        <v>81.5</v>
      </c>
      <c r="B164" s="18">
        <v>162</v>
      </c>
      <c r="I164" s="19">
        <f t="shared" si="18"/>
        <v>0</v>
      </c>
      <c r="J164" s="19">
        <f t="shared" si="19"/>
        <v>0</v>
      </c>
      <c r="K164" s="19">
        <f t="shared" si="20"/>
        <v>0</v>
      </c>
      <c r="L164" s="20" t="e">
        <f t="shared" si="21"/>
        <v>#DIV/0!</v>
      </c>
      <c r="M164" s="20" t="e">
        <f t="shared" si="23"/>
        <v>#DIV/0!</v>
      </c>
      <c r="P164" s="18" t="e">
        <f t="shared" si="22"/>
        <v>#DIV/0!</v>
      </c>
    </row>
    <row r="165" spans="1:16" x14ac:dyDescent="0.15">
      <c r="A165" s="18">
        <v>82</v>
      </c>
      <c r="B165" s="18">
        <v>163</v>
      </c>
      <c r="I165" s="19">
        <f t="shared" si="18"/>
        <v>0</v>
      </c>
      <c r="J165" s="19">
        <f t="shared" si="19"/>
        <v>0</v>
      </c>
      <c r="K165" s="19">
        <f t="shared" si="20"/>
        <v>0</v>
      </c>
      <c r="L165" s="20" t="e">
        <f t="shared" si="21"/>
        <v>#DIV/0!</v>
      </c>
      <c r="M165" s="20" t="e">
        <f t="shared" si="23"/>
        <v>#DIV/0!</v>
      </c>
      <c r="P165" s="18" t="e">
        <f t="shared" si="22"/>
        <v>#DIV/0!</v>
      </c>
    </row>
    <row r="166" spans="1:16" x14ac:dyDescent="0.15">
      <c r="A166" s="18">
        <v>82.5</v>
      </c>
      <c r="B166" s="18">
        <v>164</v>
      </c>
      <c r="I166" s="19">
        <f t="shared" si="18"/>
        <v>0</v>
      </c>
      <c r="J166" s="19">
        <f t="shared" si="19"/>
        <v>0</v>
      </c>
      <c r="K166" s="19">
        <f t="shared" si="20"/>
        <v>0</v>
      </c>
      <c r="L166" s="20" t="e">
        <f t="shared" si="21"/>
        <v>#DIV/0!</v>
      </c>
      <c r="M166" s="20" t="e">
        <f t="shared" si="23"/>
        <v>#DIV/0!</v>
      </c>
      <c r="P166" s="18" t="e">
        <f t="shared" si="22"/>
        <v>#DIV/0!</v>
      </c>
    </row>
    <row r="167" spans="1:16" x14ac:dyDescent="0.15">
      <c r="A167" s="18">
        <v>83</v>
      </c>
      <c r="B167" s="18">
        <v>165</v>
      </c>
      <c r="I167" s="19">
        <f t="shared" si="18"/>
        <v>0</v>
      </c>
      <c r="J167" s="19">
        <f t="shared" si="19"/>
        <v>0</v>
      </c>
      <c r="K167" s="19">
        <f t="shared" si="20"/>
        <v>0</v>
      </c>
      <c r="L167" s="20" t="e">
        <f t="shared" si="21"/>
        <v>#DIV/0!</v>
      </c>
      <c r="M167" s="20" t="e">
        <f t="shared" si="23"/>
        <v>#DIV/0!</v>
      </c>
      <c r="P167" s="18" t="e">
        <f t="shared" si="22"/>
        <v>#DIV/0!</v>
      </c>
    </row>
    <row r="168" spans="1:16" x14ac:dyDescent="0.15">
      <c r="A168" s="18">
        <v>83.5</v>
      </c>
      <c r="B168" s="18">
        <v>166</v>
      </c>
      <c r="I168" s="19">
        <f t="shared" si="18"/>
        <v>0</v>
      </c>
      <c r="J168" s="19">
        <f t="shared" si="19"/>
        <v>0</v>
      </c>
      <c r="K168" s="19">
        <f t="shared" si="20"/>
        <v>0</v>
      </c>
      <c r="L168" s="20" t="e">
        <f t="shared" si="21"/>
        <v>#DIV/0!</v>
      </c>
      <c r="M168" s="20" t="e">
        <f t="shared" si="23"/>
        <v>#DIV/0!</v>
      </c>
      <c r="P168" s="18" t="e">
        <f t="shared" si="22"/>
        <v>#DIV/0!</v>
      </c>
    </row>
    <row r="169" spans="1:16" x14ac:dyDescent="0.15">
      <c r="A169" s="18">
        <v>84</v>
      </c>
      <c r="B169" s="18">
        <v>167</v>
      </c>
      <c r="I169" s="19">
        <f t="shared" si="18"/>
        <v>0</v>
      </c>
      <c r="J169" s="19">
        <f t="shared" si="19"/>
        <v>0</v>
      </c>
      <c r="K169" s="19">
        <f t="shared" si="20"/>
        <v>0</v>
      </c>
      <c r="L169" s="20" t="e">
        <f t="shared" si="21"/>
        <v>#DIV/0!</v>
      </c>
      <c r="M169" s="20" t="e">
        <f t="shared" si="23"/>
        <v>#DIV/0!</v>
      </c>
      <c r="P169" s="18" t="e">
        <f t="shared" si="22"/>
        <v>#DIV/0!</v>
      </c>
    </row>
    <row r="170" spans="1:16" x14ac:dyDescent="0.15">
      <c r="A170" s="18">
        <v>84.5</v>
      </c>
      <c r="B170" s="18">
        <v>168</v>
      </c>
      <c r="I170" s="19">
        <f t="shared" si="18"/>
        <v>0</v>
      </c>
      <c r="J170" s="19">
        <f t="shared" si="19"/>
        <v>0</v>
      </c>
      <c r="K170" s="19">
        <f t="shared" si="20"/>
        <v>0</v>
      </c>
      <c r="L170" s="20" t="e">
        <f t="shared" si="21"/>
        <v>#DIV/0!</v>
      </c>
      <c r="M170" s="20" t="e">
        <f t="shared" si="23"/>
        <v>#DIV/0!</v>
      </c>
      <c r="P170" s="18" t="e">
        <f t="shared" si="22"/>
        <v>#DIV/0!</v>
      </c>
    </row>
    <row r="171" spans="1:16" x14ac:dyDescent="0.15">
      <c r="I171" s="19"/>
      <c r="J171" s="19"/>
      <c r="K171" s="19"/>
      <c r="L171" s="20"/>
      <c r="M171" s="20"/>
    </row>
    <row r="172" spans="1:16" x14ac:dyDescent="0.15">
      <c r="I172" s="19"/>
      <c r="J172" s="19"/>
      <c r="K172" s="19"/>
      <c r="L172" s="20"/>
      <c r="M172" s="20"/>
    </row>
    <row r="173" spans="1:16" x14ac:dyDescent="0.15">
      <c r="I173" s="19"/>
      <c r="J173" s="19"/>
      <c r="K173" s="19"/>
      <c r="L173" s="20"/>
      <c r="M173" s="20"/>
    </row>
    <row r="174" spans="1:16" x14ac:dyDescent="0.15">
      <c r="I174" s="19"/>
      <c r="J174" s="19"/>
      <c r="K174" s="19"/>
      <c r="L174" s="20"/>
      <c r="M174" s="20"/>
    </row>
    <row r="175" spans="1:16" x14ac:dyDescent="0.15">
      <c r="I175" s="19"/>
      <c r="J175" s="19"/>
      <c r="K175" s="19"/>
      <c r="L175" s="20"/>
      <c r="M175" s="20"/>
    </row>
    <row r="176" spans="1:16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27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28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B192"/>
  <sheetViews>
    <sheetView zoomScale="80" zoomScaleNormal="80" zoomScalePageLayoutView="80" workbookViewId="0">
      <selection activeCell="AD62" sqref="AD62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.1640625" style="6" customWidth="1"/>
    <col min="8" max="8" width="10.33203125" customWidth="1"/>
    <col min="10" max="10" width="11.33203125" style="6" customWidth="1"/>
    <col min="11" max="16" width="9.5" style="6" customWidth="1"/>
    <col min="17" max="18" width="9.5" style="18" customWidth="1"/>
    <col min="19" max="19" width="3.5" customWidth="1"/>
    <col min="20" max="20" width="10" customWidth="1"/>
    <col min="21" max="21" width="6.5" customWidth="1"/>
    <col min="22" max="22" width="3.83203125" customWidth="1"/>
    <col min="23" max="23" width="10" customWidth="1"/>
    <col min="24" max="24" width="4" customWidth="1"/>
    <col min="25" max="25" width="10.5" customWidth="1"/>
  </cols>
  <sheetData>
    <row r="1" spans="1:28" s="2" customFormat="1" ht="32" customHeight="1" x14ac:dyDescent="0.2">
      <c r="A1" s="2" t="s">
        <v>11</v>
      </c>
      <c r="B1" s="23" t="s">
        <v>25</v>
      </c>
      <c r="C1" s="2" t="s">
        <v>6</v>
      </c>
      <c r="D1" s="2" t="s">
        <v>4</v>
      </c>
      <c r="E1" s="2">
        <v>6160</v>
      </c>
      <c r="F1" s="2">
        <v>6161</v>
      </c>
      <c r="G1" s="4">
        <v>6164</v>
      </c>
      <c r="H1" s="2">
        <v>6168</v>
      </c>
      <c r="I1" s="2">
        <v>6187</v>
      </c>
      <c r="J1" s="2">
        <v>6189</v>
      </c>
      <c r="K1" s="2">
        <v>6190</v>
      </c>
      <c r="L1" s="4">
        <v>6606</v>
      </c>
      <c r="M1" s="4">
        <v>6607</v>
      </c>
      <c r="N1" s="4">
        <v>6612</v>
      </c>
      <c r="O1" s="4">
        <v>6613</v>
      </c>
      <c r="P1" s="4">
        <v>6615</v>
      </c>
      <c r="Q1" s="4"/>
      <c r="R1" s="4"/>
      <c r="T1" s="43" t="s">
        <v>34</v>
      </c>
      <c r="U1" s="40" t="s">
        <v>18</v>
      </c>
      <c r="W1" s="2" t="s">
        <v>26</v>
      </c>
      <c r="Y1" s="43" t="s">
        <v>35</v>
      </c>
    </row>
    <row r="2" spans="1:28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4</v>
      </c>
      <c r="I2" s="44">
        <v>5</v>
      </c>
      <c r="J2" s="44">
        <v>6</v>
      </c>
      <c r="K2" s="46">
        <v>7</v>
      </c>
      <c r="L2" s="44">
        <v>8</v>
      </c>
      <c r="M2" s="44">
        <v>9</v>
      </c>
      <c r="N2" s="44">
        <v>10</v>
      </c>
      <c r="O2" s="44">
        <v>11</v>
      </c>
      <c r="P2" s="44">
        <v>12</v>
      </c>
      <c r="Q2" s="44">
        <v>13</v>
      </c>
      <c r="R2" s="44">
        <v>14</v>
      </c>
      <c r="T2" s="58"/>
      <c r="U2" s="58"/>
    </row>
    <row r="3" spans="1:28" x14ac:dyDescent="0.15">
      <c r="A3">
        <v>1</v>
      </c>
      <c r="C3">
        <v>1</v>
      </c>
      <c r="D3" t="s">
        <v>7</v>
      </c>
    </row>
    <row r="4" spans="1:28" x14ac:dyDescent="0.15">
      <c r="A4">
        <v>1.5</v>
      </c>
      <c r="C4">
        <v>2</v>
      </c>
    </row>
    <row r="5" spans="1:28" x14ac:dyDescent="0.15">
      <c r="A5">
        <v>2</v>
      </c>
      <c r="C5">
        <v>3</v>
      </c>
    </row>
    <row r="6" spans="1:28" x14ac:dyDescent="0.15">
      <c r="A6">
        <v>2.5</v>
      </c>
      <c r="B6">
        <v>0</v>
      </c>
      <c r="C6">
        <v>4</v>
      </c>
      <c r="D6" t="s">
        <v>5</v>
      </c>
      <c r="E6">
        <f>'6160'!P6</f>
        <v>-1.5934573503860687</v>
      </c>
      <c r="F6">
        <f>'6161'!P6</f>
        <v>-5.3427727769757221</v>
      </c>
      <c r="G6">
        <f>'6164'!P6</f>
        <v>3.4372609980693518</v>
      </c>
      <c r="H6">
        <f>'6168'!P6</f>
        <v>4.4702362796409494</v>
      </c>
      <c r="I6">
        <f>'6187'!P6</f>
        <v>12.749174543605674</v>
      </c>
      <c r="J6">
        <f>'6189'!P6</f>
        <v>-0.50780213803975838</v>
      </c>
      <c r="K6">
        <f>'6190'!P6</f>
        <v>9.4523409032870429</v>
      </c>
      <c r="L6">
        <f>'6606'!P6</f>
        <v>6.6897029877319287</v>
      </c>
      <c r="M6">
        <f>'6607'!P6</f>
        <v>3.5770220449212706</v>
      </c>
      <c r="N6">
        <f>'6612'!P6</f>
        <v>1.1000195785159199</v>
      </c>
      <c r="O6">
        <f>'6613'!P6</f>
        <v>1.1293947266881705</v>
      </c>
      <c r="P6">
        <f>'6615'!P6</f>
        <v>4.7094482948553154</v>
      </c>
      <c r="T6" s="27">
        <f t="shared" ref="T6:T37" si="0">AVERAGE(E6:Q6)</f>
        <v>3.3225473409928394</v>
      </c>
      <c r="U6" s="27">
        <f t="shared" ref="U6:U37" si="1">STDEV(E6:Q6)/SQRT(COUNT(E6:Q6))</f>
        <v>1.4162691264460376</v>
      </c>
      <c r="V6" s="27"/>
      <c r="Y6">
        <f>MEDIAN(E6:R6)</f>
        <v>3.5071415214953112</v>
      </c>
    </row>
    <row r="7" spans="1:28" x14ac:dyDescent="0.15">
      <c r="A7">
        <v>3</v>
      </c>
      <c r="B7">
        <v>0.5</v>
      </c>
      <c r="C7">
        <v>5</v>
      </c>
      <c r="D7" t="s">
        <v>8</v>
      </c>
      <c r="E7">
        <f>'6160'!P7</f>
        <v>2.3557356441354762</v>
      </c>
      <c r="F7">
        <f>'6161'!P7</f>
        <v>-5.9201850145071928</v>
      </c>
      <c r="G7">
        <f>'6164'!P7</f>
        <v>2.473046852655445</v>
      </c>
      <c r="H7">
        <f>'6168'!P7</f>
        <v>3.6219367235404296</v>
      </c>
      <c r="I7">
        <f>'6187'!P7</f>
        <v>12.327396698586741</v>
      </c>
      <c r="J7">
        <f>'6189'!P7</f>
        <v>-0.70076508747464461</v>
      </c>
      <c r="K7">
        <f>'6190'!P7</f>
        <v>11.729370591850264</v>
      </c>
      <c r="L7">
        <f>'6606'!P7</f>
        <v>6.3373965825103502</v>
      </c>
      <c r="M7">
        <f>'6607'!P7</f>
        <v>5.034243286200339</v>
      </c>
      <c r="N7">
        <f>'6612'!P7</f>
        <v>1.1975498251391448</v>
      </c>
      <c r="O7">
        <f>'6613'!P7</f>
        <v>2.3784926584618012E-2</v>
      </c>
      <c r="P7">
        <f>'6615'!P7</f>
        <v>5.1271186274403044</v>
      </c>
      <c r="T7" s="27">
        <f t="shared" si="0"/>
        <v>3.6338858047217726</v>
      </c>
      <c r="U7" s="27">
        <f t="shared" si="1"/>
        <v>1.4684384307383618</v>
      </c>
      <c r="V7" s="27"/>
      <c r="Y7">
        <f t="shared" ref="Y7:Y70" si="2">MEDIAN(E7:R7)</f>
        <v>3.0474917880979371</v>
      </c>
      <c r="AB7" s="10"/>
    </row>
    <row r="8" spans="1:28" x14ac:dyDescent="0.15">
      <c r="A8">
        <v>3.5</v>
      </c>
      <c r="B8">
        <v>1</v>
      </c>
      <c r="C8">
        <v>6</v>
      </c>
      <c r="E8">
        <f>'6160'!P8</f>
        <v>1.5763398483112936</v>
      </c>
      <c r="F8">
        <f>'6161'!P8</f>
        <v>-3.7078587781029051</v>
      </c>
      <c r="G8">
        <f>'6164'!P8</f>
        <v>4.6205364701986298</v>
      </c>
      <c r="H8">
        <f>'6168'!P8</f>
        <v>2.8705566971871814</v>
      </c>
      <c r="I8">
        <f>'6187'!P8</f>
        <v>11.156817011978939</v>
      </c>
      <c r="J8">
        <f>'6189'!P8</f>
        <v>1.5764190495110952</v>
      </c>
      <c r="K8">
        <f>'6190'!P8</f>
        <v>32.763778177616629</v>
      </c>
      <c r="L8">
        <f>'6606'!P8</f>
        <v>5.4724843806206325</v>
      </c>
      <c r="M8">
        <f>'6607'!P8</f>
        <v>3.4037063323357222</v>
      </c>
      <c r="N8">
        <f>'6612'!P8</f>
        <v>1.3548875403125111</v>
      </c>
      <c r="O8">
        <f>'6613'!P8</f>
        <v>6.5919865172797867E-2</v>
      </c>
      <c r="P8">
        <f>'6615'!P8</f>
        <v>2.9043700439587989</v>
      </c>
      <c r="T8" s="27">
        <f t="shared" si="0"/>
        <v>5.3381630532584436</v>
      </c>
      <c r="U8" s="27">
        <f t="shared" si="1"/>
        <v>2.6913219914128543</v>
      </c>
      <c r="V8" s="27"/>
      <c r="Y8">
        <f t="shared" si="2"/>
        <v>2.8874633705729904</v>
      </c>
    </row>
    <row r="9" spans="1:28" x14ac:dyDescent="0.15">
      <c r="A9">
        <v>4</v>
      </c>
      <c r="B9">
        <v>1.5</v>
      </c>
      <c r="C9">
        <v>7</v>
      </c>
      <c r="E9">
        <f>'6160'!P9</f>
        <v>2.6288054579699316</v>
      </c>
      <c r="F9">
        <f>'6161'!P9</f>
        <v>-0.86098049848265645</v>
      </c>
      <c r="G9">
        <f>'6164'!P9</f>
        <v>5.8347692008942822</v>
      </c>
      <c r="H9">
        <f>'6168'!P9</f>
        <v>1.8514003964906416</v>
      </c>
      <c r="I9">
        <f>'6187'!P9</f>
        <v>14.066055072723085</v>
      </c>
      <c r="J9">
        <f>'6189'!P9</f>
        <v>0.36780164015247818</v>
      </c>
      <c r="K9">
        <f>'6190'!P9</f>
        <v>29.495873829805884</v>
      </c>
      <c r="L9">
        <f>'6606'!P9</f>
        <v>6.3148618684396789</v>
      </c>
      <c r="M9">
        <f>'6607'!P9</f>
        <v>3.0936632256683936</v>
      </c>
      <c r="N9">
        <f>'6612'!P9</f>
        <v>0.83730453738670008</v>
      </c>
      <c r="O9">
        <f>'6613'!P9</f>
        <v>2.0568547587092776</v>
      </c>
      <c r="P9">
        <f>'6615'!P9</f>
        <v>4.2255920961636555</v>
      </c>
      <c r="T9" s="27">
        <f t="shared" si="0"/>
        <v>5.8260001321601118</v>
      </c>
      <c r="U9" s="27">
        <f t="shared" si="1"/>
        <v>2.4278187897153698</v>
      </c>
      <c r="V9" s="27"/>
      <c r="Y9">
        <f t="shared" si="2"/>
        <v>2.8612343418191628</v>
      </c>
    </row>
    <row r="10" spans="1:28" x14ac:dyDescent="0.15">
      <c r="A10">
        <v>4.5</v>
      </c>
      <c r="B10">
        <v>2</v>
      </c>
      <c r="C10">
        <v>8</v>
      </c>
      <c r="E10">
        <f>'6160'!P10</f>
        <v>1.8458741123243152</v>
      </c>
      <c r="F10">
        <f>'6161'!P10</f>
        <v>-4.7863869382130817</v>
      </c>
      <c r="G10">
        <f>'6164'!P10</f>
        <v>5.2018737528287238</v>
      </c>
      <c r="H10">
        <f>'6168'!P10</f>
        <v>-0.34309636953103434</v>
      </c>
      <c r="I10">
        <f>'6187'!P10</f>
        <v>15.326708319248517</v>
      </c>
      <c r="J10">
        <f>'6189'!P10</f>
        <v>2.6219222038650347</v>
      </c>
      <c r="K10">
        <f>'6190'!P10</f>
        <v>25.600867757293393</v>
      </c>
      <c r="L10">
        <f>'6606'!P10</f>
        <v>5.1083738218604795</v>
      </c>
      <c r="M10">
        <f>'6607'!P10</f>
        <v>3.0922305135298851</v>
      </c>
      <c r="N10">
        <f>'6612'!P10</f>
        <v>-8.5925630109954729E-2</v>
      </c>
      <c r="O10">
        <f>'6613'!P10</f>
        <v>1.7243311514469808</v>
      </c>
      <c r="P10">
        <f>'6615'!P10</f>
        <v>3.2528655754911506</v>
      </c>
      <c r="T10" s="27">
        <f t="shared" si="0"/>
        <v>4.879969855836201</v>
      </c>
      <c r="U10" s="27">
        <f t="shared" si="1"/>
        <v>2.3259582407939416</v>
      </c>
      <c r="V10" s="27"/>
      <c r="Y10">
        <f t="shared" si="2"/>
        <v>2.8570763586974599</v>
      </c>
    </row>
    <row r="11" spans="1:28" x14ac:dyDescent="0.15">
      <c r="A11">
        <v>5</v>
      </c>
      <c r="B11">
        <v>2.5</v>
      </c>
      <c r="C11">
        <v>9</v>
      </c>
      <c r="E11">
        <f>'6160'!P11</f>
        <v>1.6068734986487736</v>
      </c>
      <c r="F11">
        <f>'6161'!P11</f>
        <v>-4.0603050798455271</v>
      </c>
      <c r="G11">
        <f>'6164'!P11</f>
        <v>4.0240526504645233</v>
      </c>
      <c r="H11">
        <f>'6168'!P11</f>
        <v>-15.260513271092352</v>
      </c>
      <c r="I11">
        <f>'6187'!P11</f>
        <v>14.403980605352448</v>
      </c>
      <c r="J11">
        <f>'6189'!P11</f>
        <v>2.0093557306118863</v>
      </c>
      <c r="K11">
        <f>'6190'!P11</f>
        <v>21.39948246317169</v>
      </c>
      <c r="L11">
        <f>'6606'!P11</f>
        <v>5.9334121872616681</v>
      </c>
      <c r="M11">
        <f>'6607'!P11</f>
        <v>4.769453707159176</v>
      </c>
      <c r="N11">
        <f>'6612'!P11</f>
        <v>1.613823698048606</v>
      </c>
      <c r="O11">
        <f>'6613'!P11</f>
        <v>1.7831835532790181</v>
      </c>
      <c r="P11">
        <f>'6615'!P11</f>
        <v>4.8053456838595379</v>
      </c>
      <c r="T11" s="27">
        <f t="shared" si="0"/>
        <v>3.5856787855766203</v>
      </c>
      <c r="U11" s="27">
        <f t="shared" si="1"/>
        <v>2.56748001747735</v>
      </c>
      <c r="V11" s="27"/>
      <c r="Y11">
        <f t="shared" si="2"/>
        <v>3.0167041905382046</v>
      </c>
    </row>
    <row r="12" spans="1:28" x14ac:dyDescent="0.15">
      <c r="A12">
        <v>5.5</v>
      </c>
      <c r="B12">
        <v>3</v>
      </c>
      <c r="C12">
        <v>10</v>
      </c>
      <c r="E12">
        <f>'6160'!P12</f>
        <v>-0.73351262198419576</v>
      </c>
      <c r="F12">
        <f>'6161'!P12</f>
        <v>2.9849708942356874</v>
      </c>
      <c r="G12">
        <f>'6164'!P12</f>
        <v>3.1837587733889672</v>
      </c>
      <c r="H12">
        <f>'6168'!P12</f>
        <v>0.36108028597680997</v>
      </c>
      <c r="I12">
        <f>'6187'!P12</f>
        <v>11.658957151197843</v>
      </c>
      <c r="J12">
        <f>'6189'!P12</f>
        <v>3.3371242051581111</v>
      </c>
      <c r="K12">
        <f>'6190'!P12</f>
        <v>18.823904369534446</v>
      </c>
      <c r="L12">
        <f>'6606'!P12</f>
        <v>6.3713315983992898</v>
      </c>
      <c r="M12">
        <f>'6607'!P12</f>
        <v>5.1020991512736087</v>
      </c>
      <c r="N12">
        <f>'6612'!P12</f>
        <v>3.9560310340100706</v>
      </c>
      <c r="O12">
        <f>'6613'!P12</f>
        <v>1.6849937030931017</v>
      </c>
      <c r="P12">
        <f>'6615'!P12</f>
        <v>5.197700492058436</v>
      </c>
      <c r="T12" s="27">
        <f t="shared" si="0"/>
        <v>5.1607032530285144</v>
      </c>
      <c r="U12" s="27">
        <f t="shared" si="1"/>
        <v>1.5414925555816759</v>
      </c>
      <c r="V12" s="27"/>
      <c r="Y12">
        <f t="shared" si="2"/>
        <v>3.6465776195840909</v>
      </c>
    </row>
    <row r="13" spans="1:28" x14ac:dyDescent="0.15">
      <c r="A13">
        <v>6</v>
      </c>
      <c r="B13">
        <v>3.5</v>
      </c>
      <c r="C13">
        <v>11</v>
      </c>
      <c r="E13">
        <f>'6160'!P13</f>
        <v>0.90981551988037457</v>
      </c>
      <c r="F13">
        <f>'6161'!P13</f>
        <v>4.3084267517708144</v>
      </c>
      <c r="G13">
        <f>'6164'!P13</f>
        <v>1.1093160052609587</v>
      </c>
      <c r="H13">
        <f>'6168'!P13</f>
        <v>2.2270910145376632</v>
      </c>
      <c r="I13">
        <f>'6187'!P13</f>
        <v>5.5454736878839217</v>
      </c>
      <c r="J13">
        <f>'6189'!P13</f>
        <v>1.0776869480770315</v>
      </c>
      <c r="K13">
        <f>'6190'!P13</f>
        <v>18.02514180295049</v>
      </c>
      <c r="L13">
        <f>'6606'!P13</f>
        <v>6.0150052326696191</v>
      </c>
      <c r="M13">
        <f>'6607'!P13</f>
        <v>3.3296374232161021</v>
      </c>
      <c r="N13">
        <f>'6612'!P13</f>
        <v>2.1861971159559599</v>
      </c>
      <c r="O13">
        <f>'6613'!P13</f>
        <v>3.1213235721321779</v>
      </c>
      <c r="P13">
        <f>'6615'!P13</f>
        <v>3.7896504997718266</v>
      </c>
      <c r="T13" s="27">
        <f t="shared" si="0"/>
        <v>4.3037304645089112</v>
      </c>
      <c r="U13" s="27">
        <f t="shared" si="1"/>
        <v>1.3379242128378181</v>
      </c>
      <c r="V13" s="27"/>
      <c r="Y13">
        <f t="shared" si="2"/>
        <v>3.2254804976741402</v>
      </c>
    </row>
    <row r="14" spans="1:28" x14ac:dyDescent="0.15">
      <c r="A14">
        <v>6.5</v>
      </c>
      <c r="B14">
        <v>4</v>
      </c>
      <c r="C14">
        <v>12</v>
      </c>
      <c r="E14">
        <f>'6160'!P14</f>
        <v>0.21135480014367863</v>
      </c>
      <c r="F14">
        <f>'6161'!P14</f>
        <v>5.5247882180544838</v>
      </c>
      <c r="G14">
        <f>'6164'!P14</f>
        <v>1.5942831634619115</v>
      </c>
      <c r="H14">
        <f>'6168'!P14</f>
        <v>2.7917522994581598</v>
      </c>
      <c r="I14">
        <f>'6187'!P14</f>
        <v>10.812548610203903</v>
      </c>
      <c r="J14">
        <f>'6189'!P14</f>
        <v>0.41683591079754351</v>
      </c>
      <c r="K14">
        <f>'6190'!P14</f>
        <v>14.024192427515676</v>
      </c>
      <c r="L14">
        <f>'6606'!P14</f>
        <v>5.6181225593144841</v>
      </c>
      <c r="M14">
        <f>'6607'!P14</f>
        <v>3.1294019319160191</v>
      </c>
      <c r="N14">
        <f>'6612'!P14</f>
        <v>6.1892595245686133</v>
      </c>
      <c r="O14">
        <f>'6613'!P14</f>
        <v>2.7025264714720767</v>
      </c>
      <c r="P14">
        <f>'6615'!P14</f>
        <v>4.3086005757829966</v>
      </c>
      <c r="T14" s="27">
        <f t="shared" si="0"/>
        <v>4.7769722077241292</v>
      </c>
      <c r="U14" s="27">
        <f t="shared" si="1"/>
        <v>1.1882123887311344</v>
      </c>
      <c r="V14" s="27"/>
      <c r="Y14">
        <f t="shared" si="2"/>
        <v>3.7190012538495081</v>
      </c>
    </row>
    <row r="15" spans="1:28" x14ac:dyDescent="0.15">
      <c r="A15">
        <v>7</v>
      </c>
      <c r="B15">
        <v>4.5</v>
      </c>
      <c r="C15">
        <v>13</v>
      </c>
      <c r="E15">
        <f>'6160'!P15</f>
        <v>-2.9215085183739693</v>
      </c>
      <c r="F15">
        <f>'6161'!P15</f>
        <v>4.8655062126511215</v>
      </c>
      <c r="G15">
        <f>'6164'!P15</f>
        <v>2.5375979886342406</v>
      </c>
      <c r="H15">
        <f>'6168'!P15</f>
        <v>3.9624477241373137</v>
      </c>
      <c r="I15">
        <f>'6187'!P15</f>
        <v>7.9786333343724518</v>
      </c>
      <c r="J15">
        <f>'6189'!P15</f>
        <v>-0.13433207557721141</v>
      </c>
      <c r="K15">
        <f>'6190'!P15</f>
        <v>11.192079854300776</v>
      </c>
      <c r="L15">
        <f>'6606'!P15</f>
        <v>5.2444988521253633</v>
      </c>
      <c r="M15">
        <f>'6607'!P15</f>
        <v>4.776457682119033</v>
      </c>
      <c r="N15">
        <f>'6612'!P15</f>
        <v>6.9101605181453234</v>
      </c>
      <c r="O15">
        <f>'6613'!P15</f>
        <v>2.9320100695260534</v>
      </c>
      <c r="P15">
        <f>'6615'!P15</f>
        <v>4.9393460071643771</v>
      </c>
      <c r="T15" s="27">
        <f t="shared" si="0"/>
        <v>4.3569081374354051</v>
      </c>
      <c r="U15" s="27">
        <f t="shared" si="1"/>
        <v>1.053708167500248</v>
      </c>
      <c r="V15" s="27"/>
      <c r="Y15">
        <f t="shared" si="2"/>
        <v>4.8209819473850768</v>
      </c>
    </row>
    <row r="16" spans="1:28" x14ac:dyDescent="0.15">
      <c r="A16">
        <v>7.5</v>
      </c>
      <c r="B16">
        <v>5</v>
      </c>
      <c r="C16">
        <v>14</v>
      </c>
      <c r="E16">
        <f>'6160'!P16</f>
        <v>-3.9492553007350129</v>
      </c>
      <c r="F16">
        <f>'6161'!P16</f>
        <v>0.99401683498495652</v>
      </c>
      <c r="G16">
        <f>'6164'!P16</f>
        <v>3.2941055703706255</v>
      </c>
      <c r="H16">
        <f>'6168'!P16</f>
        <v>3.0833701158817393</v>
      </c>
      <c r="I16">
        <f>'6187'!P16</f>
        <v>3.3303902030427421</v>
      </c>
      <c r="J16">
        <f>'6189'!P16</f>
        <v>1.7326889658472768</v>
      </c>
      <c r="K16">
        <f>'6190'!P16</f>
        <v>10.471948816263662</v>
      </c>
      <c r="L16">
        <f>'6606'!P16</f>
        <v>4.103058476579367</v>
      </c>
      <c r="M16">
        <f>'6607'!P16</f>
        <v>4.0863978500822613</v>
      </c>
      <c r="N16">
        <f>'6612'!P16</f>
        <v>6.3992115715627396</v>
      </c>
      <c r="O16">
        <f>'6613'!P16</f>
        <v>2.80594285694447</v>
      </c>
      <c r="P16">
        <f>'6615'!P16</f>
        <v>5.1657186009266765</v>
      </c>
      <c r="T16" s="27">
        <f t="shared" si="0"/>
        <v>3.4597995468126252</v>
      </c>
      <c r="U16" s="27">
        <f t="shared" si="1"/>
        <v>0.97738622435633782</v>
      </c>
      <c r="V16" s="27"/>
      <c r="Y16">
        <f t="shared" si="2"/>
        <v>3.3122478867066838</v>
      </c>
    </row>
    <row r="17" spans="1:25" x14ac:dyDescent="0.15">
      <c r="A17">
        <v>8</v>
      </c>
      <c r="B17">
        <v>5.5</v>
      </c>
      <c r="C17">
        <v>15</v>
      </c>
      <c r="E17">
        <f>'6160'!P17</f>
        <v>0.65762037115564975</v>
      </c>
      <c r="F17">
        <f>'6161'!P17</f>
        <v>3.5535871331442115</v>
      </c>
      <c r="G17">
        <f>'6164'!P17</f>
        <v>2.9569434575771201</v>
      </c>
      <c r="H17">
        <f>'6168'!P17</f>
        <v>0.30301850432401073</v>
      </c>
      <c r="I17">
        <f>'6187'!P17</f>
        <v>4.776333388070185</v>
      </c>
      <c r="J17">
        <f>'6189'!P17</f>
        <v>1.5700132546951153</v>
      </c>
      <c r="K17">
        <f>'6190'!P17</f>
        <v>8.6603954767912725</v>
      </c>
      <c r="L17">
        <f>'6606'!P17</f>
        <v>7.1777506227654939</v>
      </c>
      <c r="M17">
        <f>'6607'!P17</f>
        <v>3.4838094825938741</v>
      </c>
      <c r="N17">
        <f>'6612'!P17</f>
        <v>5.042952013964273</v>
      </c>
      <c r="O17">
        <f>'6613'!P17</f>
        <v>2.8735238804709726</v>
      </c>
      <c r="P17">
        <f>'6615'!P17</f>
        <v>5.084781854186553</v>
      </c>
      <c r="T17" s="27">
        <f t="shared" si="0"/>
        <v>3.8450607866448947</v>
      </c>
      <c r="U17" s="27">
        <f t="shared" si="1"/>
        <v>0.71754615017958356</v>
      </c>
      <c r="V17" s="27"/>
      <c r="Y17">
        <f t="shared" si="2"/>
        <v>3.5186983078690428</v>
      </c>
    </row>
    <row r="18" spans="1:25" x14ac:dyDescent="0.15">
      <c r="A18">
        <v>8.5</v>
      </c>
      <c r="B18">
        <v>6</v>
      </c>
      <c r="C18">
        <v>16</v>
      </c>
      <c r="E18">
        <f>'6160'!P18</f>
        <v>0.77065364779427392</v>
      </c>
      <c r="F18">
        <f>'6161'!P18</f>
        <v>4.2101662821140531</v>
      </c>
      <c r="G18">
        <f>'6164'!P18</f>
        <v>2.6436765758684122</v>
      </c>
      <c r="H18">
        <f>'6168'!P18</f>
        <v>-2.6701935081310954E-2</v>
      </c>
      <c r="I18">
        <f>'6187'!P18</f>
        <v>6.8367605080304799</v>
      </c>
      <c r="J18">
        <f>'6189'!P18</f>
        <v>2.1558317395292979</v>
      </c>
      <c r="K18">
        <f>'6190'!P18</f>
        <v>6.6558390308526727</v>
      </c>
      <c r="L18">
        <f>'6606'!P18</f>
        <v>1.4780708671268228</v>
      </c>
      <c r="M18">
        <f>'6607'!P18</f>
        <v>2.1861460234225292</v>
      </c>
      <c r="N18">
        <f>'6612'!P18</f>
        <v>4.2960324146141842</v>
      </c>
      <c r="O18">
        <f>'6613'!P18</f>
        <v>2.3553796667829188</v>
      </c>
      <c r="P18">
        <f>'6615'!P18</f>
        <v>3.6405437848933486</v>
      </c>
      <c r="T18" s="27">
        <f t="shared" si="0"/>
        <v>3.100199883828973</v>
      </c>
      <c r="U18" s="27">
        <f t="shared" si="1"/>
        <v>0.61474660310892415</v>
      </c>
      <c r="V18" s="27"/>
      <c r="Y18">
        <f t="shared" si="2"/>
        <v>2.4995281213256657</v>
      </c>
    </row>
    <row r="19" spans="1:25" x14ac:dyDescent="0.15">
      <c r="A19">
        <v>9</v>
      </c>
      <c r="B19">
        <v>6.5</v>
      </c>
      <c r="C19">
        <v>17</v>
      </c>
      <c r="E19">
        <f>'6160'!P19</f>
        <v>-2.2158110659161507</v>
      </c>
      <c r="F19">
        <f>'6161'!P19</f>
        <v>2.825857273565187</v>
      </c>
      <c r="G19">
        <f>'6164'!P19</f>
        <v>3.4121847046879634</v>
      </c>
      <c r="H19">
        <f>'6168'!P19</f>
        <v>-0.11302525686456216</v>
      </c>
      <c r="I19">
        <f>'6187'!P19</f>
        <v>5.7326647935415069</v>
      </c>
      <c r="J19">
        <f>'6189'!P19</f>
        <v>0.40948807492124883</v>
      </c>
      <c r="K19">
        <f>'6190'!P19</f>
        <v>6.2613804655935814</v>
      </c>
      <c r="L19">
        <f>'6606'!P19</f>
        <v>4.2458553773340251</v>
      </c>
      <c r="M19">
        <f>'6607'!P19</f>
        <v>2.5643488424570515</v>
      </c>
      <c r="N19">
        <f>'6612'!P19</f>
        <v>4.2160473887124619</v>
      </c>
      <c r="O19">
        <f>'6613'!P19</f>
        <v>2.7551461892466285</v>
      </c>
      <c r="P19">
        <f>'6615'!P19</f>
        <v>1.8347740836797011</v>
      </c>
      <c r="T19" s="27">
        <f t="shared" si="0"/>
        <v>2.6607425725798866</v>
      </c>
      <c r="U19" s="27">
        <f t="shared" si="1"/>
        <v>0.7026353050881512</v>
      </c>
      <c r="V19" s="27"/>
      <c r="Y19">
        <f t="shared" si="2"/>
        <v>2.7905017314059077</v>
      </c>
    </row>
    <row r="20" spans="1:25" x14ac:dyDescent="0.15">
      <c r="A20">
        <v>9.5</v>
      </c>
      <c r="B20">
        <v>7</v>
      </c>
      <c r="C20">
        <v>18</v>
      </c>
      <c r="E20">
        <f>'6160'!P20</f>
        <v>-4.8723531211901667</v>
      </c>
      <c r="F20">
        <f>'6161'!P20</f>
        <v>1.2167707874406857</v>
      </c>
      <c r="G20">
        <f>'6164'!P20</f>
        <v>1.0167353070560223</v>
      </c>
      <c r="H20">
        <f>'6168'!P20</f>
        <v>-0.21569020101414407</v>
      </c>
      <c r="I20">
        <f>'6187'!P20</f>
        <v>2.8989968714210899</v>
      </c>
      <c r="J20">
        <f>'6189'!P20</f>
        <v>1.110265527772061</v>
      </c>
      <c r="K20">
        <f>'6190'!P20</f>
        <v>3.6062918491230693</v>
      </c>
      <c r="L20">
        <f>'6606'!P20</f>
        <v>3.7110183325081314</v>
      </c>
      <c r="M20">
        <f>'6607'!P20</f>
        <v>3.3824326066704944</v>
      </c>
      <c r="N20">
        <f>'6612'!P20</f>
        <v>3.9112329804054351</v>
      </c>
      <c r="O20">
        <f>'6613'!P20</f>
        <v>0.15418759979658925</v>
      </c>
      <c r="P20">
        <f>'6615'!P20</f>
        <v>3.4225480382677689</v>
      </c>
      <c r="T20" s="27">
        <f t="shared" si="0"/>
        <v>1.6118697148547529</v>
      </c>
      <c r="U20" s="27">
        <f t="shared" si="1"/>
        <v>0.72828781318452451</v>
      </c>
      <c r="V20" s="27"/>
      <c r="Y20">
        <f t="shared" si="2"/>
        <v>2.0578838294308879</v>
      </c>
    </row>
    <row r="21" spans="1:25" x14ac:dyDescent="0.15">
      <c r="A21" s="3">
        <v>10</v>
      </c>
      <c r="B21" s="3">
        <v>7.5</v>
      </c>
      <c r="C21" s="3">
        <v>19</v>
      </c>
      <c r="D21" s="3"/>
      <c r="E21">
        <f>'6160'!P21</f>
        <v>-2.3775796978366719</v>
      </c>
      <c r="F21">
        <f>'6161'!P21</f>
        <v>2.1912938710303065</v>
      </c>
      <c r="G21">
        <f>'6164'!P21</f>
        <v>3.2821470216863871</v>
      </c>
      <c r="H21">
        <f>'6168'!P21</f>
        <v>0.39099394084042544</v>
      </c>
      <c r="I21">
        <f>'6187'!P21</f>
        <v>2.2089881481412323</v>
      </c>
      <c r="J21">
        <f>'6189'!P21</f>
        <v>2.6830983236677186</v>
      </c>
      <c r="K21">
        <f>'6190'!P21</f>
        <v>4.5611236090081233</v>
      </c>
      <c r="L21">
        <f>'6606'!P21</f>
        <v>4.3764275285266088</v>
      </c>
      <c r="M21">
        <f>'6607'!P21</f>
        <v>3.0955475177731393</v>
      </c>
      <c r="N21">
        <f>'6612'!P21</f>
        <v>3.1465679253135566</v>
      </c>
      <c r="O21">
        <f>'6613'!P21</f>
        <v>-0.25400081579453448</v>
      </c>
      <c r="P21">
        <f>'6615'!P21</f>
        <v>2.890643680603278</v>
      </c>
      <c r="Q21" s="29"/>
      <c r="S21" s="3"/>
      <c r="T21" s="30">
        <f t="shared" si="0"/>
        <v>2.1829375877466313</v>
      </c>
      <c r="U21" s="30">
        <f t="shared" si="1"/>
        <v>0.57824626730959372</v>
      </c>
      <c r="V21" s="27"/>
      <c r="Y21">
        <f t="shared" si="2"/>
        <v>2.7868710021354985</v>
      </c>
    </row>
    <row r="22" spans="1:25" x14ac:dyDescent="0.15">
      <c r="A22">
        <v>10.5</v>
      </c>
      <c r="B22">
        <v>8</v>
      </c>
      <c r="C22">
        <v>20</v>
      </c>
      <c r="E22">
        <f>'6160'!P22</f>
        <v>-0.86429963784002362</v>
      </c>
      <c r="F22">
        <f>'6161'!P22</f>
        <v>4.0470543660314693</v>
      </c>
      <c r="G22">
        <f>'6164'!P22</f>
        <v>0.71165854330466582</v>
      </c>
      <c r="H22">
        <f>'6168'!P22</f>
        <v>-2.921287943131249E-2</v>
      </c>
      <c r="I22">
        <f>'6187'!P22</f>
        <v>6.5727587636112306</v>
      </c>
      <c r="J22">
        <f>'6189'!P22</f>
        <v>4.3653427506511653</v>
      </c>
      <c r="K22">
        <f>'6190'!P22</f>
        <v>2.0783592476186512</v>
      </c>
      <c r="L22">
        <f>'6606'!P22</f>
        <v>10.334749813905134</v>
      </c>
      <c r="M22">
        <f>'6607'!P22</f>
        <v>1.8038580677627418</v>
      </c>
      <c r="N22">
        <f>'6612'!P22</f>
        <v>1.2746386204840188</v>
      </c>
      <c r="O22">
        <f>'6613'!P22</f>
        <v>-2.4861704188624913</v>
      </c>
      <c r="P22">
        <f>'6615'!P22</f>
        <v>2.9815196281955019</v>
      </c>
      <c r="T22" s="27">
        <f t="shared" si="0"/>
        <v>2.5658547387858959</v>
      </c>
      <c r="U22" s="27">
        <f t="shared" si="1"/>
        <v>0.99985894404189868</v>
      </c>
      <c r="V22" s="27"/>
      <c r="Y22">
        <f t="shared" si="2"/>
        <v>1.9411086576906964</v>
      </c>
    </row>
    <row r="23" spans="1:25" x14ac:dyDescent="0.15">
      <c r="A23">
        <v>11</v>
      </c>
      <c r="B23">
        <v>8.5</v>
      </c>
      <c r="C23">
        <v>21</v>
      </c>
      <c r="E23">
        <f>'6160'!P23</f>
        <v>1.395574707889585</v>
      </c>
      <c r="F23">
        <f>'6161'!P23</f>
        <v>1.6059127403573288</v>
      </c>
      <c r="G23">
        <f>'6164'!P23</f>
        <v>1.8529808735074087</v>
      </c>
      <c r="H23">
        <f>'6168'!P23</f>
        <v>-1.1274433342584465</v>
      </c>
      <c r="I23">
        <f>'6187'!P23</f>
        <v>6.0036280466088074</v>
      </c>
      <c r="J23">
        <f>'6189'!P23</f>
        <v>2.0985421135120252</v>
      </c>
      <c r="K23">
        <f>'6190'!P23</f>
        <v>1.3995328767371178</v>
      </c>
      <c r="L23">
        <f>'6606'!P23</f>
        <v>8.5735574615051604</v>
      </c>
      <c r="M23">
        <f>'6607'!P23</f>
        <v>3.9757735687730333</v>
      </c>
      <c r="N23">
        <f>'6612'!P23</f>
        <v>2.3727286569458097</v>
      </c>
      <c r="O23">
        <f>'6613'!P23</f>
        <v>-1.892992953098918</v>
      </c>
      <c r="P23">
        <f>'6615'!P23</f>
        <v>1.9022012705979898</v>
      </c>
      <c r="T23" s="27">
        <f t="shared" si="0"/>
        <v>2.3466663357564084</v>
      </c>
      <c r="U23" s="27">
        <f t="shared" si="1"/>
        <v>0.81510156308532034</v>
      </c>
      <c r="V23" s="27"/>
      <c r="Y23">
        <f t="shared" si="2"/>
        <v>1.8775910720526992</v>
      </c>
    </row>
    <row r="24" spans="1:25" x14ac:dyDescent="0.15">
      <c r="A24">
        <v>11.5</v>
      </c>
      <c r="B24">
        <v>9</v>
      </c>
      <c r="C24">
        <v>22</v>
      </c>
      <c r="E24">
        <f>'6160'!P24</f>
        <v>0.98321766457458282</v>
      </c>
      <c r="F24">
        <f>'6161'!P24</f>
        <v>1.8474502164826929</v>
      </c>
      <c r="G24">
        <f>'6164'!P24</f>
        <v>1.8172160442658674</v>
      </c>
      <c r="H24">
        <f>'6168'!P24</f>
        <v>-0.13272593225078441</v>
      </c>
      <c r="I24">
        <f>'6187'!P24</f>
        <v>3.7385289104403432</v>
      </c>
      <c r="J24">
        <f>'6189'!P24</f>
        <v>-0.58960290896623568</v>
      </c>
      <c r="K24">
        <f>'6190'!P24</f>
        <v>1.5954444397248606</v>
      </c>
      <c r="L24">
        <f>'6606'!P24</f>
        <v>6.5381648701108102</v>
      </c>
      <c r="M24">
        <f>'6607'!P24</f>
        <v>2.3428073843006971</v>
      </c>
      <c r="N24">
        <f>'6612'!P24</f>
        <v>1.852700981782079</v>
      </c>
      <c r="O24">
        <f>'6613'!P24</f>
        <v>-1.1675178948306537</v>
      </c>
      <c r="P24">
        <f>'6615'!P24</f>
        <v>2.5885458828593433</v>
      </c>
      <c r="S24" s="1"/>
      <c r="T24" s="27">
        <f t="shared" si="0"/>
        <v>1.7845191382078003</v>
      </c>
      <c r="U24" s="27">
        <f t="shared" si="1"/>
        <v>0.59088893595114877</v>
      </c>
      <c r="V24" s="27"/>
      <c r="Y24">
        <f t="shared" si="2"/>
        <v>1.83233313037428</v>
      </c>
    </row>
    <row r="25" spans="1:25" x14ac:dyDescent="0.15">
      <c r="A25">
        <v>12</v>
      </c>
      <c r="B25">
        <v>9.5</v>
      </c>
      <c r="C25">
        <v>23</v>
      </c>
      <c r="E25">
        <f>'6160'!P25</f>
        <v>-0.67231195567238533</v>
      </c>
      <c r="F25">
        <f>'6161'!P25</f>
        <v>3.2089253933042285</v>
      </c>
      <c r="G25">
        <f>'6164'!P25</f>
        <v>2.4043588348674176</v>
      </c>
      <c r="H25">
        <f>'6168'!P25</f>
        <v>0.32975802860482006</v>
      </c>
      <c r="I25">
        <f>'6187'!P25</f>
        <v>4.7151660584755906</v>
      </c>
      <c r="J25">
        <f>'6189'!P25</f>
        <v>1.4068822957647875</v>
      </c>
      <c r="K25">
        <f>'6190'!P25</f>
        <v>1.5612294017373334</v>
      </c>
      <c r="L25">
        <f>'6606'!P25</f>
        <v>4.8547782150052088</v>
      </c>
      <c r="M25">
        <f>'6607'!P25</f>
        <v>2.5917029596917036</v>
      </c>
      <c r="N25">
        <f>'6612'!P25</f>
        <v>1.9922809635158534</v>
      </c>
      <c r="O25">
        <f>'6613'!P25</f>
        <v>-1.5661985543380892</v>
      </c>
      <c r="P25">
        <f>'6615'!P25</f>
        <v>1.8959302679413617</v>
      </c>
      <c r="S25" s="1"/>
      <c r="T25" s="27">
        <f t="shared" si="0"/>
        <v>1.893541825741486</v>
      </c>
      <c r="U25" s="27">
        <f t="shared" si="1"/>
        <v>0.55435557889197373</v>
      </c>
      <c r="V25" s="27"/>
      <c r="Y25">
        <f t="shared" si="2"/>
        <v>1.9441056157286076</v>
      </c>
    </row>
    <row r="26" spans="1:25" x14ac:dyDescent="0.15">
      <c r="A26" s="31">
        <v>12.5</v>
      </c>
      <c r="B26" s="31">
        <v>10</v>
      </c>
      <c r="C26" s="31">
        <v>24</v>
      </c>
      <c r="D26" s="31"/>
      <c r="E26" s="31">
        <f>'6160'!P26</f>
        <v>-3.3027129382910338E-2</v>
      </c>
      <c r="F26" s="31">
        <f>'6161'!P26</f>
        <v>0.94200602457340832</v>
      </c>
      <c r="G26" s="31">
        <f>'6164'!P26</f>
        <v>2.7033731499405018</v>
      </c>
      <c r="H26" s="31">
        <f>'6168'!P26</f>
        <v>-0.18509149385394066</v>
      </c>
      <c r="I26" s="31">
        <f>'6187'!P26</f>
        <v>6.3715550954876301</v>
      </c>
      <c r="J26" s="31">
        <f>'6189'!P26</f>
        <v>1.4112844515285456</v>
      </c>
      <c r="K26" s="31">
        <f>'6190'!P26</f>
        <v>2.5277403076684752</v>
      </c>
      <c r="L26" s="31">
        <f>'6606'!P26</f>
        <v>2.8324787122039217</v>
      </c>
      <c r="M26" s="31">
        <f>'6607'!P26</f>
        <v>1.4698436454183788</v>
      </c>
      <c r="N26" s="31">
        <f>'6612'!P26</f>
        <v>1.4983175298807023</v>
      </c>
      <c r="O26" s="31">
        <f>'6613'!P26</f>
        <v>-1.2479056837262872</v>
      </c>
      <c r="P26" s="31">
        <f>'6615'!P26</f>
        <v>1.2237437084272815</v>
      </c>
      <c r="Q26" s="32"/>
      <c r="R26" s="32"/>
      <c r="S26" s="37"/>
      <c r="T26" s="33">
        <f t="shared" si="0"/>
        <v>1.6261931931804756</v>
      </c>
      <c r="U26" s="33">
        <f t="shared" si="1"/>
        <v>0.55703461109037089</v>
      </c>
      <c r="V26" s="27"/>
      <c r="W26" s="2" t="s">
        <v>31</v>
      </c>
      <c r="X26" s="2"/>
      <c r="Y26" s="31">
        <f t="shared" si="2"/>
        <v>1.4405640484734623</v>
      </c>
    </row>
    <row r="27" spans="1:25" x14ac:dyDescent="0.15">
      <c r="A27">
        <v>13</v>
      </c>
      <c r="B27">
        <v>10.5</v>
      </c>
      <c r="C27">
        <v>25</v>
      </c>
      <c r="E27">
        <f>'6160'!P27</f>
        <v>-1.9621511536220875</v>
      </c>
      <c r="F27">
        <f>'6161'!P27</f>
        <v>2.9649074005580034</v>
      </c>
      <c r="G27">
        <f>'6164'!P27</f>
        <v>3.3745810445927384</v>
      </c>
      <c r="H27">
        <f>'6168'!P27</f>
        <v>-0.80206643747557549</v>
      </c>
      <c r="I27">
        <f>'6187'!P27</f>
        <v>5.7497890527585449</v>
      </c>
      <c r="J27">
        <f>'6189'!P27</f>
        <v>-0.27559306790582039</v>
      </c>
      <c r="K27">
        <f>'6190'!P27</f>
        <v>3.0238114536905485</v>
      </c>
      <c r="L27">
        <f>'6606'!P27</f>
        <v>8.1850651702747523E-2</v>
      </c>
      <c r="M27">
        <f>'6607'!P27</f>
        <v>-0.3595314335846348</v>
      </c>
      <c r="N27">
        <f>'6612'!P27</f>
        <v>2.5975902668754163</v>
      </c>
      <c r="O27">
        <f>'6613'!P27</f>
        <v>0.47312479523589862</v>
      </c>
      <c r="P27">
        <f>'6615'!P27</f>
        <v>1.0183311060297142</v>
      </c>
      <c r="S27" s="1"/>
      <c r="T27" s="27">
        <f t="shared" si="0"/>
        <v>1.3237203065712912</v>
      </c>
      <c r="U27" s="27">
        <f t="shared" si="1"/>
        <v>0.64000911289956985</v>
      </c>
      <c r="V27" s="27"/>
      <c r="Y27">
        <f t="shared" si="2"/>
        <v>0.7457279506328065</v>
      </c>
    </row>
    <row r="28" spans="1:25" x14ac:dyDescent="0.15">
      <c r="A28">
        <v>13.5</v>
      </c>
      <c r="B28">
        <v>11</v>
      </c>
      <c r="C28">
        <v>26</v>
      </c>
      <c r="E28">
        <f>'6160'!P28</f>
        <v>-1.0836128892350851</v>
      </c>
      <c r="F28">
        <f>'6161'!P28</f>
        <v>1.9506625007889098</v>
      </c>
      <c r="G28">
        <f>'6164'!P28</f>
        <v>0.24538349741034809</v>
      </c>
      <c r="H28">
        <f>'6168'!P28</f>
        <v>-0.63608244344241294</v>
      </c>
      <c r="I28">
        <f>'6187'!P28</f>
        <v>0.59060823867990675</v>
      </c>
      <c r="J28">
        <f>'6189'!P28</f>
        <v>2.785957483533875</v>
      </c>
      <c r="K28">
        <f>'6190'!P28</f>
        <v>-0.41293115799606056</v>
      </c>
      <c r="L28">
        <f>'6606'!P28</f>
        <v>0.84751835008481502</v>
      </c>
      <c r="M28">
        <f>'6607'!P28</f>
        <v>-0.32441554457802418</v>
      </c>
      <c r="N28">
        <f>'6612'!P28</f>
        <v>2.3565882115302235</v>
      </c>
      <c r="O28">
        <f>'6613'!P28</f>
        <v>-1.248860099307282</v>
      </c>
      <c r="P28">
        <f>'6615'!P28</f>
        <v>0.59425671312074935</v>
      </c>
      <c r="S28" s="1"/>
      <c r="T28" s="27">
        <f t="shared" si="0"/>
        <v>0.47208940504916358</v>
      </c>
      <c r="U28" s="27">
        <f t="shared" si="1"/>
        <v>0.38277710169362988</v>
      </c>
      <c r="V28" s="27"/>
      <c r="Y28">
        <f t="shared" si="2"/>
        <v>0.41799586804512745</v>
      </c>
    </row>
    <row r="29" spans="1:25" x14ac:dyDescent="0.15">
      <c r="A29">
        <v>14</v>
      </c>
      <c r="B29">
        <v>11.5</v>
      </c>
      <c r="C29">
        <v>27</v>
      </c>
      <c r="E29">
        <f>'6160'!P29</f>
        <v>-0.86667138036275393</v>
      </c>
      <c r="F29">
        <f>'6161'!P29</f>
        <v>1.0489056922825035</v>
      </c>
      <c r="G29">
        <f>'6164'!P29</f>
        <v>1.9868102536698957</v>
      </c>
      <c r="H29">
        <f>'6168'!P29</f>
        <v>1.1992644893700493</v>
      </c>
      <c r="I29">
        <f>'6187'!P29</f>
        <v>3.5922965835169016</v>
      </c>
      <c r="J29">
        <f>'6189'!P29</f>
        <v>2.9993881436679177</v>
      </c>
      <c r="K29">
        <f>'6190'!P29</f>
        <v>-0.85186348071185458</v>
      </c>
      <c r="L29">
        <f>'6606'!P29</f>
        <v>1.3066423633395012</v>
      </c>
      <c r="M29">
        <f>'6607'!P29</f>
        <v>0.41356230787738762</v>
      </c>
      <c r="N29">
        <f>'6612'!P29</f>
        <v>2.1217112159502816</v>
      </c>
      <c r="O29">
        <f>'6613'!P29</f>
        <v>-0.78622100813106355</v>
      </c>
      <c r="P29">
        <f>'6615'!P29</f>
        <v>1.8648932879278119</v>
      </c>
      <c r="S29" s="1"/>
      <c r="T29" s="27">
        <f t="shared" si="0"/>
        <v>1.1690598723663814</v>
      </c>
      <c r="U29" s="27">
        <f t="shared" si="1"/>
        <v>0.42586038811112192</v>
      </c>
      <c r="V29" s="27"/>
      <c r="Y29">
        <f t="shared" si="2"/>
        <v>1.2529534263547752</v>
      </c>
    </row>
    <row r="30" spans="1:25" x14ac:dyDescent="0.15">
      <c r="A30">
        <v>14.5</v>
      </c>
      <c r="B30">
        <v>12</v>
      </c>
      <c r="C30">
        <v>28</v>
      </c>
      <c r="E30">
        <f>'6160'!P30</f>
        <v>-1.9264373202173262E-2</v>
      </c>
      <c r="F30">
        <f>'6161'!P30</f>
        <v>2.84292000015494</v>
      </c>
      <c r="G30">
        <f>'6164'!P30</f>
        <v>1.1809049228457724</v>
      </c>
      <c r="H30">
        <f>'6168'!P30</f>
        <v>0.1524198666107458</v>
      </c>
      <c r="I30">
        <f>'6187'!P30</f>
        <v>3.3311103560873807</v>
      </c>
      <c r="J30">
        <f>'6189'!P30</f>
        <v>-0.3997574932891137</v>
      </c>
      <c r="K30">
        <f>'6190'!P30</f>
        <v>-0.37323413132624972</v>
      </c>
      <c r="L30">
        <f>'6606'!P30</f>
        <v>1.0157891167103483</v>
      </c>
      <c r="M30">
        <f>'6607'!P30</f>
        <v>-0.7768187030362258</v>
      </c>
      <c r="N30">
        <f>'6612'!P30</f>
        <v>3.2498186782203358</v>
      </c>
      <c r="O30">
        <f>'6613'!P30</f>
        <v>0.25164642806390386</v>
      </c>
      <c r="P30">
        <f>'6615'!P30</f>
        <v>1.256376483258359</v>
      </c>
      <c r="S30" s="1"/>
      <c r="T30" s="27">
        <f t="shared" si="0"/>
        <v>0.97599259592483512</v>
      </c>
      <c r="U30" s="27">
        <f t="shared" si="1"/>
        <v>0.42016776018020047</v>
      </c>
      <c r="V30" s="27"/>
      <c r="Y30">
        <f t="shared" si="2"/>
        <v>0.63371777238712612</v>
      </c>
    </row>
    <row r="31" spans="1:25" x14ac:dyDescent="0.15">
      <c r="A31">
        <v>15</v>
      </c>
      <c r="B31">
        <v>12.5</v>
      </c>
      <c r="C31">
        <v>29</v>
      </c>
      <c r="E31">
        <f>'6160'!P31</f>
        <v>-0.94487880165183891</v>
      </c>
      <c r="F31">
        <f>'6161'!P31</f>
        <v>1.0946076731893679</v>
      </c>
      <c r="G31">
        <f>'6164'!P31</f>
        <v>2.0828774320381425</v>
      </c>
      <c r="H31">
        <f>'6168'!P31</f>
        <v>1.0152996402373555</v>
      </c>
      <c r="I31">
        <f>'6187'!P31</f>
        <v>0.52049999880520614</v>
      </c>
      <c r="J31">
        <f>'6189'!P31</f>
        <v>-8.5704755288065083E-3</v>
      </c>
      <c r="K31">
        <f>'6190'!P31</f>
        <v>1.4080646180678189</v>
      </c>
      <c r="L31">
        <f>'6606'!P31</f>
        <v>1.7557678880423815</v>
      </c>
      <c r="M31">
        <f>'6607'!P31</f>
        <v>0.33734380992367163</v>
      </c>
      <c r="N31">
        <f>'6612'!P31</f>
        <v>2.1972872890584036</v>
      </c>
      <c r="O31">
        <f>'6613'!P31</f>
        <v>0.70520575746326064</v>
      </c>
      <c r="P31">
        <f>'6615'!P31</f>
        <v>0.72501327795169768</v>
      </c>
      <c r="S31" s="1"/>
      <c r="T31" s="27">
        <f t="shared" si="0"/>
        <v>0.90737650896638844</v>
      </c>
      <c r="U31" s="27">
        <f t="shared" si="1"/>
        <v>0.25939002389561494</v>
      </c>
      <c r="V31" s="27"/>
      <c r="Y31">
        <f t="shared" si="2"/>
        <v>0.87015645909452655</v>
      </c>
    </row>
    <row r="32" spans="1:25" x14ac:dyDescent="0.15">
      <c r="A32">
        <v>15.5</v>
      </c>
      <c r="B32">
        <v>13</v>
      </c>
      <c r="C32">
        <v>30</v>
      </c>
      <c r="E32">
        <f>'6160'!P32</f>
        <v>-1.5573823607755855</v>
      </c>
      <c r="F32">
        <f>'6161'!P32</f>
        <v>8.6077537251630948E-2</v>
      </c>
      <c r="G32">
        <f>'6164'!P32</f>
        <v>0.89103636689813681</v>
      </c>
      <c r="H32">
        <f>'6168'!P32</f>
        <v>1.721447794224926</v>
      </c>
      <c r="I32">
        <f>'6187'!P32</f>
        <v>2.106399003657347</v>
      </c>
      <c r="J32">
        <f>'6189'!P32</f>
        <v>0.93928700952254585</v>
      </c>
      <c r="K32">
        <f>'6190'!P32</f>
        <v>1.7640629150314799</v>
      </c>
      <c r="L32">
        <f>'6606'!P32</f>
        <v>0.97473992709708868</v>
      </c>
      <c r="M32">
        <f>'6607'!P32</f>
        <v>1.5916853976725216</v>
      </c>
      <c r="N32">
        <f>'6612'!P32</f>
        <v>1.4798883288950599</v>
      </c>
      <c r="O32">
        <f>'6613'!P32</f>
        <v>2.9449938071773651</v>
      </c>
      <c r="P32">
        <f>'6615'!P32</f>
        <v>4.0366288846132012E-2</v>
      </c>
      <c r="S32" s="1"/>
      <c r="T32" s="27">
        <f t="shared" si="0"/>
        <v>1.081883501291554</v>
      </c>
      <c r="U32" s="27">
        <f t="shared" si="1"/>
        <v>0.33624347606979377</v>
      </c>
      <c r="V32" s="27"/>
      <c r="Y32">
        <f t="shared" si="2"/>
        <v>1.2273141279960744</v>
      </c>
    </row>
    <row r="33" spans="1:25" x14ac:dyDescent="0.15">
      <c r="A33">
        <v>16</v>
      </c>
      <c r="B33">
        <v>13.5</v>
      </c>
      <c r="C33">
        <v>31</v>
      </c>
      <c r="E33">
        <f>'6160'!P33</f>
        <v>-2.506069594508753</v>
      </c>
      <c r="F33">
        <f>'6161'!P33</f>
        <v>0.10314457585533544</v>
      </c>
      <c r="G33">
        <f>'6164'!P33</f>
        <v>2.5857309925191583</v>
      </c>
      <c r="H33">
        <f>'6168'!P33</f>
        <v>0.18724456968805472</v>
      </c>
      <c r="I33">
        <f>'6187'!P33</f>
        <v>2.0416831682813656</v>
      </c>
      <c r="J33">
        <f>'6189'!P33</f>
        <v>2.342401028048005</v>
      </c>
      <c r="K33">
        <f>'6190'!P33</f>
        <v>2.7410164543390012</v>
      </c>
      <c r="L33">
        <f>'6606'!P33</f>
        <v>3.1034887830014006</v>
      </c>
      <c r="M33">
        <f>'6607'!P33</f>
        <v>2.8916642318597828E-2</v>
      </c>
      <c r="N33">
        <f>'6612'!P33</f>
        <v>2.1070464330268823</v>
      </c>
      <c r="O33">
        <f>'6613'!P33</f>
        <v>1.2743643820879906</v>
      </c>
      <c r="P33">
        <f>'6615'!P33</f>
        <v>1.7185431629613639</v>
      </c>
      <c r="S33" s="1"/>
      <c r="T33" s="27">
        <f t="shared" si="0"/>
        <v>1.3106258831348667</v>
      </c>
      <c r="U33" s="27">
        <f t="shared" si="1"/>
        <v>0.46234914848251862</v>
      </c>
      <c r="V33" s="27"/>
      <c r="Y33">
        <f t="shared" si="2"/>
        <v>1.8801131656213648</v>
      </c>
    </row>
    <row r="34" spans="1:25" x14ac:dyDescent="0.15">
      <c r="A34">
        <v>16.5</v>
      </c>
      <c r="B34">
        <v>14</v>
      </c>
      <c r="C34">
        <v>32</v>
      </c>
      <c r="E34">
        <f>'6160'!P34</f>
        <v>-0.42655077814512232</v>
      </c>
      <c r="F34">
        <f>'6161'!P34</f>
        <v>1.530083487635892</v>
      </c>
      <c r="G34">
        <f>'6164'!P34</f>
        <v>1.2117480100768907</v>
      </c>
      <c r="H34">
        <f>'6168'!P34</f>
        <v>0.83727611530898183</v>
      </c>
      <c r="I34">
        <f>'6187'!P34</f>
        <v>-5.307418073317411E-2</v>
      </c>
      <c r="J34">
        <f>'6189'!P34</f>
        <v>0.65418688353388299</v>
      </c>
      <c r="K34">
        <f>'6190'!P34</f>
        <v>0.22940844344970021</v>
      </c>
      <c r="L34">
        <f>'6606'!P34</f>
        <v>3.9077565252822661</v>
      </c>
      <c r="M34">
        <f>'6607'!P34</f>
        <v>0.63063006193851445</v>
      </c>
      <c r="N34">
        <f>'6612'!P34</f>
        <v>0.43081435495233944</v>
      </c>
      <c r="O34">
        <f>'6613'!P34</f>
        <v>3.4582857567519563</v>
      </c>
      <c r="P34">
        <f>'6615'!P34</f>
        <v>1.0586965107357995</v>
      </c>
      <c r="S34" s="1"/>
      <c r="T34" s="27">
        <f t="shared" si="0"/>
        <v>1.1224384325656607</v>
      </c>
      <c r="U34" s="27">
        <f t="shared" si="1"/>
        <v>0.37931247375580279</v>
      </c>
      <c r="V34" s="27"/>
      <c r="Y34">
        <f t="shared" si="2"/>
        <v>0.74573149942143235</v>
      </c>
    </row>
    <row r="35" spans="1:25" x14ac:dyDescent="0.15">
      <c r="A35">
        <v>17</v>
      </c>
      <c r="B35">
        <v>14.5</v>
      </c>
      <c r="C35">
        <v>33</v>
      </c>
      <c r="E35">
        <f>'6160'!P35</f>
        <v>-0.46718124021277818</v>
      </c>
      <c r="F35">
        <f>'6161'!P35</f>
        <v>-0.18996504509082932</v>
      </c>
      <c r="G35">
        <f>'6164'!P35</f>
        <v>0.73177701690977526</v>
      </c>
      <c r="H35">
        <f>'6168'!P35</f>
        <v>5.1031008693078118E-2</v>
      </c>
      <c r="I35">
        <f>'6187'!P35</f>
        <v>-0.63257740999779177</v>
      </c>
      <c r="J35">
        <f>'6189'!P35</f>
        <v>0.79427956791629084</v>
      </c>
      <c r="K35">
        <f>'6190'!P35</f>
        <v>0.16978621283173864</v>
      </c>
      <c r="L35">
        <f>'6606'!P35</f>
        <v>1.416210985276507</v>
      </c>
      <c r="M35">
        <f>'6607'!P35</f>
        <v>0.48492471221019717</v>
      </c>
      <c r="N35">
        <f>'6612'!P35</f>
        <v>1.7636527082604097</v>
      </c>
      <c r="O35">
        <f>'6613'!P35</f>
        <v>1.8035835696803968</v>
      </c>
      <c r="P35">
        <f>'6615'!P35</f>
        <v>0.64410544783827062</v>
      </c>
      <c r="S35" s="1"/>
      <c r="T35" s="27">
        <f t="shared" si="0"/>
        <v>0.54746896119293875</v>
      </c>
      <c r="U35" s="27">
        <f t="shared" si="1"/>
        <v>0.23475814652352864</v>
      </c>
      <c r="V35" s="27"/>
      <c r="Y35">
        <f t="shared" si="2"/>
        <v>0.5645150800242339</v>
      </c>
    </row>
    <row r="36" spans="1:25" x14ac:dyDescent="0.15">
      <c r="A36" s="47">
        <v>17.5</v>
      </c>
      <c r="B36" s="47">
        <v>15</v>
      </c>
      <c r="C36" s="47">
        <v>34</v>
      </c>
      <c r="D36" s="47"/>
      <c r="E36" s="47">
        <f>'6160'!P36</f>
        <v>0.31433888540710148</v>
      </c>
      <c r="F36" s="47">
        <f>'6161'!P36</f>
        <v>0.24683255532985732</v>
      </c>
      <c r="G36" s="47">
        <f>'6164'!P36</f>
        <v>0.56329218184638541</v>
      </c>
      <c r="H36" s="47">
        <f>'6168'!P36</f>
        <v>-0.15701925690810664</v>
      </c>
      <c r="I36" s="47">
        <f>'6187'!P36</f>
        <v>1.6469053628986379</v>
      </c>
      <c r="J36" s="47">
        <f>'6189'!P36</f>
        <v>2.3877675721925695</v>
      </c>
      <c r="K36" s="47">
        <f>'6190'!P36</f>
        <v>2.2912086384922248E-2</v>
      </c>
      <c r="L36" s="47">
        <f>'6606'!P36</f>
        <v>2.0352201771997311</v>
      </c>
      <c r="M36" s="47">
        <f>'6607'!P36</f>
        <v>2.0395326605099897</v>
      </c>
      <c r="N36" s="47">
        <f>'6612'!P36</f>
        <v>1.3340090125962716</v>
      </c>
      <c r="O36" s="47">
        <f>'6613'!P36</f>
        <v>2.1553821256244383</v>
      </c>
      <c r="P36" s="47">
        <f>'6615'!P36</f>
        <v>0.29282839705507319</v>
      </c>
      <c r="Q36" s="48"/>
      <c r="R36" s="48"/>
      <c r="S36" s="49"/>
      <c r="T36" s="50">
        <f t="shared" si="0"/>
        <v>1.0735001466780727</v>
      </c>
      <c r="U36" s="50">
        <f t="shared" si="1"/>
        <v>0.27386029780884169</v>
      </c>
      <c r="V36" s="50"/>
      <c r="W36" s="47" t="s">
        <v>41</v>
      </c>
      <c r="X36" s="47"/>
      <c r="Y36" s="47">
        <f t="shared" si="2"/>
        <v>0.9486505972213285</v>
      </c>
    </row>
    <row r="37" spans="1:25" x14ac:dyDescent="0.15">
      <c r="A37">
        <v>18</v>
      </c>
      <c r="B37">
        <v>15.5</v>
      </c>
      <c r="C37">
        <v>35</v>
      </c>
      <c r="E37">
        <f>'6160'!P37</f>
        <v>-0.87089808215084463</v>
      </c>
      <c r="F37">
        <f>'6161'!P37</f>
        <v>2.1057819861838292</v>
      </c>
      <c r="G37">
        <f>'6164'!P37</f>
        <v>-0.89026253691464574</v>
      </c>
      <c r="H37">
        <f>'6168'!P37</f>
        <v>-0.98070686564558329</v>
      </c>
      <c r="I37">
        <f>'6187'!P37</f>
        <v>0.2555182976604593</v>
      </c>
      <c r="J37">
        <f>'6189'!P37</f>
        <v>0.8352073015839564</v>
      </c>
      <c r="K37">
        <f>'6190'!P37</f>
        <v>-3.4013638582694039</v>
      </c>
      <c r="L37">
        <f>'6606'!P37</f>
        <v>2.0330851445578606</v>
      </c>
      <c r="M37">
        <f>'6607'!P37</f>
        <v>1.0637747325137525</v>
      </c>
      <c r="N37">
        <f>'6612'!P37</f>
        <v>1.3732791127985571</v>
      </c>
      <c r="O37">
        <f>'6613'!P37</f>
        <v>1.5629798475631052</v>
      </c>
      <c r="P37">
        <f>'6615'!P37</f>
        <v>0.34194702652821141</v>
      </c>
      <c r="S37" s="1"/>
      <c r="T37" s="27">
        <f t="shared" si="0"/>
        <v>0.28569517553410451</v>
      </c>
      <c r="U37" s="27">
        <f t="shared" si="1"/>
        <v>0.46065329020359008</v>
      </c>
      <c r="V37" s="27"/>
      <c r="Y37">
        <f t="shared" si="2"/>
        <v>0.58857716405608396</v>
      </c>
    </row>
    <row r="38" spans="1:25" x14ac:dyDescent="0.15">
      <c r="A38">
        <v>18.5</v>
      </c>
      <c r="B38">
        <v>16</v>
      </c>
      <c r="C38">
        <v>36</v>
      </c>
      <c r="E38">
        <f>'6160'!P38</f>
        <v>0.18108458110294715</v>
      </c>
      <c r="F38">
        <f>'6161'!P38</f>
        <v>-0.93772963659145336</v>
      </c>
      <c r="G38">
        <f>'6164'!P38</f>
        <v>-0.71173123303980534</v>
      </c>
      <c r="H38">
        <f>'6168'!P38</f>
        <v>-1.6892349417235806</v>
      </c>
      <c r="I38">
        <f>'6187'!P38</f>
        <v>0.42135147735844325</v>
      </c>
      <c r="J38">
        <f>'6189'!P38</f>
        <v>-0.28413811318137788</v>
      </c>
      <c r="K38">
        <f>'6190'!P38</f>
        <v>-0.11777993276329916</v>
      </c>
      <c r="L38">
        <f>'6606'!P38</f>
        <v>-0.70427382673410632</v>
      </c>
      <c r="M38">
        <f>'6607'!P38</f>
        <v>1.3947651610110186</v>
      </c>
      <c r="N38">
        <f>'6612'!P38</f>
        <v>3.0404333688565698E-3</v>
      </c>
      <c r="O38">
        <f>'6613'!P38</f>
        <v>1.0613852531676733</v>
      </c>
      <c r="P38">
        <f>'6615'!P38</f>
        <v>-0.36036906527186835</v>
      </c>
      <c r="S38" s="1"/>
      <c r="T38" s="27">
        <f t="shared" ref="T38:T69" si="3">AVERAGE(E38:Q38)</f>
        <v>-0.1453024869413794</v>
      </c>
      <c r="U38" s="27">
        <f t="shared" ref="U38:U69" si="4">STDEV(E38:Q38)/SQRT(COUNT(E38:Q38))</f>
        <v>0.24601028046721979</v>
      </c>
      <c r="V38" s="27"/>
      <c r="Y38">
        <f t="shared" si="2"/>
        <v>-0.20095902297233853</v>
      </c>
    </row>
    <row r="39" spans="1:25" x14ac:dyDescent="0.15">
      <c r="A39">
        <v>19</v>
      </c>
      <c r="B39">
        <v>16.5</v>
      </c>
      <c r="C39">
        <v>37</v>
      </c>
      <c r="E39">
        <f>'6160'!P39</f>
        <v>-0.19805679346466243</v>
      </c>
      <c r="F39">
        <f>'6161'!P39</f>
        <v>-1.1717699196394322</v>
      </c>
      <c r="G39">
        <f>'6164'!P39</f>
        <v>-0.8299357194364414</v>
      </c>
      <c r="H39">
        <f>'6168'!P39</f>
        <v>-1.1470653483397157</v>
      </c>
      <c r="I39">
        <f>'6187'!P39</f>
        <v>1.0687258820424732</v>
      </c>
      <c r="J39">
        <f>'6189'!P39</f>
        <v>-0.28299164173809876</v>
      </c>
      <c r="K39">
        <f>'6190'!P39</f>
        <v>0.73985923990497005</v>
      </c>
      <c r="L39">
        <f>'6606'!P39</f>
        <v>-6.2439384346224036E-2</v>
      </c>
      <c r="M39">
        <f>'6607'!P39</f>
        <v>1.2638170526813648</v>
      </c>
      <c r="N39">
        <f>'6612'!P39</f>
        <v>-1.8010611088455535</v>
      </c>
      <c r="O39">
        <f>'6613'!P39</f>
        <v>1.014206877197473</v>
      </c>
      <c r="P39">
        <f>'6615'!P39</f>
        <v>0.12952788805818385</v>
      </c>
      <c r="S39" s="1"/>
      <c r="T39" s="27">
        <f t="shared" si="3"/>
        <v>-0.10643191466047193</v>
      </c>
      <c r="U39" s="27">
        <f t="shared" si="4"/>
        <v>0.28789844321685637</v>
      </c>
      <c r="V39" s="27"/>
      <c r="Y39">
        <f t="shared" si="2"/>
        <v>-0.13024808890544323</v>
      </c>
    </row>
    <row r="40" spans="1:25" x14ac:dyDescent="0.15">
      <c r="A40">
        <v>19.5</v>
      </c>
      <c r="B40">
        <v>17</v>
      </c>
      <c r="C40">
        <v>38</v>
      </c>
      <c r="E40">
        <f>'6160'!P40</f>
        <v>-0.87009921880374164</v>
      </c>
      <c r="F40">
        <f>'6161'!P40</f>
        <v>1.1070670196169061</v>
      </c>
      <c r="G40">
        <f>'6164'!P40</f>
        <v>0.66063489190186342</v>
      </c>
      <c r="H40">
        <f>'6168'!P40</f>
        <v>-0.74766346300684206</v>
      </c>
      <c r="I40">
        <f>'6187'!P40</f>
        <v>-1.6540722621986443</v>
      </c>
      <c r="J40">
        <f>'6189'!P40</f>
        <v>4.9006657023078833E-2</v>
      </c>
      <c r="K40">
        <f>'6190'!P40</f>
        <v>1.927949032868699</v>
      </c>
      <c r="L40">
        <f>'6606'!P40</f>
        <v>-0.17419709351657603</v>
      </c>
      <c r="M40">
        <f>'6607'!P40</f>
        <v>1.0047025322938163</v>
      </c>
      <c r="N40">
        <f>'6612'!P40</f>
        <v>0.5589950825735156</v>
      </c>
      <c r="O40">
        <f>'6613'!P40</f>
        <v>1.0103621516445167</v>
      </c>
      <c r="P40">
        <f>'6615'!P40</f>
        <v>-0.29757884237530741</v>
      </c>
      <c r="S40" s="1"/>
      <c r="T40" s="27">
        <f t="shared" si="3"/>
        <v>0.21459220733510706</v>
      </c>
      <c r="U40" s="27">
        <f t="shared" si="4"/>
        <v>0.2931346739412013</v>
      </c>
      <c r="V40" s="27"/>
      <c r="Y40">
        <f t="shared" si="2"/>
        <v>0.30400086979829721</v>
      </c>
    </row>
    <row r="41" spans="1:25" x14ac:dyDescent="0.15">
      <c r="A41">
        <v>20</v>
      </c>
      <c r="B41">
        <v>17.5</v>
      </c>
      <c r="C41">
        <v>39</v>
      </c>
      <c r="E41">
        <f>'6160'!P41</f>
        <v>-0.4675568675014703</v>
      </c>
      <c r="F41">
        <f>'6161'!P41</f>
        <v>-1.8196779065172772</v>
      </c>
      <c r="G41">
        <f>'6164'!P41</f>
        <v>1.0041845826326696</v>
      </c>
      <c r="H41">
        <f>'6168'!P41</f>
        <v>-0.41826716472507691</v>
      </c>
      <c r="I41">
        <f>'6187'!P41</f>
        <v>1.7393661287267868</v>
      </c>
      <c r="J41">
        <f>'6189'!P41</f>
        <v>-1.1154621536154503</v>
      </c>
      <c r="K41">
        <f>'6190'!P41</f>
        <v>2.4193803282826316</v>
      </c>
      <c r="L41">
        <f>'6606'!P41</f>
        <v>0.46936854030707065</v>
      </c>
      <c r="M41">
        <f>'6607'!P41</f>
        <v>-0.66137409134794711</v>
      </c>
      <c r="N41">
        <f>'6612'!P41</f>
        <v>0.31405055192703352</v>
      </c>
      <c r="O41">
        <f>'6613'!P41</f>
        <v>-1.3395160661406087</v>
      </c>
      <c r="P41">
        <f>'6615'!P41</f>
        <v>0.70920938716195459</v>
      </c>
      <c r="S41" s="1"/>
      <c r="T41" s="27">
        <f t="shared" si="3"/>
        <v>6.9475439099193029E-2</v>
      </c>
      <c r="U41" s="27">
        <f t="shared" si="4"/>
        <v>0.3675464534114446</v>
      </c>
      <c r="V41" s="27"/>
      <c r="Y41">
        <f t="shared" si="2"/>
        <v>-5.2108306399021698E-2</v>
      </c>
    </row>
    <row r="42" spans="1:25" x14ac:dyDescent="0.15">
      <c r="A42">
        <v>20.5</v>
      </c>
      <c r="B42">
        <v>18</v>
      </c>
      <c r="C42">
        <v>40</v>
      </c>
      <c r="E42">
        <f>'6160'!P42</f>
        <v>-0.70711997192309517</v>
      </c>
      <c r="F42">
        <f>'6161'!P42</f>
        <v>1.2975560664245747</v>
      </c>
      <c r="G42">
        <f>'6164'!P42</f>
        <v>-0.27474629162255965</v>
      </c>
      <c r="H42">
        <f>'6168'!P42</f>
        <v>-0.1990654650564862</v>
      </c>
      <c r="I42">
        <f>'6187'!P42</f>
        <v>-2.2346470172226556</v>
      </c>
      <c r="J42">
        <f>'6189'!P42</f>
        <v>-1.2710526624856644</v>
      </c>
      <c r="K42">
        <f>'6190'!P42</f>
        <v>-0.13455876117656135</v>
      </c>
      <c r="L42">
        <f>'6606'!P42</f>
        <v>0.4092546018557992</v>
      </c>
      <c r="M42">
        <f>'6607'!P42</f>
        <v>-0.77926451633902227</v>
      </c>
      <c r="N42">
        <f>'6612'!P42</f>
        <v>-0.28356757305705438</v>
      </c>
      <c r="O42">
        <f>'6613'!P42</f>
        <v>0.14274066592458892</v>
      </c>
      <c r="P42">
        <f>'6615'!P42</f>
        <v>-0.30519682852092</v>
      </c>
      <c r="S42" s="1"/>
      <c r="T42" s="27">
        <f t="shared" si="3"/>
        <v>-0.36163897943325468</v>
      </c>
      <c r="U42" s="27">
        <f t="shared" si="4"/>
        <v>0.2511396942471647</v>
      </c>
      <c r="V42" s="27"/>
      <c r="Y42">
        <f t="shared" si="2"/>
        <v>-0.27915693233980698</v>
      </c>
    </row>
    <row r="43" spans="1:25" x14ac:dyDescent="0.15">
      <c r="A43">
        <v>21</v>
      </c>
      <c r="B43">
        <v>18.5</v>
      </c>
      <c r="C43">
        <v>41</v>
      </c>
      <c r="E43">
        <f>'6160'!P43</f>
        <v>-0.28535412829243528</v>
      </c>
      <c r="F43">
        <f>'6161'!P43</f>
        <v>-0.75923966554129851</v>
      </c>
      <c r="G43">
        <f>'6164'!P43</f>
        <v>-0.50578756355793331</v>
      </c>
      <c r="H43">
        <f>'6168'!P43</f>
        <v>1.0659486588545932</v>
      </c>
      <c r="I43">
        <f>'6187'!P43</f>
        <v>0.12708982485514314</v>
      </c>
      <c r="J43">
        <f>'6189'!P43</f>
        <v>0.11523218034707339</v>
      </c>
      <c r="K43">
        <f>'6190'!P43</f>
        <v>-1.8148720332218264</v>
      </c>
      <c r="L43">
        <f>'6606'!P43</f>
        <v>1.968204888940418</v>
      </c>
      <c r="M43">
        <f>'6607'!P43</f>
        <v>-1.2683554984421268</v>
      </c>
      <c r="N43">
        <f>'6612'!P43</f>
        <v>1.4678905618538936E-2</v>
      </c>
      <c r="O43">
        <f>'6613'!P43</f>
        <v>-0.9107995144761698</v>
      </c>
      <c r="P43">
        <f>'6615'!P43</f>
        <v>-0.67683955441780264</v>
      </c>
      <c r="S43" s="1"/>
      <c r="T43" s="27">
        <f t="shared" si="3"/>
        <v>-0.24417445827781883</v>
      </c>
      <c r="U43" s="27">
        <f t="shared" si="4"/>
        <v>0.29423907252446235</v>
      </c>
      <c r="V43" s="27"/>
      <c r="Y43">
        <f t="shared" si="2"/>
        <v>-0.39557084592518432</v>
      </c>
    </row>
    <row r="44" spans="1:25" x14ac:dyDescent="0.15">
      <c r="A44">
        <v>21.5</v>
      </c>
      <c r="B44">
        <v>19</v>
      </c>
      <c r="C44">
        <v>42</v>
      </c>
      <c r="E44">
        <f>'6160'!P44</f>
        <v>1.2114669811577627</v>
      </c>
      <c r="F44">
        <f>'6161'!P44</f>
        <v>1.9083126277281648</v>
      </c>
      <c r="G44">
        <f>'6164'!P44</f>
        <v>1.0540746829396324</v>
      </c>
      <c r="H44">
        <f>'6168'!P44</f>
        <v>0.64360087662178023</v>
      </c>
      <c r="I44">
        <f>'6187'!P44</f>
        <v>2.049492888720116</v>
      </c>
      <c r="J44">
        <f>'6189'!P44</f>
        <v>0.60528752491182702</v>
      </c>
      <c r="K44">
        <f>'6190'!P44</f>
        <v>-1.9510052867593859</v>
      </c>
      <c r="L44">
        <f>'6606'!P44</f>
        <v>0.34854187605555248</v>
      </c>
      <c r="M44">
        <f>'6607'!P44</f>
        <v>0.41741016484178606</v>
      </c>
      <c r="N44">
        <f>'6612'!P44</f>
        <v>0.62577315795753274</v>
      </c>
      <c r="O44">
        <f>'6613'!P44</f>
        <v>9.3135065858457489E-2</v>
      </c>
      <c r="P44">
        <f>'6615'!P44</f>
        <v>0.27722830080180449</v>
      </c>
      <c r="S44" s="1"/>
      <c r="T44" s="27">
        <f t="shared" si="3"/>
        <v>0.60694323840291931</v>
      </c>
      <c r="U44" s="27">
        <f t="shared" si="4"/>
        <v>0.29336209191904405</v>
      </c>
      <c r="V44" s="27"/>
      <c r="Y44">
        <f t="shared" si="2"/>
        <v>0.61553034143467988</v>
      </c>
    </row>
    <row r="45" spans="1:25" x14ac:dyDescent="0.15">
      <c r="A45">
        <v>22</v>
      </c>
      <c r="B45">
        <v>19.5</v>
      </c>
      <c r="C45">
        <v>43</v>
      </c>
      <c r="E45">
        <f>'6160'!P45</f>
        <v>1.1356354177246812</v>
      </c>
      <c r="F45">
        <f>'6161'!P45</f>
        <v>0.37548141451983019</v>
      </c>
      <c r="G45">
        <f>'6164'!P45</f>
        <v>-0.39669334981745602</v>
      </c>
      <c r="H45">
        <f>'6168'!P45</f>
        <v>2.4917468473753428</v>
      </c>
      <c r="I45">
        <f>'6187'!P45</f>
        <v>-1.5173069222817497</v>
      </c>
      <c r="J45">
        <f>'6189'!P45</f>
        <v>2.1841182087386124</v>
      </c>
      <c r="K45">
        <f>'6190'!P45</f>
        <v>-1.0689725871352413</v>
      </c>
      <c r="L45">
        <f>'6606'!P45</f>
        <v>-2.2544596025618597</v>
      </c>
      <c r="M45">
        <f>'6607'!P45</f>
        <v>-1.3717008046988739</v>
      </c>
      <c r="N45">
        <f>'6612'!P45</f>
        <v>0.56809055045714407</v>
      </c>
      <c r="O45">
        <f>'6613'!P45</f>
        <v>-1.0715144331759441</v>
      </c>
      <c r="P45">
        <f>'6615'!P45</f>
        <v>0.52401871456398463</v>
      </c>
      <c r="S45" s="1"/>
      <c r="T45" s="27">
        <f t="shared" si="3"/>
        <v>-3.3463045524294105E-2</v>
      </c>
      <c r="U45" s="27">
        <f t="shared" si="4"/>
        <v>0.43264773845116067</v>
      </c>
      <c r="V45" s="27"/>
      <c r="Y45">
        <f t="shared" si="2"/>
        <v>-1.0605967648812886E-2</v>
      </c>
    </row>
    <row r="46" spans="1:25" ht="15" x14ac:dyDescent="0.2">
      <c r="A46" s="25">
        <v>22.5</v>
      </c>
      <c r="B46" s="25">
        <v>20</v>
      </c>
      <c r="C46" s="25">
        <v>44</v>
      </c>
      <c r="D46" s="24" t="s">
        <v>27</v>
      </c>
      <c r="E46" s="25">
        <f>'6160'!P46</f>
        <v>2.547281966646322</v>
      </c>
      <c r="F46" s="25">
        <f>'6161'!P46</f>
        <v>0.39315561310745473</v>
      </c>
      <c r="G46" s="25">
        <f>'6164'!P46</f>
        <v>2.0153119070322365</v>
      </c>
      <c r="H46" s="25">
        <f>'6168'!P46</f>
        <v>1.6464310474113575</v>
      </c>
      <c r="I46" s="25">
        <f>'6187'!P46</f>
        <v>1.5344655364183997</v>
      </c>
      <c r="J46" s="25">
        <f>'6189'!P46</f>
        <v>-1.2113482896690515</v>
      </c>
      <c r="K46" s="25">
        <f>'6190'!P46</f>
        <v>0.89565029660875795</v>
      </c>
      <c r="L46" s="25">
        <f>'6606'!P46</f>
        <v>0.91160153482831763</v>
      </c>
      <c r="M46" s="25">
        <f>'6607'!P46</f>
        <v>0.80540012201845856</v>
      </c>
      <c r="N46" s="25">
        <f>'6612'!P46</f>
        <v>1.1951415735190662</v>
      </c>
      <c r="O46" s="25">
        <f>'6613'!P46</f>
        <v>-0.42761413879675719</v>
      </c>
      <c r="P46" s="25">
        <f>'6615'!P46</f>
        <v>-0.30392864335993364</v>
      </c>
      <c r="Q46" s="26"/>
      <c r="R46" s="26"/>
      <c r="S46" s="1"/>
      <c r="T46" s="28">
        <f t="shared" si="3"/>
        <v>0.83346237714705229</v>
      </c>
      <c r="U46" s="28">
        <f t="shared" si="4"/>
        <v>0.31245526714382316</v>
      </c>
      <c r="V46" s="27"/>
      <c r="W46" s="25">
        <v>-13</v>
      </c>
      <c r="X46" s="25"/>
      <c r="Y46" s="25">
        <f t="shared" si="2"/>
        <v>0.90362591571853779</v>
      </c>
    </row>
    <row r="47" spans="1:25" x14ac:dyDescent="0.15">
      <c r="A47">
        <v>23</v>
      </c>
      <c r="B47">
        <v>20.5</v>
      </c>
      <c r="C47">
        <v>45</v>
      </c>
      <c r="E47">
        <f>'6160'!P47</f>
        <v>0.23897002385110711</v>
      </c>
      <c r="F47">
        <f>'6161'!P47</f>
        <v>0.6412938939091285</v>
      </c>
      <c r="G47">
        <f>'6164'!P47</f>
        <v>1.0280878663774786</v>
      </c>
      <c r="H47">
        <f>'6168'!P47</f>
        <v>1.1617383382335271</v>
      </c>
      <c r="I47">
        <f>'6187'!P47</f>
        <v>0.6009847736666073</v>
      </c>
      <c r="J47">
        <f>'6189'!P47</f>
        <v>0.28220216120940822</v>
      </c>
      <c r="K47">
        <f>'6190'!P47</f>
        <v>0.19883078955996</v>
      </c>
      <c r="L47">
        <f>'6606'!P47</f>
        <v>0.66587623710822119</v>
      </c>
      <c r="M47">
        <f>'6607'!P47</f>
        <v>-0.83916029010081805</v>
      </c>
      <c r="N47">
        <f>'6612'!P47</f>
        <v>2.2064681075851236</v>
      </c>
      <c r="O47">
        <f>'6613'!P47</f>
        <v>-0.24779876617022734</v>
      </c>
      <c r="P47">
        <f>'6615'!P47</f>
        <v>0.53993237707242836</v>
      </c>
      <c r="S47" s="1"/>
      <c r="T47" s="27">
        <f t="shared" si="3"/>
        <v>0.53978545935849542</v>
      </c>
      <c r="U47" s="27">
        <f t="shared" si="4"/>
        <v>0.21721225060239699</v>
      </c>
      <c r="V47" s="27"/>
      <c r="W47" s="3">
        <v>-13</v>
      </c>
      <c r="X47" s="3"/>
      <c r="Y47">
        <f t="shared" si="2"/>
        <v>0.57045857536951783</v>
      </c>
    </row>
    <row r="48" spans="1:25" x14ac:dyDescent="0.15">
      <c r="A48">
        <v>23.5</v>
      </c>
      <c r="B48">
        <v>21</v>
      </c>
      <c r="C48">
        <v>46</v>
      </c>
      <c r="E48">
        <f>'6160'!P48</f>
        <v>-2.1540025569439272</v>
      </c>
      <c r="F48">
        <f>'6161'!P48</f>
        <v>-1.2042330169568696</v>
      </c>
      <c r="G48">
        <f>'6164'!P48</f>
        <v>0.90968754610890112</v>
      </c>
      <c r="H48">
        <f>'6168'!P48</f>
        <v>0.20047746019061957</v>
      </c>
      <c r="I48">
        <f>'6187'!P48</f>
        <v>-1.1104104094384388</v>
      </c>
      <c r="J48">
        <f>'6189'!P48</f>
        <v>4.0506738536996858</v>
      </c>
      <c r="K48">
        <f>'6190'!P48</f>
        <v>0.81041725055937208</v>
      </c>
      <c r="L48">
        <f>'6606'!P48</f>
        <v>0.85450319598051538</v>
      </c>
      <c r="M48">
        <f>'6607'!P48</f>
        <v>-1.082248988722639</v>
      </c>
      <c r="N48">
        <f>'6612'!P48</f>
        <v>2.5730956579693967</v>
      </c>
      <c r="O48">
        <f>'6613'!P48</f>
        <v>1.2197152594214264E-2</v>
      </c>
      <c r="P48">
        <f>'6615'!P48</f>
        <v>-0.46968913199233714</v>
      </c>
      <c r="S48" s="1"/>
      <c r="T48" s="27">
        <f t="shared" si="3"/>
        <v>0.2825390010873744</v>
      </c>
      <c r="U48" s="27">
        <f t="shared" si="4"/>
        <v>0.50030634509730731</v>
      </c>
      <c r="V48" s="27"/>
      <c r="W48" s="3">
        <v>-13</v>
      </c>
      <c r="X48" s="3"/>
      <c r="Y48">
        <f t="shared" si="2"/>
        <v>0.10633730639241691</v>
      </c>
    </row>
    <row r="49" spans="1:25" x14ac:dyDescent="0.15">
      <c r="A49">
        <v>24</v>
      </c>
      <c r="B49">
        <v>21.5</v>
      </c>
      <c r="C49">
        <v>47</v>
      </c>
      <c r="E49">
        <f>'6160'!P49</f>
        <v>-0.95776897837162989</v>
      </c>
      <c r="F49">
        <f>'6161'!P49</f>
        <v>1.4902029930208778</v>
      </c>
      <c r="G49">
        <f>'6164'!P49</f>
        <v>-0.56756983510160364</v>
      </c>
      <c r="H49">
        <f>'6168'!P49</f>
        <v>0.92548029043952018</v>
      </c>
      <c r="I49">
        <f>'6187'!P49</f>
        <v>0.90239265831131221</v>
      </c>
      <c r="J49">
        <f>'6189'!P49</f>
        <v>1.4484519888054554</v>
      </c>
      <c r="K49">
        <f>'6190'!P49</f>
        <v>0.70540178558483835</v>
      </c>
      <c r="L49">
        <f>'6606'!P49</f>
        <v>-1.0949133496587833</v>
      </c>
      <c r="M49">
        <f>'6607'!P49</f>
        <v>-1.3537117948505257</v>
      </c>
      <c r="N49">
        <f>'6612'!P49</f>
        <v>1.187769591326163</v>
      </c>
      <c r="O49">
        <f>'6613'!P49</f>
        <v>-0.17600060203508011</v>
      </c>
      <c r="P49">
        <f>'6615'!P49</f>
        <v>-0.23708272029685099</v>
      </c>
      <c r="S49" s="1"/>
      <c r="T49" s="27">
        <f t="shared" si="3"/>
        <v>0.18938766893114112</v>
      </c>
      <c r="U49" s="27">
        <f t="shared" si="4"/>
        <v>0.29931149075993269</v>
      </c>
      <c r="V49" s="27"/>
      <c r="W49" s="3">
        <v>-13</v>
      </c>
      <c r="X49" s="3"/>
      <c r="Y49">
        <f t="shared" si="2"/>
        <v>0.26470059177487909</v>
      </c>
    </row>
    <row r="50" spans="1:25" x14ac:dyDescent="0.15">
      <c r="A50">
        <v>24.5</v>
      </c>
      <c r="B50">
        <v>22</v>
      </c>
      <c r="C50">
        <v>48</v>
      </c>
      <c r="E50">
        <f>'6160'!P50</f>
        <v>-1.4770619147139303</v>
      </c>
      <c r="F50">
        <f>'6161'!P50</f>
        <v>-0.17600117013591518</v>
      </c>
      <c r="G50">
        <f>'6164'!P50</f>
        <v>-0.49153284148741977</v>
      </c>
      <c r="H50">
        <f>'6168'!P50</f>
        <v>0.20294295935049397</v>
      </c>
      <c r="I50">
        <f>'6187'!P50</f>
        <v>-1.89018934480782</v>
      </c>
      <c r="J50">
        <f>'6189'!P50</f>
        <v>1.1666724654118217</v>
      </c>
      <c r="K50">
        <f>'6190'!P50</f>
        <v>-9.8063729161389349E-2</v>
      </c>
      <c r="L50">
        <f>'6606'!P50</f>
        <v>0.68274560098231962</v>
      </c>
      <c r="M50">
        <f>'6607'!P50</f>
        <v>-1.1492220536081217</v>
      </c>
      <c r="N50">
        <f>'6612'!P50</f>
        <v>3.5936102435737527</v>
      </c>
      <c r="O50">
        <f>'6613'!P50</f>
        <v>5.2080732466491753E-2</v>
      </c>
      <c r="P50">
        <f>'6615'!P50</f>
        <v>0.3795565494786271</v>
      </c>
      <c r="S50" s="1"/>
      <c r="T50" s="27">
        <f t="shared" si="3"/>
        <v>6.6294791445742518E-2</v>
      </c>
      <c r="U50" s="27">
        <f t="shared" si="4"/>
        <v>0.410413304596913</v>
      </c>
      <c r="V50" s="27"/>
      <c r="W50" s="3">
        <v>-13</v>
      </c>
      <c r="X50" s="3"/>
      <c r="Y50">
        <f t="shared" si="2"/>
        <v>-2.2991498347448805E-2</v>
      </c>
    </row>
    <row r="51" spans="1:25" x14ac:dyDescent="0.15">
      <c r="A51">
        <v>25</v>
      </c>
      <c r="B51">
        <v>22.5</v>
      </c>
      <c r="C51">
        <v>49</v>
      </c>
      <c r="E51">
        <f>'6160'!P51</f>
        <v>-2.0173069098342813</v>
      </c>
      <c r="F51">
        <f>'6161'!P51</f>
        <v>0.69645293618140502</v>
      </c>
      <c r="G51">
        <f>'6164'!P51</f>
        <v>-1.3717580688708784</v>
      </c>
      <c r="H51">
        <f>'6168'!P51</f>
        <v>0.43289490335531144</v>
      </c>
      <c r="I51">
        <f>'6187'!P51</f>
        <v>-0.99188472909905601</v>
      </c>
      <c r="J51">
        <f>'6189'!P51</f>
        <v>4.9170031168566952</v>
      </c>
      <c r="K51">
        <f>'6190'!P51</f>
        <v>-0.48558442292411963</v>
      </c>
      <c r="L51">
        <f>'6606'!P51</f>
        <v>0.64984137030049027</v>
      </c>
      <c r="M51">
        <f>'6607'!P51</f>
        <v>-0.7318684317871621</v>
      </c>
      <c r="N51">
        <f>'6612'!P51</f>
        <v>1.1343540667179297</v>
      </c>
      <c r="O51">
        <f>'6613'!P51</f>
        <v>-0.85709579760090449</v>
      </c>
      <c r="P51">
        <f>'6615'!P51</f>
        <v>-0.39770905945122526</v>
      </c>
      <c r="S51" s="1"/>
      <c r="T51" s="27">
        <f t="shared" si="3"/>
        <v>8.1444914487017059E-2</v>
      </c>
      <c r="U51" s="27">
        <f t="shared" si="4"/>
        <v>0.51550291732850539</v>
      </c>
      <c r="V51" s="27"/>
      <c r="W51" s="3">
        <v>-13</v>
      </c>
      <c r="X51" s="3"/>
      <c r="Y51">
        <f t="shared" si="2"/>
        <v>-0.44164674118767244</v>
      </c>
    </row>
    <row r="52" spans="1:25" x14ac:dyDescent="0.15">
      <c r="A52">
        <v>25.5</v>
      </c>
      <c r="B52">
        <v>23</v>
      </c>
      <c r="C52">
        <v>50</v>
      </c>
      <c r="E52">
        <f>'6160'!P52</f>
        <v>-3.0564414157675559</v>
      </c>
      <c r="F52">
        <f>'6161'!P52</f>
        <v>0.67224602059533567</v>
      </c>
      <c r="G52">
        <f>'6164'!P52</f>
        <v>-0.1101117237349393</v>
      </c>
      <c r="H52">
        <f>'6168'!P52</f>
        <v>5.0899395276994358E-2</v>
      </c>
      <c r="I52">
        <f>'6187'!P52</f>
        <v>8.3140619599246686E-3</v>
      </c>
      <c r="J52">
        <f>'6189'!P52</f>
        <v>4.6789300530955611</v>
      </c>
      <c r="K52">
        <f>'6190'!P52</f>
        <v>-0.59934691024840558</v>
      </c>
      <c r="L52">
        <f>'6606'!P52</f>
        <v>-0.59628974029943604</v>
      </c>
      <c r="M52">
        <f>'6607'!P52</f>
        <v>0.82605133471685599</v>
      </c>
      <c r="N52">
        <f>'6612'!P52</f>
        <v>2.7368103902165362</v>
      </c>
      <c r="O52">
        <f>'6613'!P52</f>
        <v>-0.67868617573006129</v>
      </c>
      <c r="P52">
        <f>'6615'!P52</f>
        <v>1.0105667932111373</v>
      </c>
      <c r="S52" s="1"/>
      <c r="T52" s="27">
        <f t="shared" si="3"/>
        <v>0.41191184027432892</v>
      </c>
      <c r="U52" s="27">
        <f t="shared" si="4"/>
        <v>0.55071574390584421</v>
      </c>
      <c r="V52" s="27"/>
      <c r="W52" s="3">
        <v>-13</v>
      </c>
      <c r="X52" s="3"/>
      <c r="Y52">
        <f t="shared" si="2"/>
        <v>2.9606728618459515E-2</v>
      </c>
    </row>
    <row r="53" spans="1:25" x14ac:dyDescent="0.15">
      <c r="A53">
        <v>26</v>
      </c>
      <c r="B53">
        <v>23.5</v>
      </c>
      <c r="C53">
        <v>51</v>
      </c>
      <c r="E53">
        <f>'6160'!P53</f>
        <v>-1.6819330380727946</v>
      </c>
      <c r="F53">
        <f>'6161'!P53</f>
        <v>-1.3227403208342543</v>
      </c>
      <c r="G53">
        <f>'6164'!P53</f>
        <v>-1.3532478895868805</v>
      </c>
      <c r="H53">
        <f>'6168'!P53</f>
        <v>-1.9323666730919293</v>
      </c>
      <c r="I53">
        <f>'6187'!P53</f>
        <v>-2.3995573852239369</v>
      </c>
      <c r="J53">
        <f>'6189'!P53</f>
        <v>3.6704128863869472</v>
      </c>
      <c r="K53">
        <f>'6190'!P53</f>
        <v>-0.95387950627619977</v>
      </c>
      <c r="L53">
        <f>'6606'!P53</f>
        <v>1.2588416848431685</v>
      </c>
      <c r="M53">
        <f>'6607'!P53</f>
        <v>-7.7384486023878646E-3</v>
      </c>
      <c r="N53">
        <f>'6612'!P53</f>
        <v>1.2827886207608208</v>
      </c>
      <c r="O53">
        <f>'6613'!P53</f>
        <v>0.71526314302739369</v>
      </c>
      <c r="P53">
        <f>'6615'!P53</f>
        <v>-0.57316465966768981</v>
      </c>
      <c r="S53" s="1"/>
      <c r="T53" s="27">
        <f t="shared" si="3"/>
        <v>-0.27477679886147882</v>
      </c>
      <c r="U53" s="27">
        <f t="shared" si="4"/>
        <v>0.503382005689747</v>
      </c>
      <c r="V53" s="27"/>
      <c r="W53" s="3">
        <v>-13</v>
      </c>
      <c r="X53" s="3"/>
      <c r="Y53">
        <f t="shared" si="2"/>
        <v>-0.76352208297194479</v>
      </c>
    </row>
    <row r="54" spans="1:25" x14ac:dyDescent="0.15">
      <c r="A54">
        <v>26.5</v>
      </c>
      <c r="B54">
        <v>24</v>
      </c>
      <c r="C54">
        <v>52</v>
      </c>
      <c r="E54">
        <f>'6160'!P54</f>
        <v>-0.61437879546757379</v>
      </c>
      <c r="F54">
        <f>'6161'!P54</f>
        <v>-1.5018592571731235</v>
      </c>
      <c r="G54">
        <f>'6164'!P54</f>
        <v>-0.54326086413224794</v>
      </c>
      <c r="H54">
        <f>'6168'!P54</f>
        <v>-0.32026395876622621</v>
      </c>
      <c r="I54">
        <f>'6187'!P54</f>
        <v>-0.45879198943493232</v>
      </c>
      <c r="J54">
        <f>'6189'!P54</f>
        <v>1.3668774507744579</v>
      </c>
      <c r="K54">
        <f>'6190'!P54</f>
        <v>-1.6233194903620032</v>
      </c>
      <c r="L54">
        <f>'6606'!P54</f>
        <v>0.63348594552439097</v>
      </c>
      <c r="M54">
        <f>'6607'!P54</f>
        <v>-0.20103691185198669</v>
      </c>
      <c r="N54">
        <f>'6612'!P54</f>
        <v>3.127715966801091</v>
      </c>
      <c r="O54">
        <f>'6613'!P54</f>
        <v>-0.29075337386756156</v>
      </c>
      <c r="P54">
        <f>'6615'!P54</f>
        <v>-0.93442946991474674</v>
      </c>
      <c r="S54" s="1"/>
      <c r="T54" s="27">
        <f t="shared" si="3"/>
        <v>-0.11333456232253851</v>
      </c>
      <c r="U54" s="27">
        <f t="shared" si="4"/>
        <v>0.37711666127419285</v>
      </c>
      <c r="V54" s="27"/>
      <c r="W54" s="3">
        <v>-13</v>
      </c>
      <c r="X54" s="3"/>
      <c r="Y54">
        <f t="shared" si="2"/>
        <v>-0.38952797410057927</v>
      </c>
    </row>
    <row r="55" spans="1:25" x14ac:dyDescent="0.15">
      <c r="A55">
        <v>27</v>
      </c>
      <c r="B55">
        <v>24.5</v>
      </c>
      <c r="C55">
        <v>53</v>
      </c>
      <c r="E55">
        <f>'6160'!P55</f>
        <v>-2.1435307601242459</v>
      </c>
      <c r="F55">
        <f>'6161'!P55</f>
        <v>-1.2657609793901119</v>
      </c>
      <c r="G55">
        <f>'6164'!P55</f>
        <v>-3.0201302085522164</v>
      </c>
      <c r="H55">
        <f>'6168'!P55</f>
        <v>-3.4265849919816009</v>
      </c>
      <c r="I55">
        <f>'6187'!P55</f>
        <v>-0.67202640394028501</v>
      </c>
      <c r="J55">
        <f>'6189'!P55</f>
        <v>7.8731253944085117E-2</v>
      </c>
      <c r="K55">
        <f>'6190'!P55</f>
        <v>-0.62375294717495167</v>
      </c>
      <c r="L55">
        <f>'6606'!P55</f>
        <v>-1.8849878945848795</v>
      </c>
      <c r="M55">
        <f>'6607'!P55</f>
        <v>0.20876365277186837</v>
      </c>
      <c r="N55">
        <f>'6612'!P55</f>
        <v>1.277082557982973</v>
      </c>
      <c r="O55">
        <f>'6613'!P55</f>
        <v>0.47631716379964761</v>
      </c>
      <c r="P55">
        <f>'6615'!P55</f>
        <v>1.4128538590368256</v>
      </c>
      <c r="S55" s="1"/>
      <c r="T55" s="27">
        <f t="shared" si="3"/>
        <v>-0.79858547485107423</v>
      </c>
      <c r="U55" s="27">
        <f t="shared" si="4"/>
        <v>0.4581277976279135</v>
      </c>
      <c r="V55" s="27"/>
      <c r="W55" s="3">
        <v>-13</v>
      </c>
      <c r="X55" s="3"/>
      <c r="Y55">
        <f t="shared" si="2"/>
        <v>-0.64788967555761834</v>
      </c>
    </row>
    <row r="56" spans="1:25" x14ac:dyDescent="0.15">
      <c r="A56">
        <v>27.5</v>
      </c>
      <c r="B56">
        <v>25</v>
      </c>
      <c r="C56">
        <v>54</v>
      </c>
      <c r="E56">
        <f>'6160'!P56</f>
        <v>-2.8576271596295277</v>
      </c>
      <c r="F56">
        <f>'6161'!P56</f>
        <v>-0.54336375244206014</v>
      </c>
      <c r="G56">
        <f>'6164'!P56</f>
        <v>-1.149819534367716</v>
      </c>
      <c r="H56">
        <f>'6168'!P56</f>
        <v>-1.9277373964414619</v>
      </c>
      <c r="I56">
        <f>'6187'!P56</f>
        <v>-0.90956711795689849</v>
      </c>
      <c r="J56">
        <f>'6189'!P56</f>
        <v>0.7925366670309183</v>
      </c>
      <c r="K56">
        <f>'6190'!P56</f>
        <v>-0.66633744315414867</v>
      </c>
      <c r="L56">
        <f>'6606'!P56</f>
        <v>-0.61729846174219227</v>
      </c>
      <c r="M56">
        <f>'6607'!P56</f>
        <v>-0.11296349103395477</v>
      </c>
      <c r="N56">
        <f>'6612'!P56</f>
        <v>1.9352188052904462</v>
      </c>
      <c r="O56">
        <f>'6613'!P56</f>
        <v>-0.89525995834045002</v>
      </c>
      <c r="P56">
        <f>'6615'!P56</f>
        <v>-0.14403717035994032</v>
      </c>
      <c r="S56" s="1"/>
      <c r="T56" s="27">
        <f t="shared" si="3"/>
        <v>-0.59135466776224865</v>
      </c>
      <c r="U56" s="27">
        <f t="shared" si="4"/>
        <v>0.34993169061701779</v>
      </c>
      <c r="V56" s="27"/>
      <c r="W56" s="3">
        <v>-13</v>
      </c>
      <c r="X56" s="3"/>
      <c r="Y56">
        <f t="shared" si="2"/>
        <v>-0.64181795244817041</v>
      </c>
    </row>
    <row r="57" spans="1:25" x14ac:dyDescent="0.15">
      <c r="A57">
        <v>28</v>
      </c>
      <c r="B57">
        <v>25.5</v>
      </c>
      <c r="C57">
        <v>55</v>
      </c>
      <c r="E57">
        <f>'6160'!P57</f>
        <v>-2.2117088248263514</v>
      </c>
      <c r="F57">
        <f>'6161'!P57</f>
        <v>-0.89417116328400004</v>
      </c>
      <c r="G57">
        <f>'6164'!P57</f>
        <v>-1.1571348448375911</v>
      </c>
      <c r="H57">
        <f>'6168'!P57</f>
        <v>-0.93427501784278688</v>
      </c>
      <c r="I57">
        <f>'6187'!P57</f>
        <v>-1.5607179190112423</v>
      </c>
      <c r="J57">
        <f>'6189'!P57</f>
        <v>1.6146447443522429</v>
      </c>
      <c r="K57">
        <f>'6190'!P57</f>
        <v>9.8802678717078721E-2</v>
      </c>
      <c r="L57">
        <f>'6606'!P57</f>
        <v>0.70207106862383017</v>
      </c>
      <c r="M57">
        <f>'6607'!P57</f>
        <v>-1.5313384698177075</v>
      </c>
      <c r="N57">
        <f>'6612'!P57</f>
        <v>2.7400522695449814</v>
      </c>
      <c r="O57">
        <f>'6613'!P57</f>
        <v>0.32965729491939799</v>
      </c>
      <c r="P57">
        <f>'6615'!P57</f>
        <v>-0.83163441756883538</v>
      </c>
      <c r="S57" s="1"/>
      <c r="T57" s="27">
        <f t="shared" si="3"/>
        <v>-0.30297938341924863</v>
      </c>
      <c r="U57" s="27">
        <f t="shared" si="4"/>
        <v>0.41742562652115894</v>
      </c>
      <c r="V57" s="27"/>
      <c r="W57" s="3">
        <v>-13</v>
      </c>
      <c r="X57" s="3"/>
      <c r="Y57">
        <f t="shared" si="2"/>
        <v>-0.86290279042641771</v>
      </c>
    </row>
    <row r="58" spans="1:25" x14ac:dyDescent="0.15">
      <c r="A58">
        <v>28.5</v>
      </c>
      <c r="B58">
        <v>26</v>
      </c>
      <c r="C58">
        <v>56</v>
      </c>
      <c r="E58">
        <f>'6160'!P58</f>
        <v>-1.2739894724566037</v>
      </c>
      <c r="F58">
        <f>'6161'!P58</f>
        <v>-0.36255779854975784</v>
      </c>
      <c r="G58">
        <f>'6164'!P58</f>
        <v>-1.8905991838082403</v>
      </c>
      <c r="H58">
        <f>'6168'!P58</f>
        <v>-1.0912544205310217</v>
      </c>
      <c r="I58">
        <f>'6187'!P58</f>
        <v>0.57062745113818403</v>
      </c>
      <c r="J58">
        <f>'6189'!P58</f>
        <v>0.1652361050415061</v>
      </c>
      <c r="K58">
        <f>'6190'!P58</f>
        <v>-0.5647708690208445</v>
      </c>
      <c r="L58">
        <f>'6606'!P58</f>
        <v>-2.3093166718949636</v>
      </c>
      <c r="M58">
        <f>'6607'!P58</f>
        <v>-0.97459093210649583</v>
      </c>
      <c r="N58">
        <f>'6612'!P58</f>
        <v>1.7259488473527225</v>
      </c>
      <c r="O58">
        <f>'6613'!P58</f>
        <v>1.2581508700961506</v>
      </c>
      <c r="P58">
        <f>'6615'!P58</f>
        <v>-0.30319640428061062</v>
      </c>
      <c r="S58" s="1"/>
      <c r="T58" s="27">
        <f t="shared" si="3"/>
        <v>-0.42085937325166461</v>
      </c>
      <c r="U58" s="27">
        <f t="shared" si="4"/>
        <v>0.34818418950953223</v>
      </c>
      <c r="V58" s="27"/>
      <c r="W58" s="3">
        <v>-13</v>
      </c>
      <c r="X58" s="3"/>
      <c r="Y58">
        <f t="shared" si="2"/>
        <v>-0.46366433378530114</v>
      </c>
    </row>
    <row r="59" spans="1:25" x14ac:dyDescent="0.15">
      <c r="A59">
        <v>29</v>
      </c>
      <c r="B59">
        <v>26.5</v>
      </c>
      <c r="C59">
        <v>57</v>
      </c>
      <c r="E59">
        <f>'6160'!P59</f>
        <v>-1.1685426884555277</v>
      </c>
      <c r="F59">
        <f>'6161'!P59</f>
        <v>-1.259236609689417</v>
      </c>
      <c r="G59">
        <f>'6164'!P59</f>
        <v>-1.018101884047786</v>
      </c>
      <c r="H59">
        <f>'6168'!P59</f>
        <v>0.94061977111110817</v>
      </c>
      <c r="I59">
        <f>'6187'!P59</f>
        <v>-2.6681787821977805</v>
      </c>
      <c r="J59">
        <f>'6189'!P59</f>
        <v>-1.5078190295807778</v>
      </c>
      <c r="K59">
        <f>'6190'!P59</f>
        <v>-0.69015093867428112</v>
      </c>
      <c r="L59">
        <f>'6606'!P59</f>
        <v>1.0414780077339503</v>
      </c>
      <c r="M59">
        <f>'6607'!P59</f>
        <v>-1.2785787260313224</v>
      </c>
      <c r="N59">
        <f>'6612'!P59</f>
        <v>1.0414574574410382</v>
      </c>
      <c r="O59">
        <f>'6613'!P59</f>
        <v>1.5643422892481111</v>
      </c>
      <c r="P59">
        <f>'6615'!P59</f>
        <v>-1.5606122531446254</v>
      </c>
      <c r="S59" s="1"/>
      <c r="T59" s="27">
        <f t="shared" si="3"/>
        <v>-0.54694361552394255</v>
      </c>
      <c r="U59" s="27">
        <f t="shared" si="4"/>
        <v>0.38767423870259782</v>
      </c>
      <c r="V59" s="27"/>
      <c r="W59" s="3">
        <v>-13</v>
      </c>
      <c r="X59" s="3"/>
      <c r="Y59">
        <f t="shared" si="2"/>
        <v>-1.0933222862516567</v>
      </c>
    </row>
    <row r="60" spans="1:25" x14ac:dyDescent="0.15">
      <c r="A60">
        <v>29.5</v>
      </c>
      <c r="B60">
        <v>27</v>
      </c>
      <c r="C60">
        <v>58</v>
      </c>
      <c r="E60">
        <f>'6160'!P60</f>
        <v>-2.4376360384368088</v>
      </c>
      <c r="F60">
        <f>'6161'!P60</f>
        <v>-2.2801643982386461</v>
      </c>
      <c r="G60">
        <f>'6164'!P60</f>
        <v>-2.4585213510096802</v>
      </c>
      <c r="H60">
        <f>'6168'!P60</f>
        <v>-0.53346112621261965</v>
      </c>
      <c r="I60">
        <f>'6187'!P60</f>
        <v>-1.1808383014268657</v>
      </c>
      <c r="J60">
        <f>'6189'!P60</f>
        <v>6.7261699728756929E-3</v>
      </c>
      <c r="K60">
        <f>'6190'!P60</f>
        <v>-0.97131830528672647</v>
      </c>
      <c r="L60">
        <f>'6606'!P60</f>
        <v>0.67062698591762593</v>
      </c>
      <c r="M60">
        <f>'6607'!P60</f>
        <v>-0.46888214027663133</v>
      </c>
      <c r="N60">
        <f>'6612'!P60</f>
        <v>0.6959473023641386</v>
      </c>
      <c r="O60">
        <f>'6613'!P60</f>
        <v>2.0854193660949938</v>
      </c>
      <c r="P60">
        <f>'6615'!P60</f>
        <v>0.59989079394508782</v>
      </c>
      <c r="S60" s="1"/>
      <c r="T60" s="27">
        <f t="shared" si="3"/>
        <v>-0.52268425354943815</v>
      </c>
      <c r="U60" s="27">
        <f t="shared" si="4"/>
        <v>0.41187304369992633</v>
      </c>
      <c r="V60" s="27"/>
      <c r="W60" s="3">
        <v>-13</v>
      </c>
      <c r="X60" s="3"/>
      <c r="Y60">
        <f t="shared" si="2"/>
        <v>-0.50117163324462544</v>
      </c>
    </row>
    <row r="61" spans="1:25" x14ac:dyDescent="0.15">
      <c r="A61">
        <v>30</v>
      </c>
      <c r="B61">
        <v>27.5</v>
      </c>
      <c r="C61">
        <v>59</v>
      </c>
      <c r="E61">
        <f>'6160'!P61</f>
        <v>-2.6610779046770903</v>
      </c>
      <c r="F61">
        <f>'6161'!P61</f>
        <v>-1.4322369236316954</v>
      </c>
      <c r="G61">
        <f>'6164'!P61</f>
        <v>-1.6967784105400976</v>
      </c>
      <c r="H61">
        <f>'6168'!P61</f>
        <v>0.448416216218401</v>
      </c>
      <c r="I61">
        <f>'6187'!P61</f>
        <v>-0.72956471495634356</v>
      </c>
      <c r="J61">
        <f>'6189'!P61</f>
        <v>1.4727053877008189</v>
      </c>
      <c r="K61">
        <f>'6190'!P61</f>
        <v>-0.20003368824540502</v>
      </c>
      <c r="L61">
        <f>'6606'!P61</f>
        <v>1.2265070945503023</v>
      </c>
      <c r="M61">
        <f>'6607'!P61</f>
        <v>-5.6203539873516339E-2</v>
      </c>
      <c r="N61">
        <f>'6612'!P61</f>
        <v>1.1259520190428229</v>
      </c>
      <c r="O61">
        <f>'6613'!P61</f>
        <v>2.3650829085995655</v>
      </c>
      <c r="P61">
        <f>'6615'!P61</f>
        <v>-0.40037684377760901</v>
      </c>
      <c r="S61" s="1"/>
      <c r="T61" s="27">
        <f t="shared" si="3"/>
        <v>-4.4800699965820423E-2</v>
      </c>
      <c r="U61" s="27">
        <f t="shared" si="4"/>
        <v>0.42156806484621179</v>
      </c>
      <c r="V61" s="27"/>
      <c r="W61" s="3">
        <v>-13</v>
      </c>
      <c r="X61" s="3"/>
      <c r="Y61">
        <f t="shared" si="2"/>
        <v>-0.12811861405946068</v>
      </c>
    </row>
    <row r="62" spans="1:25" x14ac:dyDescent="0.15">
      <c r="A62">
        <v>30.5</v>
      </c>
      <c r="B62">
        <v>28</v>
      </c>
      <c r="C62">
        <v>60</v>
      </c>
      <c r="E62">
        <f>'6160'!P62</f>
        <v>-0.49177528761129941</v>
      </c>
      <c r="F62">
        <f>'6161'!P62</f>
        <v>-3.3428726577173133</v>
      </c>
      <c r="G62">
        <f>'6164'!P62</f>
        <v>-1.5643740420804026</v>
      </c>
      <c r="H62">
        <f>'6168'!P62</f>
        <v>-0.73616426126357315</v>
      </c>
      <c r="I62">
        <f>'6187'!P62</f>
        <v>-1.1350016311620466</v>
      </c>
      <c r="J62">
        <f>'6189'!P62</f>
        <v>-0.43444859920656853</v>
      </c>
      <c r="K62">
        <f>'6190'!P62</f>
        <v>-2.342175748993542</v>
      </c>
      <c r="L62">
        <f>'6606'!P62</f>
        <v>0.18632702378978383</v>
      </c>
      <c r="M62">
        <f>'6607'!P62</f>
        <v>-1.1274674474242119</v>
      </c>
      <c r="N62">
        <f>'6612'!P62</f>
        <v>0.14629586845265932</v>
      </c>
      <c r="O62">
        <f>'6613'!P62</f>
        <v>1.5559353843968584</v>
      </c>
      <c r="P62">
        <f>'6615'!P62</f>
        <v>-0.43160772256042562</v>
      </c>
      <c r="S62" s="1"/>
      <c r="T62" s="27">
        <f t="shared" si="3"/>
        <v>-0.80977742678167353</v>
      </c>
      <c r="U62" s="27">
        <f t="shared" si="4"/>
        <v>0.36342494839181771</v>
      </c>
      <c r="V62" s="27"/>
      <c r="W62" s="3">
        <v>-13</v>
      </c>
      <c r="X62" s="3"/>
      <c r="Y62">
        <f t="shared" si="2"/>
        <v>-0.61396977443743628</v>
      </c>
    </row>
    <row r="63" spans="1:25" x14ac:dyDescent="0.15">
      <c r="A63">
        <v>31</v>
      </c>
      <c r="B63">
        <v>28.5</v>
      </c>
      <c r="C63">
        <v>61</v>
      </c>
      <c r="E63">
        <f>'6160'!P63</f>
        <v>1.7481410184609092</v>
      </c>
      <c r="F63">
        <f>'6161'!P63</f>
        <v>-0.93218461281794929</v>
      </c>
      <c r="G63">
        <f>'6164'!P63</f>
        <v>-2.1438390911751206</v>
      </c>
      <c r="H63">
        <f>'6168'!P63</f>
        <v>-0.54790281690361176</v>
      </c>
      <c r="I63">
        <f>'6187'!P63</f>
        <v>0.44346228524403941</v>
      </c>
      <c r="J63">
        <f>'6189'!P63</f>
        <v>-1.7178901777558728</v>
      </c>
      <c r="K63">
        <f>'6190'!P63</f>
        <v>-2.204521466746554</v>
      </c>
      <c r="L63">
        <f>'6606'!P63</f>
        <v>0.47483704101896906</v>
      </c>
      <c r="M63">
        <f>'6607'!P63</f>
        <v>-1.3068741281209246</v>
      </c>
      <c r="N63">
        <f>'6612'!P63</f>
        <v>-0.96434980665104708</v>
      </c>
      <c r="O63">
        <f>'6613'!P63</f>
        <v>1.2569755470631498</v>
      </c>
      <c r="P63">
        <f>'6615'!P63</f>
        <v>-0.98352992429044817</v>
      </c>
      <c r="S63" s="1"/>
      <c r="T63" s="27">
        <f t="shared" si="3"/>
        <v>-0.57313967772287178</v>
      </c>
      <c r="U63" s="27">
        <f t="shared" si="4"/>
        <v>0.37231604553427972</v>
      </c>
      <c r="V63" s="27"/>
      <c r="W63" s="3">
        <v>-13</v>
      </c>
      <c r="X63" s="3"/>
      <c r="Y63">
        <f t="shared" si="2"/>
        <v>-0.94826720973449818</v>
      </c>
    </row>
    <row r="64" spans="1:25" x14ac:dyDescent="0.15">
      <c r="A64">
        <v>31.5</v>
      </c>
      <c r="B64">
        <v>29</v>
      </c>
      <c r="C64">
        <v>62</v>
      </c>
      <c r="E64">
        <f>'6160'!P64</f>
        <v>3.263278584265882</v>
      </c>
      <c r="F64">
        <f>'6161'!P64</f>
        <v>-3.2754879731120607</v>
      </c>
      <c r="G64">
        <f>'6164'!P64</f>
        <v>-1.5786821438447316</v>
      </c>
      <c r="H64">
        <f>'6168'!P64</f>
        <v>-0.84928450037376257</v>
      </c>
      <c r="I64">
        <f>'6187'!P64</f>
        <v>1.3481334559089226</v>
      </c>
      <c r="J64">
        <f>'6189'!P64</f>
        <v>-0.40952361563615386</v>
      </c>
      <c r="K64">
        <f>'6190'!P64</f>
        <v>-0.4432147758312967</v>
      </c>
      <c r="L64">
        <f>'6606'!P64</f>
        <v>-0.77589453557024979</v>
      </c>
      <c r="M64">
        <f>'6607'!P64</f>
        <v>-0.99798927956009298</v>
      </c>
      <c r="N64">
        <f>'6612'!P64</f>
        <v>1.2796456938286518</v>
      </c>
      <c r="O64">
        <f>'6613'!P64</f>
        <v>0.70235155331437571</v>
      </c>
      <c r="P64">
        <f>'6615'!P64</f>
        <v>-1.5401467414983536</v>
      </c>
      <c r="S64" s="1"/>
      <c r="T64" s="27">
        <f t="shared" si="3"/>
        <v>-0.27306785650907245</v>
      </c>
      <c r="U64" s="27">
        <f t="shared" si="4"/>
        <v>0.49220428648324732</v>
      </c>
      <c r="V64" s="27"/>
      <c r="W64" s="3">
        <v>-13</v>
      </c>
      <c r="X64" s="3"/>
      <c r="Y64">
        <f t="shared" si="2"/>
        <v>-0.60955465570077327</v>
      </c>
    </row>
    <row r="65" spans="1:25" x14ac:dyDescent="0.15">
      <c r="A65">
        <v>32</v>
      </c>
      <c r="B65">
        <v>29.5</v>
      </c>
      <c r="C65">
        <v>63</v>
      </c>
      <c r="E65">
        <f>'6160'!P65</f>
        <v>2.4074305206206419</v>
      </c>
      <c r="F65">
        <f>'6161'!P65</f>
        <v>-1.7202493183849445</v>
      </c>
      <c r="G65">
        <f>'6164'!P65</f>
        <v>-1.9307571792631484</v>
      </c>
      <c r="H65">
        <f>'6168'!P65</f>
        <v>-1.8683570454864924</v>
      </c>
      <c r="I65">
        <f>'6187'!P65</f>
        <v>-0.51583904470456254</v>
      </c>
      <c r="J65">
        <f>'6189'!P65</f>
        <v>1.2024244021384038</v>
      </c>
      <c r="K65">
        <f>'6190'!P65</f>
        <v>-1.4412454098731391</v>
      </c>
      <c r="L65">
        <f>'6606'!P65</f>
        <v>-0.26066378053052708</v>
      </c>
      <c r="M65">
        <f>'6607'!P65</f>
        <v>-0.2501610524703024</v>
      </c>
      <c r="N65">
        <f>'6612'!P65</f>
        <v>-0.81255692241631261</v>
      </c>
      <c r="O65">
        <f>'6613'!P65</f>
        <v>-1.5018171278944383</v>
      </c>
      <c r="P65">
        <f>'6615'!P65</f>
        <v>-1.7492190549774356</v>
      </c>
      <c r="S65" s="1"/>
      <c r="T65" s="27">
        <f t="shared" si="3"/>
        <v>-0.70341758443685476</v>
      </c>
      <c r="U65" s="27">
        <f t="shared" si="4"/>
        <v>0.388578458008283</v>
      </c>
      <c r="V65" s="27"/>
      <c r="W65" s="3">
        <v>-13</v>
      </c>
      <c r="X65" s="3"/>
      <c r="Y65">
        <f t="shared" si="2"/>
        <v>-1.1269011661447259</v>
      </c>
    </row>
    <row r="66" spans="1:25" x14ac:dyDescent="0.15">
      <c r="A66">
        <v>32.5</v>
      </c>
      <c r="B66">
        <v>30</v>
      </c>
      <c r="C66">
        <v>64</v>
      </c>
      <c r="E66">
        <f>'6160'!P66</f>
        <v>4.7129913420326144</v>
      </c>
      <c r="F66">
        <f>'6161'!P66</f>
        <v>-3.2724320057067811</v>
      </c>
      <c r="G66">
        <f>'6164'!P66</f>
        <v>-1.2189889514231085</v>
      </c>
      <c r="H66">
        <f>'6168'!P66</f>
        <v>0.24422699149746377</v>
      </c>
      <c r="I66">
        <f>'6187'!P66</f>
        <v>-1.8467217043940756</v>
      </c>
      <c r="J66">
        <f>'6189'!P66</f>
        <v>-1.1145533558862193</v>
      </c>
      <c r="K66">
        <f>'6190'!P66</f>
        <v>-1.3667223060164015</v>
      </c>
      <c r="L66">
        <f>'6606'!P66</f>
        <v>0.17992132080896883</v>
      </c>
      <c r="M66">
        <f>'6607'!P66</f>
        <v>0.11369958449493446</v>
      </c>
      <c r="N66">
        <f>'6612'!P66</f>
        <v>-0.33230143903106435</v>
      </c>
      <c r="O66">
        <f>'6613'!P66</f>
        <v>-0.57394201028262959</v>
      </c>
      <c r="P66">
        <f>'6615'!P66</f>
        <v>-1.7439177194030882</v>
      </c>
      <c r="S66" s="1"/>
      <c r="T66" s="27">
        <f t="shared" si="3"/>
        <v>-0.51822835444244886</v>
      </c>
      <c r="U66" s="27">
        <f t="shared" si="4"/>
        <v>0.55929388684691861</v>
      </c>
      <c r="V66" s="27"/>
      <c r="W66" s="3">
        <v>-13</v>
      </c>
      <c r="X66" s="3"/>
      <c r="Y66">
        <f t="shared" si="2"/>
        <v>-0.84424768308442444</v>
      </c>
    </row>
    <row r="67" spans="1:25" x14ac:dyDescent="0.15">
      <c r="A67">
        <v>33</v>
      </c>
      <c r="B67">
        <v>30.5</v>
      </c>
      <c r="C67">
        <v>65</v>
      </c>
      <c r="E67">
        <f>'6160'!P67</f>
        <v>2.3019886905343316</v>
      </c>
      <c r="F67">
        <f>'6161'!P67</f>
        <v>-2.0630046400816693</v>
      </c>
      <c r="G67">
        <f>'6164'!P67</f>
        <v>-2.2476540332641575</v>
      </c>
      <c r="H67">
        <f>'6168'!P67</f>
        <v>7.3770717703709715E-2</v>
      </c>
      <c r="I67">
        <f>'6187'!P67</f>
        <v>-0.14351043997989804</v>
      </c>
      <c r="J67">
        <f>'6189'!P67</f>
        <v>-2.5783298829617709</v>
      </c>
      <c r="K67">
        <f>'6190'!P67</f>
        <v>-0.20630180938035203</v>
      </c>
      <c r="L67">
        <f>'6606'!P67</f>
        <v>0.96727605388551197</v>
      </c>
      <c r="M67">
        <f>'6607'!P67</f>
        <v>-5.8903820550440286E-2</v>
      </c>
      <c r="N67">
        <f>'6612'!P67</f>
        <v>-0.63318418088186268</v>
      </c>
      <c r="O67">
        <f>'6613'!P67</f>
        <v>-0.11602460716234982</v>
      </c>
      <c r="P67">
        <f>'6615'!P67</f>
        <v>-2.6196116980555484</v>
      </c>
      <c r="S67" s="1"/>
      <c r="T67" s="27">
        <f t="shared" si="3"/>
        <v>-0.61029080418287462</v>
      </c>
      <c r="U67" s="27">
        <f t="shared" si="4"/>
        <v>0.43580172651595056</v>
      </c>
      <c r="V67" s="27"/>
      <c r="W67" s="3">
        <v>-13</v>
      </c>
      <c r="X67" s="3"/>
      <c r="Y67">
        <f t="shared" si="2"/>
        <v>-0.17490612468012504</v>
      </c>
    </row>
    <row r="68" spans="1:25" x14ac:dyDescent="0.15">
      <c r="A68">
        <v>33.5</v>
      </c>
      <c r="B68">
        <v>31</v>
      </c>
      <c r="C68">
        <v>66</v>
      </c>
      <c r="E68">
        <f>'6160'!P68</f>
        <v>2.0013517019850444</v>
      </c>
      <c r="F68">
        <f>'6161'!P68</f>
        <v>-0.74936594681866064</v>
      </c>
      <c r="G68">
        <f>'6164'!P68</f>
        <v>-0.57831599292622571</v>
      </c>
      <c r="H68">
        <f>'6168'!P68</f>
        <v>-2.1320054486669733</v>
      </c>
      <c r="I68">
        <f>'6187'!P68</f>
        <v>2.2824004469811947</v>
      </c>
      <c r="J68">
        <f>'6189'!P68</f>
        <v>-0.38658642777671964</v>
      </c>
      <c r="K68">
        <f>'6190'!P68</f>
        <v>0.5279350236852135</v>
      </c>
      <c r="L68">
        <f>'6606'!P68</f>
        <v>0.80649147844744662</v>
      </c>
      <c r="M68">
        <f>'6607'!P68</f>
        <v>1.189917862633787</v>
      </c>
      <c r="N68">
        <f>'6612'!P68</f>
        <v>-7.9515457885039567E-2</v>
      </c>
      <c r="O68">
        <f>'6613'!P68</f>
        <v>-0.6824969217294895</v>
      </c>
      <c r="P68">
        <f>'6615'!P68</f>
        <v>-2.0521474718527477</v>
      </c>
      <c r="S68" s="1"/>
      <c r="T68" s="27">
        <f t="shared" si="3"/>
        <v>1.2305237173069158E-2</v>
      </c>
      <c r="U68" s="27">
        <f t="shared" si="4"/>
        <v>0.40668952526345226</v>
      </c>
      <c r="V68" s="27"/>
      <c r="W68" s="3">
        <v>-13</v>
      </c>
      <c r="X68" s="3"/>
      <c r="Y68">
        <f t="shared" si="2"/>
        <v>-0.2330509428308796</v>
      </c>
    </row>
    <row r="69" spans="1:25" x14ac:dyDescent="0.15">
      <c r="A69">
        <v>34</v>
      </c>
      <c r="B69">
        <v>31.5</v>
      </c>
      <c r="C69">
        <v>67</v>
      </c>
      <c r="E69">
        <f>'6160'!P69</f>
        <v>3.392640304010456</v>
      </c>
      <c r="F69">
        <f>'6161'!P69</f>
        <v>-2.7966996235426653</v>
      </c>
      <c r="G69">
        <f>'6164'!P69</f>
        <v>-9.6799205641957486E-2</v>
      </c>
      <c r="H69">
        <f>'6168'!P69</f>
        <v>-2.9452270158727369</v>
      </c>
      <c r="I69">
        <f>'6187'!P69</f>
        <v>-0.46630489169007544</v>
      </c>
      <c r="J69">
        <f>'6189'!P69</f>
        <v>1.2673161898536323</v>
      </c>
      <c r="K69">
        <f>'6190'!P69</f>
        <v>-0.84441326534582195</v>
      </c>
      <c r="L69">
        <f>'6606'!P69</f>
        <v>0.69472873663132328</v>
      </c>
      <c r="M69">
        <f>'6607'!P69</f>
        <v>-0.97490238754414094</v>
      </c>
      <c r="N69">
        <f>'6612'!P69</f>
        <v>-0.50023037933832948</v>
      </c>
      <c r="O69">
        <f>'6613'!P69</f>
        <v>-3.5305078950996514E-2</v>
      </c>
      <c r="P69">
        <f>'6615'!P69</f>
        <v>-2.2586099629833489</v>
      </c>
      <c r="S69" s="1"/>
      <c r="T69" s="27">
        <f t="shared" si="3"/>
        <v>-0.46365054836788849</v>
      </c>
      <c r="U69" s="27">
        <f t="shared" si="4"/>
        <v>0.51314575115350003</v>
      </c>
      <c r="V69" s="27"/>
      <c r="W69" s="3">
        <v>-13</v>
      </c>
      <c r="X69" s="3"/>
      <c r="Y69">
        <f t="shared" si="2"/>
        <v>-0.48326763551420249</v>
      </c>
    </row>
    <row r="70" spans="1:25" x14ac:dyDescent="0.15">
      <c r="A70">
        <v>34.5</v>
      </c>
      <c r="B70">
        <v>32</v>
      </c>
      <c r="C70">
        <v>68</v>
      </c>
      <c r="E70">
        <f>'6160'!P70</f>
        <v>3.5073068793225683</v>
      </c>
      <c r="F70">
        <f>'6161'!P70</f>
        <v>-1.3155767643591656</v>
      </c>
      <c r="G70">
        <f>'6164'!P70</f>
        <v>-1.1489881602178917</v>
      </c>
      <c r="H70">
        <f>'6168'!P70</f>
        <v>-2.6709810654211497</v>
      </c>
      <c r="I70">
        <f>'6187'!P70</f>
        <v>-9.9133848757736905E-3</v>
      </c>
      <c r="J70">
        <f>'6189'!P70</f>
        <v>-1.4451272635402972</v>
      </c>
      <c r="K70">
        <f>'6190'!P70</f>
        <v>-1.8920131350348159</v>
      </c>
      <c r="L70">
        <f>'6606'!P70</f>
        <v>-0.53252378916240406</v>
      </c>
      <c r="M70">
        <f>'6607'!P70</f>
        <v>-1.5628643506010085</v>
      </c>
      <c r="N70">
        <f>'6612'!P70</f>
        <v>-1.3835604961540791</v>
      </c>
      <c r="O70">
        <f>'6613'!P70</f>
        <v>-0.59975419423473675</v>
      </c>
      <c r="P70">
        <f>'6615'!P70</f>
        <v>-1.3072671124225401</v>
      </c>
      <c r="S70" s="1"/>
      <c r="T70" s="27">
        <f t="shared" ref="T70:T101" si="5">AVERAGE(E70:Q70)</f>
        <v>-0.86343856972510791</v>
      </c>
      <c r="U70" s="27">
        <f t="shared" ref="U70:U101" si="6">STDEV(E70:Q70)/SQRT(COUNT(E70:Q70))</f>
        <v>0.44310514897514547</v>
      </c>
      <c r="V70" s="27"/>
      <c r="W70" s="3">
        <v>-13</v>
      </c>
      <c r="X70" s="3"/>
      <c r="Y70">
        <f t="shared" si="2"/>
        <v>-1.3114219383908527</v>
      </c>
    </row>
    <row r="71" spans="1:25" x14ac:dyDescent="0.15">
      <c r="A71">
        <v>35</v>
      </c>
      <c r="B71">
        <v>32.5</v>
      </c>
      <c r="C71">
        <v>69</v>
      </c>
      <c r="E71">
        <f>'6160'!P71</f>
        <v>2.785665661669634</v>
      </c>
      <c r="F71">
        <f>'6161'!P71</f>
        <v>-1.3225801064407006</v>
      </c>
      <c r="G71">
        <f>'6164'!P71</f>
        <v>-0.26434437609796063</v>
      </c>
      <c r="H71">
        <f>'6168'!P71</f>
        <v>-1.3656882307991127</v>
      </c>
      <c r="I71">
        <f>'6187'!P71</f>
        <v>-1.0366078171431858</v>
      </c>
      <c r="J71">
        <f>'6189'!P71</f>
        <v>-0.92259430566376688</v>
      </c>
      <c r="K71">
        <f>'6190'!P71</f>
        <v>-1.6625994536728719</v>
      </c>
      <c r="L71">
        <f>'6606'!P71</f>
        <v>-0.12344434815322845</v>
      </c>
      <c r="M71">
        <f>'6607'!P71</f>
        <v>-1.5235216456466423</v>
      </c>
      <c r="N71">
        <f>'6612'!P71</f>
        <v>-0.79529083293570169</v>
      </c>
      <c r="O71">
        <f>'6613'!P71</f>
        <v>0.58418552173741833</v>
      </c>
      <c r="P71">
        <f>'6615'!P71</f>
        <v>-0.41780695913739513</v>
      </c>
      <c r="S71" s="1"/>
      <c r="T71" s="27">
        <f t="shared" si="5"/>
        <v>-0.50538557435695941</v>
      </c>
      <c r="U71" s="27">
        <f t="shared" si="6"/>
        <v>0.3541294407536924</v>
      </c>
      <c r="V71" s="27"/>
      <c r="W71" s="3">
        <v>-13</v>
      </c>
      <c r="X71" s="3"/>
      <c r="Y71">
        <f t="shared" ref="Y71:Y134" si="7">MEDIAN(E71:R71)</f>
        <v>-0.85894256929973434</v>
      </c>
    </row>
    <row r="72" spans="1:25" x14ac:dyDescent="0.15">
      <c r="A72">
        <v>35.5</v>
      </c>
      <c r="B72">
        <v>33</v>
      </c>
      <c r="C72">
        <v>70</v>
      </c>
      <c r="E72">
        <f>'6160'!P72</f>
        <v>0.81375338324541724</v>
      </c>
      <c r="F72">
        <f>'6161'!P72</f>
        <v>-2.9860924263214597</v>
      </c>
      <c r="G72">
        <f>'6164'!P72</f>
        <v>-2.6351438845420385</v>
      </c>
      <c r="H72">
        <f>'6168'!P72</f>
        <v>-0.35057289653290891</v>
      </c>
      <c r="I72">
        <f>'6187'!P72</f>
        <v>0.44845813299013176</v>
      </c>
      <c r="J72">
        <f>'6189'!P72</f>
        <v>1.4484759633972804</v>
      </c>
      <c r="K72">
        <f>'6190'!P72</f>
        <v>-0.55878847781699559</v>
      </c>
      <c r="L72">
        <f>'6606'!P72</f>
        <v>-0.11239038141043231</v>
      </c>
      <c r="M72">
        <f>'6607'!P72</f>
        <v>-1.1946977312869926</v>
      </c>
      <c r="N72">
        <f>'6612'!P72</f>
        <v>-0.79632836446519328</v>
      </c>
      <c r="O72">
        <f>'6613'!P72</f>
        <v>1.0518738391046552</v>
      </c>
      <c r="P72">
        <f>'6615'!P72</f>
        <v>-0.51997366668973988</v>
      </c>
      <c r="S72" s="1"/>
      <c r="T72" s="27">
        <f t="shared" si="5"/>
        <v>-0.44928554252735636</v>
      </c>
      <c r="U72" s="27">
        <f t="shared" si="6"/>
        <v>0.39202140678261432</v>
      </c>
      <c r="V72" s="27"/>
      <c r="W72" s="3">
        <v>-13</v>
      </c>
      <c r="X72" s="3"/>
      <c r="Y72">
        <f t="shared" si="7"/>
        <v>-0.43527328161132439</v>
      </c>
    </row>
    <row r="73" spans="1:25" x14ac:dyDescent="0.15">
      <c r="A73">
        <v>36</v>
      </c>
      <c r="B73">
        <v>33.5</v>
      </c>
      <c r="C73">
        <v>71</v>
      </c>
      <c r="E73">
        <f>'6160'!P73</f>
        <v>-0.46513691446869254</v>
      </c>
      <c r="F73">
        <f>'6161'!P73</f>
        <v>-1.4722374734355999</v>
      </c>
      <c r="G73">
        <f>'6164'!P73</f>
        <v>0.49326312862695887</v>
      </c>
      <c r="H73">
        <f>'6168'!P73</f>
        <v>-1.2106051566326028</v>
      </c>
      <c r="I73">
        <f>'6187'!P73</f>
        <v>-0.77799362087117996</v>
      </c>
      <c r="J73">
        <f>'6189'!P73</f>
        <v>-0.97891993023837487</v>
      </c>
      <c r="K73">
        <f>'6190'!P73</f>
        <v>0.19358139866243884</v>
      </c>
      <c r="L73">
        <f>'6606'!P73</f>
        <v>2.1064163098092979E-2</v>
      </c>
      <c r="M73">
        <f>'6607'!P73</f>
        <v>-1.7903178430045912</v>
      </c>
      <c r="N73">
        <f>'6612'!P73</f>
        <v>-2.2482888905130101</v>
      </c>
      <c r="O73">
        <f>'6613'!P73</f>
        <v>1.7289071147029873</v>
      </c>
      <c r="P73">
        <f>'6615'!P73</f>
        <v>-1.9625378745683868</v>
      </c>
      <c r="S73" s="1"/>
      <c r="T73" s="27">
        <f t="shared" si="5"/>
        <v>-0.70576849155349652</v>
      </c>
      <c r="U73" s="27">
        <f t="shared" si="6"/>
        <v>0.33504398533107105</v>
      </c>
      <c r="V73" s="27"/>
      <c r="W73" s="3">
        <v>-13</v>
      </c>
      <c r="X73" s="3"/>
      <c r="Y73">
        <f t="shared" si="7"/>
        <v>-0.87845677555477741</v>
      </c>
    </row>
    <row r="74" spans="1:25" x14ac:dyDescent="0.15">
      <c r="A74">
        <v>36.5</v>
      </c>
      <c r="B74">
        <v>34</v>
      </c>
      <c r="C74">
        <v>72</v>
      </c>
      <c r="E74">
        <f>'6160'!P74</f>
        <v>-3.1907922205684018</v>
      </c>
      <c r="F74">
        <f>'6161'!P74</f>
        <v>-2.8061394884266821</v>
      </c>
      <c r="G74">
        <f>'6164'!P74</f>
        <v>-0.23941517663185219</v>
      </c>
      <c r="H74">
        <f>'6168'!P74</f>
        <v>0.13698100528306689</v>
      </c>
      <c r="I74">
        <f>'6187'!P74</f>
        <v>0.64089414279736245</v>
      </c>
      <c r="J74">
        <f>'6189'!P74</f>
        <v>-0.46014759710803599</v>
      </c>
      <c r="K74">
        <f>'6190'!P74</f>
        <v>-0.25843888070406673</v>
      </c>
      <c r="L74">
        <f>'6606'!P74</f>
        <v>0.70857114390950893</v>
      </c>
      <c r="M74">
        <f>'6607'!P74</f>
        <v>-2.9582049068402587</v>
      </c>
      <c r="N74">
        <f>'6612'!P74</f>
        <v>-2.0264325002445682</v>
      </c>
      <c r="O74">
        <f>'6613'!P74</f>
        <v>1.1953151349789086</v>
      </c>
      <c r="P74">
        <f>'6615'!P74</f>
        <v>-1.2355423326541837</v>
      </c>
      <c r="S74" s="1"/>
      <c r="T74" s="27">
        <f t="shared" si="5"/>
        <v>-0.87444597301743343</v>
      </c>
      <c r="U74" s="27">
        <f t="shared" si="6"/>
        <v>0.44347014043403599</v>
      </c>
      <c r="V74" s="27"/>
      <c r="W74" s="3">
        <v>-13</v>
      </c>
      <c r="X74" s="3"/>
      <c r="Y74">
        <f t="shared" si="7"/>
        <v>-0.35929323890605136</v>
      </c>
    </row>
    <row r="75" spans="1:25" x14ac:dyDescent="0.15">
      <c r="A75">
        <v>37</v>
      </c>
      <c r="B75">
        <v>34.5</v>
      </c>
      <c r="C75">
        <v>73</v>
      </c>
      <c r="E75">
        <f>'6160'!P75</f>
        <v>-2.0652103748431032</v>
      </c>
      <c r="F75">
        <f>'6161'!P75</f>
        <v>-1.1279835066533037</v>
      </c>
      <c r="G75">
        <f>'6164'!P75</f>
        <v>0.81717795727402276</v>
      </c>
      <c r="H75">
        <f>'6168'!P75</f>
        <v>-1.5108381405708518</v>
      </c>
      <c r="I75">
        <f>'6187'!P75</f>
        <v>-1.6997204467930909</v>
      </c>
      <c r="J75">
        <f>'6189'!P75</f>
        <v>4.3267614189396363E-2</v>
      </c>
      <c r="K75">
        <f>'6190'!P75</f>
        <v>-1.9204498099931717</v>
      </c>
      <c r="L75">
        <f>'6606'!P75</f>
        <v>-0.31782180167443858</v>
      </c>
      <c r="M75">
        <f>'6607'!P75</f>
        <v>-1.2612515436163863</v>
      </c>
      <c r="N75">
        <f>'6612'!P75</f>
        <v>-2.0211268323448985</v>
      </c>
      <c r="O75">
        <f>'6613'!P75</f>
        <v>2.1235613642359699</v>
      </c>
      <c r="P75">
        <f>'6615'!P75</f>
        <v>-1.0897286110985553</v>
      </c>
      <c r="S75" s="1"/>
      <c r="T75" s="27">
        <f t="shared" si="5"/>
        <v>-0.83584367765736756</v>
      </c>
      <c r="U75" s="27">
        <f t="shared" si="6"/>
        <v>0.37088169761874684</v>
      </c>
      <c r="V75" s="27"/>
      <c r="W75" s="3">
        <v>-13</v>
      </c>
      <c r="X75" s="3"/>
      <c r="Y75">
        <f t="shared" si="7"/>
        <v>-1.194617525134845</v>
      </c>
    </row>
    <row r="76" spans="1:25" x14ac:dyDescent="0.15">
      <c r="A76">
        <v>37.5</v>
      </c>
      <c r="B76">
        <v>35</v>
      </c>
      <c r="C76">
        <v>74</v>
      </c>
      <c r="E76">
        <f>'6160'!P76</f>
        <v>-2.1373624573678254</v>
      </c>
      <c r="F76">
        <f>'6161'!P76</f>
        <v>-2.5600470454984934</v>
      </c>
      <c r="G76">
        <f>'6164'!P76</f>
        <v>0.15043486662217706</v>
      </c>
      <c r="H76">
        <f>'6168'!P76</f>
        <v>-2.045609983537632</v>
      </c>
      <c r="I76">
        <f>'6187'!P76</f>
        <v>-1.1230676166153124</v>
      </c>
      <c r="J76">
        <f>'6189'!P76</f>
        <v>-0.71713845226837192</v>
      </c>
      <c r="K76">
        <f>'6190'!P76</f>
        <v>-1.0957182136229926</v>
      </c>
      <c r="L76">
        <f>'6606'!P76</f>
        <v>1.9915464076810847</v>
      </c>
      <c r="M76">
        <f>'6607'!P76</f>
        <v>-0.95483406933226811</v>
      </c>
      <c r="N76">
        <f>'6612'!P76</f>
        <v>-1.9088205969551182</v>
      </c>
      <c r="O76">
        <f>'6613'!P76</f>
        <v>1.7818677886986576</v>
      </c>
      <c r="P76">
        <f>'6615'!P76</f>
        <v>-2.2994870435765575</v>
      </c>
      <c r="S76" s="1"/>
      <c r="T76" s="27">
        <f t="shared" si="5"/>
        <v>-0.90985303464772116</v>
      </c>
      <c r="U76" s="27">
        <f t="shared" si="6"/>
        <v>0.43827953104020001</v>
      </c>
      <c r="V76" s="27"/>
      <c r="W76" s="3">
        <v>-13</v>
      </c>
      <c r="X76" s="3"/>
      <c r="Y76">
        <f t="shared" si="7"/>
        <v>-1.1093929151191526</v>
      </c>
    </row>
    <row r="77" spans="1:25" x14ac:dyDescent="0.15">
      <c r="A77">
        <v>38</v>
      </c>
      <c r="B77">
        <v>35.5</v>
      </c>
      <c r="C77">
        <v>75</v>
      </c>
      <c r="E77">
        <f>'6160'!P77</f>
        <v>-0.22405524831476722</v>
      </c>
      <c r="F77">
        <f>'6161'!P77</f>
        <v>-0.64504214436879959</v>
      </c>
      <c r="G77">
        <f>'6164'!P77</f>
        <v>-0.26684647144560997</v>
      </c>
      <c r="H77">
        <f>'6168'!P77</f>
        <v>-3.1401488727156417E-2</v>
      </c>
      <c r="I77">
        <f>'6187'!P77</f>
        <v>0.93752840137603688</v>
      </c>
      <c r="J77">
        <f>'6189'!P77</f>
        <v>-0.59555580526376661</v>
      </c>
      <c r="K77">
        <f>'6190'!P77</f>
        <v>-1.6340865926775532</v>
      </c>
      <c r="L77">
        <f>'6606'!P77</f>
        <v>2.1116391756074298</v>
      </c>
      <c r="M77">
        <f>'6607'!P77</f>
        <v>-1.8900327977872875</v>
      </c>
      <c r="N77">
        <f>'6612'!P77</f>
        <v>-1.5958854206431223</v>
      </c>
      <c r="O77">
        <f>'6613'!P77</f>
        <v>1.4046873265342228</v>
      </c>
      <c r="P77">
        <f>'6615'!P77</f>
        <v>-1.6685027601862603</v>
      </c>
      <c r="S77" s="1"/>
      <c r="T77" s="27">
        <f t="shared" si="5"/>
        <v>-0.34146281882471952</v>
      </c>
      <c r="U77" s="27">
        <f t="shared" si="6"/>
        <v>0.37313514444822449</v>
      </c>
      <c r="V77" s="27"/>
      <c r="W77" s="3">
        <v>-13</v>
      </c>
      <c r="X77" s="3"/>
      <c r="Y77">
        <f t="shared" si="7"/>
        <v>-0.43120113835468832</v>
      </c>
    </row>
    <row r="78" spans="1:25" x14ac:dyDescent="0.15">
      <c r="A78">
        <v>38.5</v>
      </c>
      <c r="B78">
        <v>36</v>
      </c>
      <c r="C78">
        <v>76</v>
      </c>
      <c r="E78">
        <f>'6160'!P78</f>
        <v>-0.95237470066297636</v>
      </c>
      <c r="F78">
        <f>'6161'!P78</f>
        <v>-3.4922163270702598</v>
      </c>
      <c r="G78">
        <f>'6164'!P78</f>
        <v>-0.40852279162037297</v>
      </c>
      <c r="H78">
        <f>'6168'!P78</f>
        <v>0.47028809803191352</v>
      </c>
      <c r="I78">
        <f>'6187'!P78</f>
        <v>1.7757537581337746</v>
      </c>
      <c r="J78">
        <f>'6189'!P78</f>
        <v>1.8232183517171665</v>
      </c>
      <c r="K78">
        <f>'6190'!P78</f>
        <v>-1.6032340274018171</v>
      </c>
      <c r="L78">
        <f>'6606'!P78</f>
        <v>2.8299984382675949</v>
      </c>
      <c r="M78">
        <f>'6607'!P78</f>
        <v>-2.0367535590421593</v>
      </c>
      <c r="N78">
        <f>'6612'!P78</f>
        <v>-1.5740879861427057</v>
      </c>
      <c r="O78">
        <f>'6613'!P78</f>
        <v>0.52048613421982326</v>
      </c>
      <c r="P78">
        <f>'6615'!P78</f>
        <v>-2.2748500028371685</v>
      </c>
      <c r="S78" s="1"/>
      <c r="T78" s="27">
        <f t="shared" si="5"/>
        <v>-0.41019121786726559</v>
      </c>
      <c r="U78" s="27">
        <f t="shared" si="6"/>
        <v>0.55459660239926856</v>
      </c>
      <c r="V78" s="27"/>
      <c r="W78" s="3">
        <v>-13</v>
      </c>
      <c r="X78" s="3"/>
      <c r="Y78">
        <f t="shared" si="7"/>
        <v>-0.68044874614167461</v>
      </c>
    </row>
    <row r="79" spans="1:25" x14ac:dyDescent="0.15">
      <c r="A79">
        <v>39</v>
      </c>
      <c r="B79">
        <v>36.5</v>
      </c>
      <c r="C79">
        <v>77</v>
      </c>
      <c r="E79">
        <f>'6160'!P79</f>
        <v>-2.1272564412642256</v>
      </c>
      <c r="F79">
        <f>'6161'!P79</f>
        <v>-0.87660464920996883</v>
      </c>
      <c r="G79">
        <f>'6164'!P79</f>
        <v>-2.174990241127277</v>
      </c>
      <c r="H79">
        <f>'6168'!P79</f>
        <v>-0.81116227285802922</v>
      </c>
      <c r="I79">
        <f>'6187'!P79</f>
        <v>1.9626917638792298</v>
      </c>
      <c r="J79">
        <f>'6189'!P79</f>
        <v>1.8811143521481488</v>
      </c>
      <c r="K79">
        <f>'6190'!P79</f>
        <v>-1.7203229561204021</v>
      </c>
      <c r="L79">
        <f>'6606'!P79</f>
        <v>1.0776101870570325</v>
      </c>
      <c r="M79">
        <f>'6607'!P79</f>
        <v>-1.8660647987932908</v>
      </c>
      <c r="N79">
        <f>'6612'!P79</f>
        <v>-1.9126022088251358</v>
      </c>
      <c r="O79">
        <f>'6613'!P79</f>
        <v>0.95622356768096683</v>
      </c>
      <c r="P79">
        <f>'6615'!P79</f>
        <v>-2.3661069002672313</v>
      </c>
      <c r="S79" s="1"/>
      <c r="T79" s="27">
        <f t="shared" si="5"/>
        <v>-0.6647892164750151</v>
      </c>
      <c r="U79" s="27">
        <f t="shared" si="6"/>
        <v>0.48102999814764741</v>
      </c>
      <c r="V79" s="27"/>
      <c r="W79" s="3">
        <v>-13</v>
      </c>
      <c r="X79" s="3"/>
      <c r="Y79">
        <f t="shared" si="7"/>
        <v>-1.2984638026651854</v>
      </c>
    </row>
    <row r="80" spans="1:25" x14ac:dyDescent="0.15">
      <c r="A80">
        <v>39.5</v>
      </c>
      <c r="B80">
        <v>37</v>
      </c>
      <c r="C80">
        <v>78</v>
      </c>
      <c r="E80">
        <f>'6160'!P80</f>
        <v>-1.0168346475639716</v>
      </c>
      <c r="F80">
        <f>'6161'!P80</f>
        <v>-2.0634888223330758</v>
      </c>
      <c r="G80">
        <f>'6164'!P80</f>
        <v>-1.1098956143949901</v>
      </c>
      <c r="H80">
        <f>'6168'!P80</f>
        <v>-1.2219641110680328</v>
      </c>
      <c r="I80">
        <f>'6187'!P80</f>
        <v>-3.0334694975013881E-2</v>
      </c>
      <c r="J80">
        <f>'6189'!P80</f>
        <v>-1.5051068023189917</v>
      </c>
      <c r="K80">
        <f>'6190'!P80</f>
        <v>-0.81941858428416681</v>
      </c>
      <c r="L80">
        <f>'6606'!P80</f>
        <v>2.7100743385006654</v>
      </c>
      <c r="M80">
        <f>'6607'!P80</f>
        <v>-2.4914865586790453</v>
      </c>
      <c r="N80">
        <f>'6612'!P80</f>
        <v>-2.0217702666115089</v>
      </c>
      <c r="O80">
        <f>'6613'!P80</f>
        <v>0.92169290479783228</v>
      </c>
      <c r="P80">
        <f>'6615'!P80</f>
        <v>-2.2268608831011476</v>
      </c>
      <c r="S80" s="1"/>
      <c r="T80" s="27">
        <f t="shared" si="5"/>
        <v>-0.90628281183595405</v>
      </c>
      <c r="U80" s="27">
        <f t="shared" si="6"/>
        <v>0.43122908264308391</v>
      </c>
      <c r="V80" s="27"/>
      <c r="W80" s="3">
        <v>-13</v>
      </c>
      <c r="X80" s="3"/>
      <c r="Y80">
        <f t="shared" si="7"/>
        <v>-1.1659298627315113</v>
      </c>
    </row>
    <row r="81" spans="1:25" x14ac:dyDescent="0.15">
      <c r="A81">
        <v>40</v>
      </c>
      <c r="B81">
        <v>37.5</v>
      </c>
      <c r="C81">
        <v>79</v>
      </c>
      <c r="E81">
        <f>'6160'!P81</f>
        <v>-1.4156879877976551</v>
      </c>
      <c r="F81">
        <f>'6161'!P81</f>
        <v>-0.14488686821226862</v>
      </c>
      <c r="G81">
        <f>'6164'!P81</f>
        <v>-3.0183776805250866</v>
      </c>
      <c r="H81">
        <f>'6168'!P81</f>
        <v>-0.60593520509859256</v>
      </c>
      <c r="I81">
        <f>'6187'!P81</f>
        <v>-1.52356296046533</v>
      </c>
      <c r="J81">
        <f>'6189'!P81</f>
        <v>4.0164143485897572</v>
      </c>
      <c r="K81">
        <f>'6190'!P81</f>
        <v>-0.61725102447435554</v>
      </c>
      <c r="L81">
        <f>'6606'!P81</f>
        <v>-2.0365950901649179</v>
      </c>
      <c r="M81">
        <f>'6607'!P81</f>
        <v>-1.590483320289577</v>
      </c>
      <c r="N81">
        <f>'6612'!P81</f>
        <v>-1.5851633548995607</v>
      </c>
      <c r="O81">
        <f>'6613'!P81</f>
        <v>-0.44896989748620109</v>
      </c>
      <c r="P81">
        <f>'6615'!P81</f>
        <v>-1.6170925385137875</v>
      </c>
      <c r="S81" s="1"/>
      <c r="T81" s="27">
        <f t="shared" si="5"/>
        <v>-0.88229929827813125</v>
      </c>
      <c r="U81" s="27">
        <f t="shared" si="6"/>
        <v>0.50001507826430813</v>
      </c>
      <c r="V81" s="27"/>
      <c r="W81" s="3">
        <v>-13</v>
      </c>
      <c r="X81" s="3"/>
      <c r="Y81">
        <f t="shared" si="7"/>
        <v>-1.4696254741314925</v>
      </c>
    </row>
    <row r="82" spans="1:25" x14ac:dyDescent="0.15">
      <c r="A82">
        <v>40.5</v>
      </c>
      <c r="B82">
        <v>38</v>
      </c>
      <c r="C82">
        <v>80</v>
      </c>
      <c r="E82">
        <f>'6160'!P82</f>
        <v>-2.9039058515849807</v>
      </c>
      <c r="F82">
        <f>'6161'!P82</f>
        <v>-0.84222942864930983</v>
      </c>
      <c r="G82">
        <f>'6164'!P82</f>
        <v>-1.6026739651491066</v>
      </c>
      <c r="H82">
        <f>'6168'!P82</f>
        <v>-0.41921134190591564</v>
      </c>
      <c r="I82">
        <f>'6187'!P82</f>
        <v>-0.56871183045600182</v>
      </c>
      <c r="J82">
        <f>'6189'!P82</f>
        <v>2.111257090257753</v>
      </c>
      <c r="K82">
        <f>'6190'!P82</f>
        <v>-0.11811450075899577</v>
      </c>
      <c r="L82">
        <f>'6606'!P82</f>
        <v>0.62657260982764451</v>
      </c>
      <c r="M82">
        <f>'6607'!P82</f>
        <v>-1.2919775496236503</v>
      </c>
      <c r="N82">
        <f>'6612'!P82</f>
        <v>-2.4986760657611207</v>
      </c>
      <c r="O82">
        <f>'6613'!P82</f>
        <v>-1.3377353603446407</v>
      </c>
      <c r="P82">
        <f>'6615'!P82</f>
        <v>-2.8964286030796669</v>
      </c>
      <c r="S82" s="1"/>
      <c r="T82" s="27">
        <f t="shared" si="5"/>
        <v>-0.97848623310233263</v>
      </c>
      <c r="U82" s="27">
        <f t="shared" si="6"/>
        <v>0.42351258816382903</v>
      </c>
      <c r="V82" s="27"/>
      <c r="W82" s="3">
        <v>-13</v>
      </c>
      <c r="X82" s="3"/>
      <c r="Y82">
        <f t="shared" si="7"/>
        <v>-1.0671034891364801</v>
      </c>
    </row>
    <row r="83" spans="1:25" x14ac:dyDescent="0.15">
      <c r="A83">
        <v>41</v>
      </c>
      <c r="B83">
        <v>38.5</v>
      </c>
      <c r="C83">
        <v>81</v>
      </c>
      <c r="E83">
        <f>'6160'!P83</f>
        <v>-1.2458277519106047</v>
      </c>
      <c r="F83">
        <f>'6161'!P83</f>
        <v>-1.7483236925568568</v>
      </c>
      <c r="G83">
        <f>'6164'!P83</f>
        <v>-2.1287071079513864</v>
      </c>
      <c r="H83">
        <f>'6168'!P83</f>
        <v>-9.8560805965849999E-2</v>
      </c>
      <c r="I83">
        <f>'6187'!P83</f>
        <v>0.44285129135014811</v>
      </c>
      <c r="J83">
        <f>'6189'!P83</f>
        <v>0.50967307665851835</v>
      </c>
      <c r="K83">
        <f>'6190'!P83</f>
        <v>0.18067931340916774</v>
      </c>
      <c r="L83">
        <f>'6606'!P83</f>
        <v>0.72904545481727556</v>
      </c>
      <c r="M83">
        <f>'6607'!P83</f>
        <v>-1.1314063226934326</v>
      </c>
      <c r="N83">
        <f>'6612'!P83</f>
        <v>-1.0342459680271456</v>
      </c>
      <c r="O83">
        <f>'6613'!P83</f>
        <v>-1.0145782755662573</v>
      </c>
      <c r="P83">
        <f>'6615'!P83</f>
        <v>-2.4588220440039992</v>
      </c>
      <c r="S83" s="1"/>
      <c r="T83" s="27">
        <f t="shared" si="5"/>
        <v>-0.74985190270336854</v>
      </c>
      <c r="U83" s="27">
        <f t="shared" si="6"/>
        <v>0.31197625571306536</v>
      </c>
      <c r="V83" s="27"/>
      <c r="W83" s="3">
        <v>-13</v>
      </c>
      <c r="X83" s="3"/>
      <c r="Y83">
        <f t="shared" si="7"/>
        <v>-1.0244121217967015</v>
      </c>
    </row>
    <row r="84" spans="1:25" x14ac:dyDescent="0.15">
      <c r="A84">
        <v>41.5</v>
      </c>
      <c r="B84">
        <v>39</v>
      </c>
      <c r="C84">
        <v>82</v>
      </c>
      <c r="E84">
        <f>'6160'!P84</f>
        <v>6.3751238339569319E-2</v>
      </c>
      <c r="F84">
        <f>'6161'!P84</f>
        <v>-1.8185661158628048</v>
      </c>
      <c r="G84">
        <f>'6164'!P84</f>
        <v>-1.8920546861761547</v>
      </c>
      <c r="H84">
        <f>'6168'!P84</f>
        <v>0.80317179485457291</v>
      </c>
      <c r="I84">
        <f>'6187'!P84</f>
        <v>-0.64693076945593475</v>
      </c>
      <c r="J84">
        <f>'6189'!P84</f>
        <v>1.4790994457339823</v>
      </c>
      <c r="K84">
        <f>'6190'!P84</f>
        <v>0.16320138900646136</v>
      </c>
      <c r="L84">
        <f>'6606'!P84</f>
        <v>-0.95832123068482233</v>
      </c>
      <c r="M84">
        <f>'6607'!P84</f>
        <v>-0.64430102320918459</v>
      </c>
      <c r="N84">
        <f>'6612'!P84</f>
        <v>-1.1302466406970948</v>
      </c>
      <c r="O84">
        <f>'6613'!P84</f>
        <v>-2.5086972852691529</v>
      </c>
      <c r="P84">
        <f>'6615'!P84</f>
        <v>-1.7419161549038271</v>
      </c>
      <c r="S84" s="1"/>
      <c r="T84" s="27">
        <f t="shared" si="5"/>
        <v>-0.73598416986036586</v>
      </c>
      <c r="U84" s="27">
        <f t="shared" si="6"/>
        <v>0.34386191873719074</v>
      </c>
      <c r="V84" s="27"/>
      <c r="W84" s="3">
        <v>-13</v>
      </c>
      <c r="X84" s="3"/>
      <c r="Y84">
        <f t="shared" si="7"/>
        <v>-0.80262600007037854</v>
      </c>
    </row>
    <row r="85" spans="1:25" x14ac:dyDescent="0.15">
      <c r="A85">
        <v>42</v>
      </c>
      <c r="B85">
        <v>39.5</v>
      </c>
      <c r="C85">
        <v>83</v>
      </c>
      <c r="E85">
        <f>'6160'!P85</f>
        <v>1.5263470321069885</v>
      </c>
      <c r="F85">
        <f>'6161'!P85</f>
        <v>-1.5985962022492644</v>
      </c>
      <c r="G85">
        <f>'6164'!P85</f>
        <v>-1.5615801780850991</v>
      </c>
      <c r="H85">
        <f>'6168'!P85</f>
        <v>1.0725898063458299</v>
      </c>
      <c r="I85">
        <f>'6187'!P85</f>
        <v>0.42565986282153662</v>
      </c>
      <c r="J85">
        <f>'6189'!P85</f>
        <v>0.32934725192872699</v>
      </c>
      <c r="K85">
        <f>'6190'!P85</f>
        <v>-0.81161199288706642</v>
      </c>
      <c r="L85">
        <f>'6606'!P85</f>
        <v>-0.11520272028153029</v>
      </c>
      <c r="M85">
        <f>'6607'!P85</f>
        <v>0.61447623019589959</v>
      </c>
      <c r="N85">
        <f>'6612'!P85</f>
        <v>-0.68093071598349197</v>
      </c>
      <c r="O85">
        <f>'6613'!P85</f>
        <v>-0.95982103820994491</v>
      </c>
      <c r="P85">
        <f>'6615'!P85</f>
        <v>-2.5024527202946025</v>
      </c>
      <c r="S85" s="1"/>
      <c r="T85" s="27">
        <f t="shared" si="5"/>
        <v>-0.35514794871600147</v>
      </c>
      <c r="U85" s="27">
        <f t="shared" si="6"/>
        <v>0.34757908610499599</v>
      </c>
      <c r="V85" s="27"/>
      <c r="W85" s="3">
        <v>-13</v>
      </c>
      <c r="X85" s="3"/>
      <c r="Y85">
        <f t="shared" si="7"/>
        <v>-0.39806671813251115</v>
      </c>
    </row>
    <row r="86" spans="1:25" x14ac:dyDescent="0.15">
      <c r="A86">
        <v>42.5</v>
      </c>
      <c r="B86">
        <v>40</v>
      </c>
      <c r="C86">
        <v>84</v>
      </c>
      <c r="E86">
        <f>'6160'!P86</f>
        <v>0.12517954052708868</v>
      </c>
      <c r="F86">
        <f>'6161'!P86</f>
        <v>-1.7054805792061434</v>
      </c>
      <c r="G86">
        <f>'6164'!P86</f>
        <v>-1.5034020226147233</v>
      </c>
      <c r="H86">
        <f>'6168'!P86</f>
        <v>0.17897301145951128</v>
      </c>
      <c r="I86">
        <f>'6187'!P86</f>
        <v>0.91114871446176349</v>
      </c>
      <c r="J86">
        <f>'6189'!P86</f>
        <v>-0.84409160269698824</v>
      </c>
      <c r="K86">
        <f>'6190'!P86</f>
        <v>-0.83895159366893479</v>
      </c>
      <c r="L86">
        <f>'6606'!P86</f>
        <v>0.58710151020022805</v>
      </c>
      <c r="M86">
        <f>'6607'!P86</f>
        <v>-0.45227955721666108</v>
      </c>
      <c r="N86">
        <f>'6612'!P86</f>
        <v>-1.63794299921926</v>
      </c>
      <c r="O86">
        <f>'6613'!P86</f>
        <v>-1.2454259083907901</v>
      </c>
      <c r="P86">
        <f>'6615'!P86</f>
        <v>-1.086902622306877</v>
      </c>
      <c r="S86" s="1"/>
      <c r="T86" s="27">
        <f t="shared" si="5"/>
        <v>-0.62600617572264883</v>
      </c>
      <c r="U86" s="27">
        <f t="shared" si="6"/>
        <v>0.25709693023782432</v>
      </c>
      <c r="V86" s="27"/>
      <c r="W86" s="3">
        <v>-13</v>
      </c>
      <c r="X86" s="3"/>
      <c r="Y86">
        <f t="shared" si="7"/>
        <v>-0.84152159818296157</v>
      </c>
    </row>
    <row r="87" spans="1:25" ht="15" x14ac:dyDescent="0.2">
      <c r="A87" s="25">
        <v>43</v>
      </c>
      <c r="B87" s="25">
        <v>40.5</v>
      </c>
      <c r="C87" s="25">
        <v>85</v>
      </c>
      <c r="D87" s="24" t="s">
        <v>28</v>
      </c>
      <c r="E87" s="25">
        <f>'6160'!P87</f>
        <v>0.89809747706037124</v>
      </c>
      <c r="F87" s="25">
        <f>'6161'!P87</f>
        <v>-1.4873732268024478</v>
      </c>
      <c r="G87" s="25">
        <f>'6164'!P87</f>
        <v>-1.3064110650336569</v>
      </c>
      <c r="H87" s="25">
        <f>'6168'!P87</f>
        <v>1.1777730917971698</v>
      </c>
      <c r="I87" s="25">
        <f>'6187'!P87</f>
        <v>0.42695949104078906</v>
      </c>
      <c r="J87" s="25">
        <f>'6189'!P87</f>
        <v>0.71001719131238594</v>
      </c>
      <c r="K87" s="25">
        <f>'6190'!P87</f>
        <v>-1.2435271068506573</v>
      </c>
      <c r="L87" s="25">
        <f>'6606'!P87</f>
        <v>-0.58123441635368511</v>
      </c>
      <c r="M87" s="25">
        <f>'6607'!P87</f>
        <v>-0.38267130671805549</v>
      </c>
      <c r="N87" s="25">
        <f>'6612'!P87</f>
        <v>-0.13303504536097022</v>
      </c>
      <c r="O87" s="25">
        <f>'6613'!P87</f>
        <v>-0.95356209764734579</v>
      </c>
      <c r="P87" s="25">
        <f>'6615'!P87</f>
        <v>-1.7117381713662185</v>
      </c>
      <c r="Q87" s="26"/>
      <c r="R87" s="26"/>
      <c r="S87" s="1"/>
      <c r="T87" s="28">
        <f t="shared" si="5"/>
        <v>-0.38222543207686011</v>
      </c>
      <c r="U87" s="28">
        <f t="shared" si="6"/>
        <v>0.28780304153260533</v>
      </c>
      <c r="V87" s="27"/>
      <c r="W87" s="25"/>
      <c r="X87" s="25"/>
      <c r="Y87" s="25">
        <f t="shared" si="7"/>
        <v>-0.4819528615358703</v>
      </c>
    </row>
    <row r="88" spans="1:25" x14ac:dyDescent="0.15">
      <c r="A88">
        <v>43.5</v>
      </c>
      <c r="B88">
        <v>41</v>
      </c>
      <c r="C88">
        <v>86</v>
      </c>
      <c r="E88">
        <f>'6160'!P88</f>
        <v>2.2309455571699588</v>
      </c>
      <c r="F88">
        <f>'6161'!P88</f>
        <v>0.22698651728926461</v>
      </c>
      <c r="G88">
        <f>'6164'!P88</f>
        <v>-2.5002199287659739</v>
      </c>
      <c r="H88">
        <f>'6168'!P88</f>
        <v>0.68499623573232549</v>
      </c>
      <c r="I88">
        <f>'6187'!P88</f>
        <v>-0.94343347930474797</v>
      </c>
      <c r="J88">
        <f>'6189'!P88</f>
        <v>-2.2075774902140388</v>
      </c>
      <c r="K88">
        <f>'6190'!P88</f>
        <v>-2.2618835144070015</v>
      </c>
      <c r="L88">
        <f>'6606'!P88</f>
        <v>-1.0280507987526959</v>
      </c>
      <c r="M88">
        <f>'6607'!P88</f>
        <v>-0.13862816455883295</v>
      </c>
      <c r="N88">
        <f>'6612'!P88</f>
        <v>-1.0711879714143415</v>
      </c>
      <c r="O88">
        <f>'6613'!P88</f>
        <v>0.82252882814668338</v>
      </c>
      <c r="P88">
        <f>'6615'!P88</f>
        <v>-1.4062646186787977</v>
      </c>
      <c r="S88" s="1"/>
      <c r="T88" s="27">
        <f t="shared" si="5"/>
        <v>-0.63264906897984974</v>
      </c>
      <c r="U88" s="27">
        <f t="shared" si="6"/>
        <v>0.41472232615592119</v>
      </c>
      <c r="V88" s="27"/>
      <c r="W88" s="3"/>
      <c r="X88" s="3"/>
      <c r="Y88">
        <f t="shared" si="7"/>
        <v>-0.98574213902872199</v>
      </c>
    </row>
    <row r="89" spans="1:25" x14ac:dyDescent="0.15">
      <c r="A89">
        <v>44</v>
      </c>
      <c r="B89">
        <v>41.5</v>
      </c>
      <c r="C89">
        <v>87</v>
      </c>
      <c r="E89">
        <f>'6160'!P89</f>
        <v>0.99580279672662786</v>
      </c>
      <c r="F89">
        <f>'6161'!P89</f>
        <v>-1.569730925298126</v>
      </c>
      <c r="G89">
        <f>'6164'!P89</f>
        <v>-0.80680160580310634</v>
      </c>
      <c r="H89">
        <f>'6168'!P89</f>
        <v>3.7904880107878923E-2</v>
      </c>
      <c r="I89">
        <f>'6187'!P89</f>
        <v>-8.1015635183990437E-2</v>
      </c>
      <c r="J89">
        <f>'6189'!P89</f>
        <v>-1.1002759166340681</v>
      </c>
      <c r="K89">
        <f>'6190'!P89</f>
        <v>-3.5497856575352058</v>
      </c>
      <c r="L89">
        <f>'6606'!P89</f>
        <v>1.6947662581474894</v>
      </c>
      <c r="M89">
        <f>'6607'!P89</f>
        <v>1.22981396026801</v>
      </c>
      <c r="N89">
        <f>'6612'!P89</f>
        <v>0.91508377077318337</v>
      </c>
      <c r="O89">
        <f>'6613'!P89</f>
        <v>0.56606901496986528</v>
      </c>
      <c r="P89">
        <f>'6615'!P89</f>
        <v>-0.3998604738649692</v>
      </c>
      <c r="S89" s="1"/>
      <c r="T89" s="27">
        <f t="shared" si="5"/>
        <v>-0.17233579444386757</v>
      </c>
      <c r="U89" s="27">
        <f t="shared" si="6"/>
        <v>0.41988610657270203</v>
      </c>
      <c r="V89" s="27"/>
      <c r="W89" s="3"/>
      <c r="X89" s="3"/>
      <c r="Y89">
        <f t="shared" si="7"/>
        <v>-2.1555377538055753E-2</v>
      </c>
    </row>
    <row r="90" spans="1:25" x14ac:dyDescent="0.15">
      <c r="A90">
        <v>44.5</v>
      </c>
      <c r="B90">
        <v>42</v>
      </c>
      <c r="C90">
        <v>88</v>
      </c>
      <c r="E90">
        <f>'6160'!P90</f>
        <v>0.88862930314531852</v>
      </c>
      <c r="F90">
        <f>'6161'!P90</f>
        <v>-0.98145513169556464</v>
      </c>
      <c r="G90">
        <f>'6164'!P90</f>
        <v>-0.14547211210137342</v>
      </c>
      <c r="H90">
        <f>'6168'!P90</f>
        <v>-0.96748198303943755</v>
      </c>
      <c r="I90">
        <f>'6187'!P90</f>
        <v>-0.77067081392678727</v>
      </c>
      <c r="J90">
        <f>'6189'!P90</f>
        <v>0.16994661074728679</v>
      </c>
      <c r="K90">
        <f>'6190'!P90</f>
        <v>-3.0528446507841838</v>
      </c>
      <c r="L90">
        <f>'6606'!P90</f>
        <v>0.47233368086092176</v>
      </c>
      <c r="M90">
        <f>'6607'!P90</f>
        <v>0.70565930232754182</v>
      </c>
      <c r="N90">
        <f>'6612'!P90</f>
        <v>0.14143766813306413</v>
      </c>
      <c r="O90">
        <f>'6613'!P90</f>
        <v>-0.48342156952932513</v>
      </c>
      <c r="P90">
        <f>'6615'!P90</f>
        <v>-1.7198222461677781</v>
      </c>
      <c r="S90" s="1"/>
      <c r="T90" s="27">
        <f t="shared" si="5"/>
        <v>-0.47859682850252638</v>
      </c>
      <c r="U90" s="27">
        <f t="shared" si="6"/>
        <v>0.32376408597976786</v>
      </c>
      <c r="V90" s="27"/>
      <c r="W90" s="3"/>
      <c r="X90" s="3"/>
      <c r="Y90">
        <f t="shared" si="7"/>
        <v>-0.31444684081534929</v>
      </c>
    </row>
    <row r="91" spans="1:25" x14ac:dyDescent="0.15">
      <c r="A91">
        <v>45</v>
      </c>
      <c r="B91">
        <v>42.5</v>
      </c>
      <c r="C91">
        <v>89</v>
      </c>
      <c r="E91">
        <f>'6160'!P91</f>
        <v>2.8659789288305322</v>
      </c>
      <c r="F91">
        <f>'6161'!P91</f>
        <v>-0.85407029367548815</v>
      </c>
      <c r="G91">
        <f>'6164'!P91</f>
        <v>0.11953252108450654</v>
      </c>
      <c r="H91">
        <f>'6168'!P91</f>
        <v>-3.2693107439935747</v>
      </c>
      <c r="I91">
        <f>'6187'!P91</f>
        <v>-2.1227421585139998</v>
      </c>
      <c r="J91">
        <f>'6189'!P91</f>
        <v>-0.29901190313473697</v>
      </c>
      <c r="K91">
        <f>'6190'!P91</f>
        <v>-2.1690714581973989</v>
      </c>
      <c r="L91">
        <f>'6606'!P91</f>
        <v>0.2559289299784937</v>
      </c>
      <c r="M91">
        <f>'6607'!P91</f>
        <v>-1.332257009312374</v>
      </c>
      <c r="N91">
        <f>'6612'!P91</f>
        <v>0.62718247564260399</v>
      </c>
      <c r="O91">
        <f>'6613'!P91</f>
        <v>1.4938149721330822</v>
      </c>
      <c r="P91">
        <f>'6615'!P91</f>
        <v>-0.3455219923514119</v>
      </c>
      <c r="S91" s="1"/>
      <c r="T91" s="27">
        <f t="shared" si="5"/>
        <v>-0.41912897762581397</v>
      </c>
      <c r="U91" s="27">
        <f t="shared" si="6"/>
        <v>0.48790578345105434</v>
      </c>
      <c r="V91" s="27"/>
      <c r="Y91">
        <f t="shared" si="7"/>
        <v>-0.32226694774307441</v>
      </c>
    </row>
    <row r="92" spans="1:25" x14ac:dyDescent="0.15">
      <c r="A92">
        <v>45.5</v>
      </c>
      <c r="B92">
        <v>43</v>
      </c>
      <c r="C92">
        <v>90</v>
      </c>
      <c r="E92">
        <f>'6160'!P92</f>
        <v>1.2860002136665249</v>
      </c>
      <c r="F92">
        <f>'6161'!P92</f>
        <v>0.26846395333700801</v>
      </c>
      <c r="G92">
        <f>'6164'!P92</f>
        <v>-3.0070647684523055E-2</v>
      </c>
      <c r="H92">
        <f>'6168'!P92</f>
        <v>-1.7161201351534336</v>
      </c>
      <c r="I92">
        <f>'6187'!P92</f>
        <v>0.2153036291251261</v>
      </c>
      <c r="J92">
        <f>'6189'!P92</f>
        <v>-1.6135408874120909</v>
      </c>
      <c r="K92">
        <f>'6190'!P92</f>
        <v>-2.7878761788935962</v>
      </c>
      <c r="L92">
        <f>'6606'!P92</f>
        <v>-0.97764889839526503</v>
      </c>
      <c r="M92">
        <f>'6607'!P92</f>
        <v>-0.9086267120603958</v>
      </c>
      <c r="N92">
        <f>'6612'!P92</f>
        <v>0.87350906850364018</v>
      </c>
      <c r="O92">
        <f>'6613'!P92</f>
        <v>0.14180071135172032</v>
      </c>
      <c r="P92">
        <f>'6615'!P92</f>
        <v>-0.25540014779504711</v>
      </c>
      <c r="S92" s="1"/>
      <c r="T92" s="27">
        <f t="shared" si="5"/>
        <v>-0.45868383595086099</v>
      </c>
      <c r="U92" s="27">
        <f t="shared" si="6"/>
        <v>0.33932899190762544</v>
      </c>
      <c r="V92" s="27"/>
      <c r="Y92">
        <f t="shared" si="7"/>
        <v>-0.14273539773978508</v>
      </c>
    </row>
    <row r="93" spans="1:25" x14ac:dyDescent="0.15">
      <c r="A93">
        <v>46</v>
      </c>
      <c r="B93">
        <v>43.5</v>
      </c>
      <c r="C93">
        <v>91</v>
      </c>
      <c r="E93">
        <f>'6160'!P93</f>
        <v>2.4788117741666769</v>
      </c>
      <c r="F93">
        <f>'6161'!P93</f>
        <v>-0.42972739859896086</v>
      </c>
      <c r="G93">
        <f>'6164'!P93</f>
        <v>0.15393515358160323</v>
      </c>
      <c r="H93">
        <f>'6168'!P93</f>
        <v>-1.2125741242893067</v>
      </c>
      <c r="I93">
        <f>'6187'!P93</f>
        <v>0.21217098990315747</v>
      </c>
      <c r="J93">
        <f>'6189'!P93</f>
        <v>0.74896613015201485</v>
      </c>
      <c r="K93">
        <f>'6190'!P93</f>
        <v>-1.0294550935375482</v>
      </c>
      <c r="L93">
        <f>'6606'!P93</f>
        <v>-0.23304192146797195</v>
      </c>
      <c r="M93">
        <f>'6607'!P93</f>
        <v>-1.7969362057789107</v>
      </c>
      <c r="N93">
        <f>'6612'!P93</f>
        <v>0.99176189218908983</v>
      </c>
      <c r="O93">
        <f>'6613'!P93</f>
        <v>1.6271625342668306</v>
      </c>
      <c r="P93">
        <f>'6615'!P93</f>
        <v>-0.41456176379143073</v>
      </c>
      <c r="S93" s="1"/>
      <c r="T93" s="27">
        <f t="shared" si="5"/>
        <v>9.1375997232936976E-2</v>
      </c>
      <c r="U93" s="27">
        <f t="shared" si="6"/>
        <v>0.35328710189270729</v>
      </c>
      <c r="V93" s="27"/>
      <c r="Y93">
        <f t="shared" si="7"/>
        <v>-3.9553383943184361E-2</v>
      </c>
    </row>
    <row r="94" spans="1:25" x14ac:dyDescent="0.15">
      <c r="A94">
        <v>46.5</v>
      </c>
      <c r="B94">
        <v>44</v>
      </c>
      <c r="C94">
        <v>92</v>
      </c>
      <c r="E94">
        <f>'6160'!P94</f>
        <v>-0.6487637779548503</v>
      </c>
      <c r="F94">
        <f>'6161'!P94</f>
        <v>-0.29351632195673288</v>
      </c>
      <c r="G94">
        <f>'6164'!P94</f>
        <v>-1.3103672561684656</v>
      </c>
      <c r="H94">
        <f>'6168'!P94</f>
        <v>-0.35917676457636172</v>
      </c>
      <c r="I94">
        <f>'6187'!P94</f>
        <v>0.64258253932745257</v>
      </c>
      <c r="J94">
        <f>'6189'!P94</f>
        <v>0.24497101355875112</v>
      </c>
      <c r="K94">
        <f>'6190'!P94</f>
        <v>-1.5200681025679592</v>
      </c>
      <c r="L94">
        <f>'6606'!P94</f>
        <v>1.0190124689143869</v>
      </c>
      <c r="M94">
        <f>'6607'!P94</f>
        <v>-1.7025934845122253</v>
      </c>
      <c r="N94">
        <f>'6612'!P94</f>
        <v>0.10911794910216342</v>
      </c>
      <c r="O94">
        <f>'6613'!P94</f>
        <v>0.4449861504852044</v>
      </c>
      <c r="P94">
        <f>'6615'!P94</f>
        <v>0.25540338386995787</v>
      </c>
      <c r="S94" s="1"/>
      <c r="T94" s="27">
        <f t="shared" si="5"/>
        <v>-0.25986768353988993</v>
      </c>
      <c r="U94" s="27">
        <f t="shared" si="6"/>
        <v>0.25433563839198747</v>
      </c>
      <c r="V94" s="27"/>
      <c r="Y94">
        <f t="shared" si="7"/>
        <v>-9.2199186427284724E-2</v>
      </c>
    </row>
    <row r="95" spans="1:25" x14ac:dyDescent="0.15">
      <c r="A95">
        <v>47</v>
      </c>
      <c r="B95">
        <v>44.5</v>
      </c>
      <c r="C95">
        <v>93</v>
      </c>
      <c r="E95">
        <f>'6160'!P95</f>
        <v>-7.4936408571805738E-2</v>
      </c>
      <c r="F95">
        <f>'6161'!P95</f>
        <v>-1.1264026896021344</v>
      </c>
      <c r="G95">
        <f>'6164'!P95</f>
        <v>0.77455816747999651</v>
      </c>
      <c r="H95">
        <f>'6168'!P95</f>
        <v>0.12203438965531109</v>
      </c>
      <c r="I95">
        <f>'6187'!P95</f>
        <v>7.7421629484337701E-2</v>
      </c>
      <c r="J95">
        <f>'6189'!P95</f>
        <v>-1.9191648636147922</v>
      </c>
      <c r="K95">
        <f>'6190'!P95</f>
        <v>-1.9221277044597724</v>
      </c>
      <c r="L95">
        <f>'6606'!P95</f>
        <v>-0.93335261923236224</v>
      </c>
      <c r="M95">
        <f>'6607'!P95</f>
        <v>-3.5184858886840158</v>
      </c>
      <c r="N95">
        <f>'6612'!P95</f>
        <v>0.46491491838541843</v>
      </c>
      <c r="O95">
        <f>'6613'!P95</f>
        <v>1.428122555104681</v>
      </c>
      <c r="P95">
        <f>'6615'!P95</f>
        <v>-1.4323241517877472</v>
      </c>
      <c r="S95" s="1"/>
      <c r="T95" s="27">
        <f t="shared" si="5"/>
        <v>-0.67164522215357392</v>
      </c>
      <c r="U95" s="27">
        <f t="shared" si="6"/>
        <v>0.40281047524036601</v>
      </c>
      <c r="V95" s="27"/>
      <c r="Y95">
        <f t="shared" si="7"/>
        <v>-0.50414451390208392</v>
      </c>
    </row>
    <row r="96" spans="1:25" x14ac:dyDescent="0.15">
      <c r="A96">
        <v>47.5</v>
      </c>
      <c r="B96">
        <v>45</v>
      </c>
      <c r="C96">
        <v>94</v>
      </c>
      <c r="E96">
        <f>'6160'!P96</f>
        <v>-1.2972564269522133</v>
      </c>
      <c r="F96">
        <f>'6161'!P96</f>
        <v>-1.7369945080279736</v>
      </c>
      <c r="G96">
        <f>'6164'!P96</f>
        <v>-0.26122515384678369</v>
      </c>
      <c r="H96">
        <f>'6168'!P96</f>
        <v>-0.27882106674394908</v>
      </c>
      <c r="I96">
        <f>'6187'!P96</f>
        <v>-3.4834341173106124E-2</v>
      </c>
      <c r="J96">
        <f>'6189'!P96</f>
        <v>0.58537822589759347</v>
      </c>
      <c r="K96">
        <f>'6190'!P96</f>
        <v>0.37458242166971589</v>
      </c>
      <c r="L96">
        <f>'6606'!P96</f>
        <v>0.63492806887180331</v>
      </c>
      <c r="M96">
        <f>'6607'!P96</f>
        <v>-1.5188048312085909</v>
      </c>
      <c r="N96">
        <f>'6612'!P96</f>
        <v>6.6498618907677984E-2</v>
      </c>
      <c r="O96">
        <f>'6613'!P96</f>
        <v>1.8374946366886296</v>
      </c>
      <c r="P96">
        <f>'6615'!P96</f>
        <v>-0.11233237301125708</v>
      </c>
      <c r="S96" s="1"/>
      <c r="T96" s="27">
        <f t="shared" si="5"/>
        <v>-0.14511556074403784</v>
      </c>
      <c r="U96" s="27">
        <f t="shared" si="6"/>
        <v>0.29103815797230209</v>
      </c>
      <c r="V96" s="27"/>
      <c r="Y96">
        <f t="shared" si="7"/>
        <v>-7.3583357092181598E-2</v>
      </c>
    </row>
    <row r="97" spans="1:25" x14ac:dyDescent="0.15">
      <c r="A97">
        <v>48</v>
      </c>
      <c r="B97">
        <v>45.5</v>
      </c>
      <c r="C97">
        <v>95</v>
      </c>
      <c r="E97">
        <f>'6160'!P97</f>
        <v>-1.1386084651771449</v>
      </c>
      <c r="F97">
        <f>'6161'!P97</f>
        <v>-2.3130973161438231</v>
      </c>
      <c r="G97">
        <f>'6164'!P97</f>
        <v>0.70288563862287912</v>
      </c>
      <c r="H97">
        <f>'6168'!P97</f>
        <v>1.1087365441508652</v>
      </c>
      <c r="I97">
        <f>'6187'!P97</f>
        <v>0.35808798148469811</v>
      </c>
      <c r="J97">
        <f>'6189'!P97</f>
        <v>0.57734405731733174</v>
      </c>
      <c r="K97">
        <f>'6190'!P97</f>
        <v>-1.5369694244468017</v>
      </c>
      <c r="L97">
        <f>'6606'!P97</f>
        <v>-0.16696424501059917</v>
      </c>
      <c r="M97">
        <f>'6607'!P97</f>
        <v>-0.8831508183534601</v>
      </c>
      <c r="N97">
        <f>'6612'!P97</f>
        <v>-0.90694391627036652</v>
      </c>
      <c r="O97">
        <f>'6613'!P97</f>
        <v>1.9044169888635232</v>
      </c>
      <c r="P97">
        <f>'6615'!P97</f>
        <v>-9.9180476744049201E-2</v>
      </c>
      <c r="S97" s="1"/>
      <c r="T97" s="27">
        <f t="shared" si="5"/>
        <v>-0.19945362097557892</v>
      </c>
      <c r="U97" s="27">
        <f t="shared" si="6"/>
        <v>0.34797750184868698</v>
      </c>
      <c r="V97" s="27"/>
      <c r="Y97">
        <f t="shared" si="7"/>
        <v>-0.13307236087732419</v>
      </c>
    </row>
    <row r="98" spans="1:25" x14ac:dyDescent="0.15">
      <c r="A98">
        <v>48.5</v>
      </c>
      <c r="B98">
        <v>46</v>
      </c>
      <c r="C98">
        <v>96</v>
      </c>
      <c r="E98">
        <f>'6160'!P98</f>
        <v>-1.0108548184816923</v>
      </c>
      <c r="F98">
        <f>'6161'!P98</f>
        <v>-1.5964333563094946</v>
      </c>
      <c r="G98">
        <f>'6164'!P98</f>
        <v>-0.81300488623996059</v>
      </c>
      <c r="H98">
        <f>'6168'!P98</f>
        <v>0.10699110890428212</v>
      </c>
      <c r="I98">
        <f>'6187'!P98</f>
        <v>-1.1726349487142107</v>
      </c>
      <c r="J98">
        <f>'6189'!P98</f>
        <v>1.9942058224329178</v>
      </c>
      <c r="K98">
        <f>'6190'!P98</f>
        <v>-2.0147290992733935</v>
      </c>
      <c r="L98">
        <f>'6606'!P98</f>
        <v>1.483497010337812</v>
      </c>
      <c r="M98">
        <f>'6607'!P98</f>
        <v>-0.58141402423055066</v>
      </c>
      <c r="N98">
        <f>'6612'!P98</f>
        <v>0.51649092809194652</v>
      </c>
      <c r="O98">
        <f>'6613'!P98</f>
        <v>1.4163670257241208</v>
      </c>
      <c r="P98">
        <f>'6615'!P98</f>
        <v>-4.8151434623820613E-2</v>
      </c>
      <c r="S98" s="1"/>
      <c r="T98" s="27">
        <f t="shared" si="5"/>
        <v>-0.14330588936517022</v>
      </c>
      <c r="U98" s="27">
        <f t="shared" si="6"/>
        <v>0.37153915735759252</v>
      </c>
      <c r="V98" s="27"/>
      <c r="Y98">
        <f t="shared" si="7"/>
        <v>-0.31478272942718566</v>
      </c>
    </row>
    <row r="99" spans="1:25" x14ac:dyDescent="0.15">
      <c r="A99">
        <v>49</v>
      </c>
      <c r="B99">
        <v>46.5</v>
      </c>
      <c r="C99">
        <v>97</v>
      </c>
      <c r="E99">
        <f>'6160'!P99</f>
        <v>-0.76071760242380126</v>
      </c>
      <c r="F99">
        <f>'6161'!P99</f>
        <v>-5.5774632102669454E-2</v>
      </c>
      <c r="G99">
        <f>'6164'!P99</f>
        <v>-1.2228692449978102</v>
      </c>
      <c r="H99">
        <f>'6168'!P99</f>
        <v>-1.3447391552500492</v>
      </c>
      <c r="I99">
        <f>'6187'!P99</f>
        <v>0.13634486913180957</v>
      </c>
      <c r="J99">
        <f>'6189'!P99</f>
        <v>-2.038804552656726</v>
      </c>
      <c r="K99">
        <f>'6190'!P99</f>
        <v>-2.2431034323900123</v>
      </c>
      <c r="L99">
        <f>'6606'!P99</f>
        <v>-0.26066975790556379</v>
      </c>
      <c r="M99">
        <f>'6607'!P99</f>
        <v>-2.8298234761956658</v>
      </c>
      <c r="N99">
        <f>'6612'!P99</f>
        <v>-0.76998242407868511</v>
      </c>
      <c r="O99">
        <f>'6613'!P99</f>
        <v>1.7010481696474091</v>
      </c>
      <c r="P99">
        <f>'6615'!P99</f>
        <v>-0.21119180704959736</v>
      </c>
      <c r="S99" s="1"/>
      <c r="T99" s="27">
        <f t="shared" si="5"/>
        <v>-0.82502358718928026</v>
      </c>
      <c r="U99" s="27">
        <f t="shared" si="6"/>
        <v>0.35388840034063601</v>
      </c>
      <c r="V99" s="27"/>
      <c r="Y99">
        <f t="shared" si="7"/>
        <v>-0.76535001325124319</v>
      </c>
    </row>
    <row r="100" spans="1:25" x14ac:dyDescent="0.15">
      <c r="A100">
        <v>49.5</v>
      </c>
      <c r="B100">
        <v>47</v>
      </c>
      <c r="C100">
        <v>98</v>
      </c>
      <c r="E100">
        <f>'6160'!P100</f>
        <v>-0.42578376989923722</v>
      </c>
      <c r="F100">
        <f>'6161'!P100</f>
        <v>0.71892983366211627</v>
      </c>
      <c r="G100">
        <f>'6164'!P100</f>
        <v>-1.2574106155450642</v>
      </c>
      <c r="H100">
        <f>'6168'!P100</f>
        <v>9.2734038894267429E-2</v>
      </c>
      <c r="I100">
        <f>'6187'!P100</f>
        <v>2.2232014765610071</v>
      </c>
      <c r="J100">
        <f>'6189'!P100</f>
        <v>0.65417599301391816</v>
      </c>
      <c r="K100">
        <f>'6190'!P100</f>
        <v>-2.8836894289603423</v>
      </c>
      <c r="L100">
        <f>'6606'!P100</f>
        <v>-3.7883628100602806E-2</v>
      </c>
      <c r="M100">
        <f>'6607'!P100</f>
        <v>-2.7289949241152485</v>
      </c>
      <c r="N100">
        <f>'6612'!P100</f>
        <v>-1.157760103663261</v>
      </c>
      <c r="O100">
        <f>'6613'!P100</f>
        <v>1.3261497963453543</v>
      </c>
      <c r="P100">
        <f>'6615'!P100</f>
        <v>-0.15529210034331192</v>
      </c>
      <c r="S100" s="1"/>
      <c r="T100" s="27">
        <f t="shared" si="5"/>
        <v>-0.3026352860125337</v>
      </c>
      <c r="U100" s="27">
        <f t="shared" si="6"/>
        <v>0.4390680314672975</v>
      </c>
      <c r="V100" s="27"/>
      <c r="Y100">
        <f t="shared" si="7"/>
        <v>-9.6587864221957365E-2</v>
      </c>
    </row>
    <row r="101" spans="1:25" x14ac:dyDescent="0.15">
      <c r="A101">
        <v>50</v>
      </c>
      <c r="B101">
        <v>47.5</v>
      </c>
      <c r="C101">
        <v>99</v>
      </c>
      <c r="E101">
        <f>'6160'!P101</f>
        <v>-1.219814256169609</v>
      </c>
      <c r="F101">
        <f>'6161'!P101</f>
        <v>0.14172774747648295</v>
      </c>
      <c r="G101">
        <f>'6164'!P101</f>
        <v>-0.43787025875729885</v>
      </c>
      <c r="H101">
        <f>'6168'!P101</f>
        <v>-5.6275517571696666E-2</v>
      </c>
      <c r="I101">
        <f>'6187'!P101</f>
        <v>2.788949981980267</v>
      </c>
      <c r="J101">
        <f>'6189'!P101</f>
        <v>-1.1311578990736828</v>
      </c>
      <c r="K101">
        <f>'6190'!P101</f>
        <v>-2.9720368024403094</v>
      </c>
      <c r="L101">
        <f>'6606'!P101</f>
        <v>1.4448675401897455</v>
      </c>
      <c r="M101">
        <f>'6607'!P101</f>
        <v>-1.2307899477270656</v>
      </c>
      <c r="N101">
        <f>'6612'!P101</f>
        <v>-0.15206936040708388</v>
      </c>
      <c r="O101">
        <f>'6613'!P101</f>
        <v>1.0245466163376455</v>
      </c>
      <c r="P101">
        <f>'6615'!P101</f>
        <v>0.48138733919644233</v>
      </c>
      <c r="S101" s="1"/>
      <c r="T101" s="27">
        <f t="shared" si="5"/>
        <v>-0.10987790141384692</v>
      </c>
      <c r="U101" s="27">
        <f t="shared" si="6"/>
        <v>0.42955100515819139</v>
      </c>
      <c r="V101" s="27"/>
      <c r="Y101">
        <f t="shared" si="7"/>
        <v>-0.10417243898939027</v>
      </c>
    </row>
    <row r="102" spans="1:25" x14ac:dyDescent="0.15">
      <c r="A102">
        <v>50.5</v>
      </c>
      <c r="B102">
        <v>48</v>
      </c>
      <c r="C102">
        <v>100</v>
      </c>
      <c r="E102">
        <f>'6160'!P102</f>
        <v>0.31991244612674852</v>
      </c>
      <c r="F102">
        <f>'6161'!P102</f>
        <v>1.2972570581278344</v>
      </c>
      <c r="G102">
        <f>'6164'!P102</f>
        <v>-1.6270607108632176</v>
      </c>
      <c r="H102">
        <f>'6168'!P102</f>
        <v>-0.17811425578166618</v>
      </c>
      <c r="I102">
        <f>'6187'!P102</f>
        <v>2.3741487396905807</v>
      </c>
      <c r="J102">
        <f>'6189'!P102</f>
        <v>-1.762247899981326</v>
      </c>
      <c r="K102">
        <f>'6190'!P102</f>
        <v>-1.4562973633897573</v>
      </c>
      <c r="L102">
        <f>'6606'!P102</f>
        <v>-0.7483118081977177</v>
      </c>
      <c r="M102">
        <f>'6607'!P102</f>
        <v>-1.6924006118105157</v>
      </c>
      <c r="N102">
        <f>'6612'!P102</f>
        <v>-0.41514027873422982</v>
      </c>
      <c r="O102">
        <f>'6613'!P102</f>
        <v>1.6032218368776496</v>
      </c>
      <c r="P102">
        <f>'6615'!P102</f>
        <v>-1.3128451559599721</v>
      </c>
      <c r="S102" s="1"/>
      <c r="T102" s="27">
        <f t="shared" ref="T102:T133" si="8">AVERAGE(E102:Q102)</f>
        <v>-0.29982316699129913</v>
      </c>
      <c r="U102" s="27">
        <f t="shared" ref="U102:U133" si="9">STDEV(E102:Q102)/SQRT(COUNT(E102:Q102))</f>
        <v>0.40953466138078748</v>
      </c>
      <c r="V102" s="27"/>
      <c r="Y102">
        <f t="shared" si="7"/>
        <v>-0.58172604346597379</v>
      </c>
    </row>
    <row r="103" spans="1:25" x14ac:dyDescent="0.15">
      <c r="A103">
        <v>51</v>
      </c>
      <c r="B103">
        <v>48.5</v>
      </c>
      <c r="C103">
        <v>101</v>
      </c>
      <c r="E103">
        <f>'6160'!P103</f>
        <v>-1.9196402784537481</v>
      </c>
      <c r="F103">
        <f>'6161'!P103</f>
        <v>-1.5909919173754869E-4</v>
      </c>
      <c r="G103">
        <f>'6164'!P103</f>
        <v>-9.6759368108082958E-2</v>
      </c>
      <c r="H103">
        <f>'6168'!P103</f>
        <v>-0.28253786613503151</v>
      </c>
      <c r="I103">
        <f>'6187'!P103</f>
        <v>0.49139543982867029</v>
      </c>
      <c r="J103">
        <f>'6189'!P103</f>
        <v>-0.42832842175177394</v>
      </c>
      <c r="K103">
        <f>'6190'!P103</f>
        <v>-0.85459248849352287</v>
      </c>
      <c r="L103">
        <f>'6606'!P103</f>
        <v>-0.5514629096805318</v>
      </c>
      <c r="M103">
        <f>'6607'!P103</f>
        <v>-0.75280526954009297</v>
      </c>
      <c r="N103">
        <f>'6612'!P103</f>
        <v>-0.26868918033628553</v>
      </c>
      <c r="O103">
        <f>'6613'!P103</f>
        <v>1.0026589887543977</v>
      </c>
      <c r="P103">
        <f>'6615'!P103</f>
        <v>-0.83620775664755742</v>
      </c>
      <c r="S103" s="1"/>
      <c r="T103" s="27">
        <f t="shared" si="8"/>
        <v>-0.37476068414627467</v>
      </c>
      <c r="U103" s="27">
        <f t="shared" si="9"/>
        <v>0.2112680777149748</v>
      </c>
      <c r="V103" s="27"/>
      <c r="Y103">
        <f t="shared" si="7"/>
        <v>-0.35543314394340275</v>
      </c>
    </row>
    <row r="104" spans="1:25" x14ac:dyDescent="0.15">
      <c r="A104">
        <v>51.5</v>
      </c>
      <c r="B104">
        <v>49</v>
      </c>
      <c r="C104">
        <v>102</v>
      </c>
      <c r="E104">
        <f>'6160'!P104</f>
        <v>-1.0498583746137391</v>
      </c>
      <c r="F104">
        <f>'6161'!P104</f>
        <v>-0.77315406266000197</v>
      </c>
      <c r="G104">
        <f>'6164'!P104</f>
        <v>-1.4847569452813918</v>
      </c>
      <c r="H104">
        <f>'6168'!P104</f>
        <v>-1.3015310496890642</v>
      </c>
      <c r="I104">
        <f>'6187'!P104</f>
        <v>-0.28189891077639218</v>
      </c>
      <c r="J104">
        <f>'6189'!P104</f>
        <v>-1.126553652491064</v>
      </c>
      <c r="K104">
        <f>'6190'!P104</f>
        <v>-0.97733600443220481</v>
      </c>
      <c r="L104">
        <f>'6606'!P104</f>
        <v>0.4855898573755662</v>
      </c>
      <c r="M104">
        <f>'6607'!P104</f>
        <v>-1.4501963055897082</v>
      </c>
      <c r="N104">
        <f>'6612'!P104</f>
        <v>-0.84015944462005943</v>
      </c>
      <c r="O104">
        <f>'6613'!P104</f>
        <v>0.24429104199498347</v>
      </c>
      <c r="P104">
        <f>'6615'!P104</f>
        <v>-0.93343416721680184</v>
      </c>
      <c r="S104" s="1"/>
      <c r="T104" s="27">
        <f t="shared" si="8"/>
        <v>-0.79074983483332317</v>
      </c>
      <c r="U104" s="27">
        <f t="shared" si="9"/>
        <v>0.18204479205707383</v>
      </c>
      <c r="V104" s="27"/>
      <c r="Y104">
        <f t="shared" si="7"/>
        <v>-0.95538508582450332</v>
      </c>
    </row>
    <row r="105" spans="1:25" x14ac:dyDescent="0.15">
      <c r="A105">
        <v>52</v>
      </c>
      <c r="B105">
        <v>49.5</v>
      </c>
      <c r="C105">
        <v>103</v>
      </c>
      <c r="E105">
        <f>'6160'!P105</f>
        <v>-0.70696359715830781</v>
      </c>
      <c r="F105">
        <f>'6161'!P105</f>
        <v>-0.33656338467422575</v>
      </c>
      <c r="G105">
        <f>'6164'!P105</f>
        <v>-1.1099641651601533</v>
      </c>
      <c r="H105">
        <f>'6168'!P105</f>
        <v>-1.2395694923560705</v>
      </c>
      <c r="I105">
        <f>'6187'!P105</f>
        <v>1.6516617812698136</v>
      </c>
      <c r="J105">
        <f>'6189'!P105</f>
        <v>0.78620951302244246</v>
      </c>
      <c r="K105">
        <f>'6190'!P105</f>
        <v>-1.1007056881663972</v>
      </c>
      <c r="L105">
        <f>'6606'!P105</f>
        <v>-1.5000084919947951</v>
      </c>
      <c r="M105">
        <f>'6607'!P105</f>
        <v>-1.9657020417923807</v>
      </c>
      <c r="N105">
        <f>'6612'!P105</f>
        <v>0.68768364072169508</v>
      </c>
      <c r="O105">
        <f>'6613'!P105</f>
        <v>1.1250009795630804</v>
      </c>
      <c r="P105">
        <f>'6615'!P105</f>
        <v>-0.72076628343954707</v>
      </c>
      <c r="S105" s="1"/>
      <c r="T105" s="27">
        <f t="shared" si="8"/>
        <v>-0.36914060251373715</v>
      </c>
      <c r="U105" s="27">
        <f t="shared" si="9"/>
        <v>0.33344122958058842</v>
      </c>
      <c r="V105" s="27"/>
      <c r="Y105">
        <f t="shared" si="7"/>
        <v>-0.71386494029892744</v>
      </c>
    </row>
    <row r="106" spans="1:25" x14ac:dyDescent="0.15">
      <c r="A106">
        <v>52.5</v>
      </c>
      <c r="B106">
        <v>50</v>
      </c>
      <c r="C106">
        <v>104</v>
      </c>
      <c r="E106">
        <f>'6160'!P106</f>
        <v>0.73804537546755489</v>
      </c>
      <c r="F106">
        <f>'6161'!P106</f>
        <v>-2.17314460410216</v>
      </c>
      <c r="G106">
        <f>'6164'!P106</f>
        <v>0.51968225774921539</v>
      </c>
      <c r="H106">
        <f>'6168'!P106</f>
        <v>-0.92790951682224732</v>
      </c>
      <c r="I106">
        <f>'6187'!P106</f>
        <v>1.9131039553483009</v>
      </c>
      <c r="J106">
        <f>'6189'!P106</f>
        <v>-2.5342194004417369</v>
      </c>
      <c r="K106">
        <f>'6190'!P106</f>
        <v>-2.2249293330295643</v>
      </c>
      <c r="L106">
        <f>'6606'!P106</f>
        <v>0.12511052061777678</v>
      </c>
      <c r="M106">
        <f>'6607'!P106</f>
        <v>-1.38535659721799</v>
      </c>
      <c r="N106">
        <f>'6612'!P106</f>
        <v>-0.88641944105990345</v>
      </c>
      <c r="O106">
        <f>'6613'!P106</f>
        <v>1.409388755993608</v>
      </c>
      <c r="P106">
        <f>'6615'!P106</f>
        <v>-0.65209463916024513</v>
      </c>
      <c r="S106" s="1"/>
      <c r="T106" s="27">
        <f t="shared" si="8"/>
        <v>-0.50656188888811593</v>
      </c>
      <c r="U106" s="27">
        <f t="shared" si="9"/>
        <v>0.42179135571254905</v>
      </c>
      <c r="V106" s="27"/>
      <c r="Y106">
        <f t="shared" si="7"/>
        <v>-0.76925704011007423</v>
      </c>
    </row>
    <row r="107" spans="1:25" x14ac:dyDescent="0.15">
      <c r="A107" s="51">
        <v>53</v>
      </c>
      <c r="B107" s="51">
        <v>50.5</v>
      </c>
      <c r="C107" s="51">
        <v>105</v>
      </c>
      <c r="D107" s="51"/>
      <c r="E107" s="51">
        <f>'6160'!P107</f>
        <v>-0.6335820744416234</v>
      </c>
      <c r="F107" s="51">
        <f>'6161'!P107</f>
        <v>-1.2827254570944822</v>
      </c>
      <c r="G107" s="51">
        <f>'6164'!P107</f>
        <v>-0.35711284568733187</v>
      </c>
      <c r="H107" s="51">
        <f>'6168'!P107</f>
        <v>-1.4812878519117441</v>
      </c>
      <c r="I107" s="51">
        <f>'6187'!P107</f>
        <v>1.2866735406017678</v>
      </c>
      <c r="J107" s="51">
        <f>'6189'!P107</f>
        <v>-1.8559563742452247</v>
      </c>
      <c r="K107" s="51">
        <f>'6190'!P107</f>
        <v>-2.3383288449447504</v>
      </c>
      <c r="L107" s="51">
        <f>'6606'!P107</f>
        <v>7.74162603919262E-2</v>
      </c>
      <c r="M107" s="51">
        <f>'6607'!P107</f>
        <v>-1.3403275087234672</v>
      </c>
      <c r="N107" s="51">
        <f>'6612'!P107</f>
        <v>-1.0344217120090125</v>
      </c>
      <c r="O107" s="51">
        <f>'6613'!P107</f>
        <v>0.74693340772419903</v>
      </c>
      <c r="P107" s="51">
        <f>'6615'!P107</f>
        <v>-1.1308286664038065</v>
      </c>
      <c r="Q107" s="52"/>
      <c r="R107" s="52"/>
      <c r="S107" s="53"/>
      <c r="T107" s="54">
        <f t="shared" si="8"/>
        <v>-0.77862901056196243</v>
      </c>
      <c r="U107" s="54">
        <f t="shared" si="9"/>
        <v>0.30613009118172968</v>
      </c>
      <c r="V107" s="54"/>
      <c r="W107" s="51" t="s">
        <v>42</v>
      </c>
      <c r="X107" s="51"/>
      <c r="Y107" s="51">
        <f t="shared" si="7"/>
        <v>-1.0826251892064094</v>
      </c>
    </row>
    <row r="108" spans="1:25" x14ac:dyDescent="0.15">
      <c r="A108">
        <v>53.5</v>
      </c>
      <c r="B108">
        <v>51</v>
      </c>
      <c r="C108">
        <v>106</v>
      </c>
      <c r="E108">
        <f>'6160'!P108</f>
        <v>-1.4236207968319436</v>
      </c>
      <c r="F108">
        <f>'6161'!P108</f>
        <v>-0.10094092612299196</v>
      </c>
      <c r="G108">
        <f>'6164'!P108</f>
        <v>-0.53725925132416075</v>
      </c>
      <c r="H108">
        <f>'6168'!P108</f>
        <v>-0.30786887785434741</v>
      </c>
      <c r="I108">
        <f>'6187'!P108</f>
        <v>-0.10388637382517363</v>
      </c>
      <c r="J108">
        <f>'6189'!P108</f>
        <v>8.9623973841771176E-2</v>
      </c>
      <c r="K108">
        <f>'6190'!P108</f>
        <v>-2.2825899793570015</v>
      </c>
      <c r="L108">
        <f>'6606'!P108</f>
        <v>-1.721967483866476</v>
      </c>
      <c r="M108">
        <f>'6607'!P108</f>
        <v>-0.22995699194200045</v>
      </c>
      <c r="N108">
        <f>'6612'!P108</f>
        <v>-0.45100753637558427</v>
      </c>
      <c r="O108">
        <f>'6613'!P108</f>
        <v>1.4614923027147606</v>
      </c>
      <c r="P108">
        <f>'6615'!P108</f>
        <v>-0.9861704813147939</v>
      </c>
      <c r="S108" s="1"/>
      <c r="T108" s="27">
        <f t="shared" si="8"/>
        <v>-0.54951270185482848</v>
      </c>
      <c r="U108" s="27">
        <f t="shared" si="9"/>
        <v>0.28009386046758833</v>
      </c>
      <c r="V108" s="27"/>
      <c r="Y108">
        <f t="shared" si="7"/>
        <v>-0.37943820711496584</v>
      </c>
    </row>
    <row r="109" spans="1:25" x14ac:dyDescent="0.15">
      <c r="A109">
        <v>54</v>
      </c>
      <c r="B109">
        <v>51.5</v>
      </c>
      <c r="C109">
        <v>107</v>
      </c>
      <c r="E109">
        <f>'6160'!P109</f>
        <v>-0.98496069591099555</v>
      </c>
      <c r="F109">
        <f>'6161'!P109</f>
        <v>-0.71598254221979585</v>
      </c>
      <c r="G109">
        <f>'6164'!P109</f>
        <v>-1.3484007727818084</v>
      </c>
      <c r="H109">
        <f>'6168'!P109</f>
        <v>-0.94081516808798582</v>
      </c>
      <c r="I109">
        <f>'6187'!P109</f>
        <v>0.51405738150406022</v>
      </c>
      <c r="J109">
        <f>'6189'!P109</f>
        <v>-0.62336193250462191</v>
      </c>
      <c r="K109">
        <f>'6190'!P109</f>
        <v>-2.172015753383123</v>
      </c>
      <c r="L109">
        <f>'6606'!P109</f>
        <v>-0.1378196330804978</v>
      </c>
      <c r="M109">
        <f>'6607'!P109</f>
        <v>-0.61720866175458788</v>
      </c>
      <c r="N109">
        <f>'6612'!P109</f>
        <v>-0.73007217382547351</v>
      </c>
      <c r="O109">
        <f>'6613'!P109</f>
        <v>2.3549247666178936</v>
      </c>
      <c r="P109">
        <f>'6615'!P109</f>
        <v>-1.1380653207397202</v>
      </c>
      <c r="S109" s="1"/>
      <c r="T109" s="27">
        <f t="shared" si="8"/>
        <v>-0.54497670884722138</v>
      </c>
      <c r="U109" s="27">
        <f t="shared" si="9"/>
        <v>0.32294100755947841</v>
      </c>
      <c r="V109" s="27"/>
      <c r="Y109">
        <f t="shared" si="7"/>
        <v>-0.72302735802263474</v>
      </c>
    </row>
    <row r="110" spans="1:25" x14ac:dyDescent="0.15">
      <c r="A110">
        <v>54.5</v>
      </c>
      <c r="B110">
        <v>52</v>
      </c>
      <c r="C110">
        <v>108</v>
      </c>
      <c r="E110">
        <f>'6160'!P110</f>
        <v>-1.9182963335273269</v>
      </c>
      <c r="F110">
        <f>'6161'!P110</f>
        <v>0.17886897694580772</v>
      </c>
      <c r="G110">
        <f>'6164'!P110</f>
        <v>0.49681651938532928</v>
      </c>
      <c r="H110">
        <f>'6168'!P110</f>
        <v>0.96401271973931457</v>
      </c>
      <c r="I110">
        <f>'6187'!P110</f>
        <v>-1.3110015966523347</v>
      </c>
      <c r="J110">
        <f>'6189'!P110</f>
        <v>-1.0525276345015129</v>
      </c>
      <c r="K110">
        <f>'6190'!P110</f>
        <v>-3.0649581428018142</v>
      </c>
      <c r="L110">
        <f>'6606'!P110</f>
        <v>0.43393314314376974</v>
      </c>
      <c r="M110">
        <f>'6607'!P110</f>
        <v>-1.6196084931925765</v>
      </c>
      <c r="N110">
        <f>'6612'!P110</f>
        <v>-0.88596849980165182</v>
      </c>
      <c r="O110">
        <f>'6613'!P110</f>
        <v>1.3936000300140048</v>
      </c>
      <c r="P110">
        <f>'6615'!P110</f>
        <v>-0.51380939197477282</v>
      </c>
      <c r="S110" s="1"/>
      <c r="T110" s="27">
        <f t="shared" si="8"/>
        <v>-0.57491155860198029</v>
      </c>
      <c r="U110" s="27">
        <f t="shared" si="9"/>
        <v>0.3788411506057332</v>
      </c>
      <c r="V110" s="27"/>
      <c r="Y110">
        <f t="shared" si="7"/>
        <v>-0.69988894588821227</v>
      </c>
    </row>
    <row r="111" spans="1:25" x14ac:dyDescent="0.15">
      <c r="A111">
        <v>55</v>
      </c>
      <c r="B111">
        <v>52.5</v>
      </c>
      <c r="C111">
        <v>109</v>
      </c>
      <c r="E111">
        <f>'6160'!P111</f>
        <v>-0.20575447995953758</v>
      </c>
      <c r="F111">
        <f>'6161'!P111</f>
        <v>-1.9930153083987738</v>
      </c>
      <c r="G111">
        <f>'6164'!P111</f>
        <v>-0.11959855059226134</v>
      </c>
      <c r="H111">
        <f>'6168'!P111</f>
        <v>-0.25000248774302042</v>
      </c>
      <c r="I111">
        <f>'6187'!P111</f>
        <v>1.0278233255313185</v>
      </c>
      <c r="J111">
        <f>'6189'!P111</f>
        <v>-0.70326495405495637</v>
      </c>
      <c r="K111">
        <f>'6190'!P111</f>
        <v>-3.005628594841061</v>
      </c>
      <c r="L111">
        <f>'6606'!P111</f>
        <v>0.94879431610341314</v>
      </c>
      <c r="M111">
        <f>'6607'!P111</f>
        <v>-1.7128390907642534</v>
      </c>
      <c r="N111">
        <f>'6612'!P111</f>
        <v>-0.34034769843506424</v>
      </c>
      <c r="O111">
        <f>'6613'!P111</f>
        <v>2.1870559713979545</v>
      </c>
      <c r="P111">
        <f>'6615'!P111</f>
        <v>-0.24885021432682725</v>
      </c>
      <c r="S111" s="1"/>
      <c r="T111" s="27">
        <f t="shared" si="8"/>
        <v>-0.36796898050692245</v>
      </c>
      <c r="U111" s="27">
        <f t="shared" si="9"/>
        <v>0.40681920991818099</v>
      </c>
      <c r="V111" s="27"/>
      <c r="Y111">
        <f t="shared" si="7"/>
        <v>-0.24942635103492383</v>
      </c>
    </row>
    <row r="112" spans="1:25" x14ac:dyDescent="0.15">
      <c r="A112">
        <v>55.5</v>
      </c>
      <c r="B112">
        <v>53</v>
      </c>
      <c r="C112">
        <v>110</v>
      </c>
      <c r="E112">
        <f>'6160'!P112</f>
        <v>1.1918302693390368</v>
      </c>
      <c r="F112">
        <f>'6161'!P112</f>
        <v>0.35729677691930761</v>
      </c>
      <c r="G112">
        <f>'6164'!P112</f>
        <v>1.1462108278357559</v>
      </c>
      <c r="H112">
        <f>'6168'!P112</f>
        <v>1.7314358855043073</v>
      </c>
      <c r="I112">
        <f>'6187'!P112</f>
        <v>-2.1654229503831028</v>
      </c>
      <c r="J112">
        <f>'6189'!P112</f>
        <v>-0.48881616597836852</v>
      </c>
      <c r="K112">
        <f>'6190'!P112</f>
        <v>-1.8760629705884653</v>
      </c>
      <c r="L112">
        <f>'6606'!P112</f>
        <v>-0.78547614375591412</v>
      </c>
      <c r="M112">
        <f>'6607'!P112</f>
        <v>-1.7656636010296969</v>
      </c>
      <c r="N112">
        <f>'6612'!P112</f>
        <v>-1.4635056710048182</v>
      </c>
      <c r="O112">
        <f>'6613'!P112</f>
        <v>1.9257481616667527</v>
      </c>
      <c r="P112">
        <f>'6615'!P112</f>
        <v>-4.2212021628313494E-2</v>
      </c>
      <c r="S112" s="1"/>
      <c r="T112" s="27">
        <f t="shared" si="8"/>
        <v>-0.18621980025862661</v>
      </c>
      <c r="U112" s="27">
        <f t="shared" si="9"/>
        <v>0.42173831804030215</v>
      </c>
      <c r="V112" s="27"/>
      <c r="Y112">
        <f t="shared" si="7"/>
        <v>-0.26551409380334101</v>
      </c>
    </row>
    <row r="113" spans="1:25" x14ac:dyDescent="0.15">
      <c r="A113">
        <v>56</v>
      </c>
      <c r="B113">
        <v>53.5</v>
      </c>
      <c r="C113">
        <v>111</v>
      </c>
      <c r="E113">
        <f>'6160'!P113</f>
        <v>-1.6801775714645621</v>
      </c>
      <c r="F113">
        <f>'6161'!P113</f>
        <v>0.56211077465997183</v>
      </c>
      <c r="G113">
        <f>'6164'!P113</f>
        <v>2.0812762667477169E-2</v>
      </c>
      <c r="H113">
        <f>'6168'!P113</f>
        <v>-1.2050341626749532</v>
      </c>
      <c r="I113">
        <f>'6187'!P113</f>
        <v>-0.55031859265502658</v>
      </c>
      <c r="J113">
        <f>'6189'!P113</f>
        <v>-0.65243274319642786</v>
      </c>
      <c r="K113">
        <f>'6190'!P113</f>
        <v>-2.1497534107908836</v>
      </c>
      <c r="L113">
        <f>'6606'!P113</f>
        <v>0.29777826247747013</v>
      </c>
      <c r="M113">
        <f>'6607'!P113</f>
        <v>-0.20315287819145764</v>
      </c>
      <c r="N113">
        <f>'6612'!P113</f>
        <v>-0.37490950890238806</v>
      </c>
      <c r="O113">
        <f>'6613'!P113</f>
        <v>2.824817025566924</v>
      </c>
      <c r="P113">
        <f>'6615'!P113</f>
        <v>5.4871813964611832E-3</v>
      </c>
      <c r="S113" s="1"/>
      <c r="T113" s="27">
        <f t="shared" si="8"/>
        <v>-0.25873107175894955</v>
      </c>
      <c r="U113" s="27">
        <f t="shared" si="9"/>
        <v>0.36294549132156051</v>
      </c>
      <c r="V113" s="27"/>
      <c r="Y113">
        <f t="shared" si="7"/>
        <v>-0.28903119354692286</v>
      </c>
    </row>
    <row r="114" spans="1:25" x14ac:dyDescent="0.15">
      <c r="A114">
        <v>56.5</v>
      </c>
      <c r="B114">
        <v>54</v>
      </c>
      <c r="C114">
        <v>112</v>
      </c>
      <c r="E114">
        <f>'6160'!P114</f>
        <v>-1.0152825191364017</v>
      </c>
      <c r="F114">
        <f>'6161'!P114</f>
        <v>-0.70160468201294979</v>
      </c>
      <c r="G114">
        <f>'6164'!P114</f>
        <v>1.4503818275711784</v>
      </c>
      <c r="H114">
        <f>'6168'!P114</f>
        <v>0.39310684683196584</v>
      </c>
      <c r="I114">
        <f>'6187'!P114</f>
        <v>-0.22737201661420947</v>
      </c>
      <c r="J114">
        <f>'6189'!P114</f>
        <v>1.0893495913564868</v>
      </c>
      <c r="K114">
        <f>'6190'!P114</f>
        <v>-1.1429188079117387</v>
      </c>
      <c r="L114">
        <f>'6606'!P114</f>
        <v>0.29174069924622398</v>
      </c>
      <c r="M114">
        <f>'6607'!P114</f>
        <v>-1.4307405040255121</v>
      </c>
      <c r="N114">
        <f>'6612'!P114</f>
        <v>-0.10145624869390903</v>
      </c>
      <c r="O114">
        <f>'6613'!P114</f>
        <v>2.4742417974008761</v>
      </c>
      <c r="P114">
        <f>'6615'!P114</f>
        <v>5.9086170012873224E-2</v>
      </c>
      <c r="S114" s="1"/>
      <c r="T114" s="27">
        <f t="shared" si="8"/>
        <v>9.4877679502073639E-2</v>
      </c>
      <c r="U114" s="27">
        <f t="shared" si="9"/>
        <v>0.33126935488797665</v>
      </c>
      <c r="V114" s="27"/>
      <c r="Y114">
        <f t="shared" si="7"/>
        <v>-2.1185039340517894E-2</v>
      </c>
    </row>
    <row r="115" spans="1:25" x14ac:dyDescent="0.15">
      <c r="A115">
        <v>57</v>
      </c>
      <c r="B115">
        <v>54.5</v>
      </c>
      <c r="C115">
        <v>113</v>
      </c>
      <c r="E115">
        <f>'6160'!P115</f>
        <v>0.69392562338182717</v>
      </c>
      <c r="F115">
        <f>'6161'!P115</f>
        <v>-1.1368432987916688</v>
      </c>
      <c r="G115">
        <f>'6164'!P115</f>
        <v>1.3722736984149841</v>
      </c>
      <c r="H115">
        <f>'6168'!P115</f>
        <v>-0.3595423418626747</v>
      </c>
      <c r="I115">
        <f>'6187'!P115</f>
        <v>1.2086213760883833</v>
      </c>
      <c r="J115">
        <f>'6189'!P115</f>
        <v>-1.8605311531575606</v>
      </c>
      <c r="K115">
        <f>'6190'!P115</f>
        <v>-1.975248965064857</v>
      </c>
      <c r="L115">
        <f>'6606'!P115</f>
        <v>0.15834482248539666</v>
      </c>
      <c r="M115">
        <f>'6607'!P115</f>
        <v>-1.1649686322311714</v>
      </c>
      <c r="N115">
        <f>'6612'!P115</f>
        <v>-1.4103569761025545</v>
      </c>
      <c r="O115">
        <f>'6613'!P115</f>
        <v>2.1661910203412988</v>
      </c>
      <c r="P115">
        <f>'6615'!P115</f>
        <v>-0.44396110837585995</v>
      </c>
      <c r="S115" s="1"/>
      <c r="T115" s="27">
        <f t="shared" si="8"/>
        <v>-0.22934132790620473</v>
      </c>
      <c r="U115" s="27">
        <f t="shared" si="9"/>
        <v>0.3915775107624041</v>
      </c>
      <c r="V115" s="27"/>
      <c r="Y115">
        <f t="shared" si="7"/>
        <v>-0.40175172511926732</v>
      </c>
    </row>
    <row r="116" spans="1:25" x14ac:dyDescent="0.15">
      <c r="A116">
        <v>57.5</v>
      </c>
      <c r="B116">
        <v>55</v>
      </c>
      <c r="C116">
        <v>114</v>
      </c>
      <c r="E116">
        <f>'6160'!P116</f>
        <v>1.1194585040135956</v>
      </c>
      <c r="F116">
        <f>'6161'!P116</f>
        <v>-1.2981799885672078</v>
      </c>
      <c r="G116">
        <f>'6164'!P116</f>
        <v>1.1205392654761017</v>
      </c>
      <c r="H116">
        <f>'6168'!P116</f>
        <v>-1.046054121262787</v>
      </c>
      <c r="I116">
        <f>'6187'!P116</f>
        <v>2.7490199663439991</v>
      </c>
      <c r="J116">
        <f>'6189'!P116</f>
        <v>0.34413187902162573</v>
      </c>
      <c r="K116">
        <f>'6190'!P116</f>
        <v>-0.97806866432453032</v>
      </c>
      <c r="L116">
        <f>'6606'!P116</f>
        <v>0.58414268498100785</v>
      </c>
      <c r="M116">
        <f>'6607'!P116</f>
        <v>-1.498805025575034</v>
      </c>
      <c r="N116">
        <f>'6612'!P116</f>
        <v>-0.73631687862031814</v>
      </c>
      <c r="O116">
        <f>'6613'!P116</f>
        <v>1.0058195549290407</v>
      </c>
      <c r="P116">
        <f>'6615'!P116</f>
        <v>-1.0673330467845819</v>
      </c>
      <c r="S116" s="1"/>
      <c r="T116" s="27">
        <f t="shared" si="8"/>
        <v>2.4862844135909279E-2</v>
      </c>
      <c r="U116" s="27">
        <f t="shared" si="9"/>
        <v>0.38132254438594881</v>
      </c>
      <c r="V116" s="27"/>
      <c r="Y116">
        <f t="shared" si="7"/>
        <v>-0.19609249979934618</v>
      </c>
    </row>
    <row r="117" spans="1:25" x14ac:dyDescent="0.15">
      <c r="A117">
        <v>58</v>
      </c>
      <c r="B117">
        <v>55.5</v>
      </c>
      <c r="C117">
        <v>115</v>
      </c>
      <c r="E117">
        <f>'6160'!P117</f>
        <v>1.429795323908623</v>
      </c>
      <c r="F117">
        <f>'6161'!P117</f>
        <v>-1.108510732254768</v>
      </c>
      <c r="G117">
        <f>'6164'!P117</f>
        <v>0.38306393558880986</v>
      </c>
      <c r="H117">
        <f>'6168'!P117</f>
        <v>-0.89655173301364655</v>
      </c>
      <c r="I117">
        <f>'6187'!P117</f>
        <v>-0.47322520948741409</v>
      </c>
      <c r="J117">
        <f>'6189'!P117</f>
        <v>-2.0618441792030393</v>
      </c>
      <c r="K117">
        <f>'6190'!P117</f>
        <v>2.0511675515395188E-2</v>
      </c>
      <c r="L117">
        <f>'6606'!P117</f>
        <v>-0.63976542811607129</v>
      </c>
      <c r="M117">
        <f>'6607'!P117</f>
        <v>-1.1108004945446943</v>
      </c>
      <c r="N117">
        <f>'6612'!P117</f>
        <v>-0.79885991206103835</v>
      </c>
      <c r="O117">
        <f>'6613'!P117</f>
        <v>2.5493462759033485</v>
      </c>
      <c r="P117">
        <f>'6615'!P117</f>
        <v>4.950211774231221E-2</v>
      </c>
      <c r="S117" s="1"/>
      <c r="T117" s="27">
        <f t="shared" si="8"/>
        <v>-0.22144486333518196</v>
      </c>
      <c r="U117" s="27">
        <f t="shared" si="9"/>
        <v>0.3577469015228894</v>
      </c>
      <c r="V117" s="27"/>
      <c r="Y117">
        <f t="shared" si="7"/>
        <v>-0.55649531880174274</v>
      </c>
    </row>
    <row r="118" spans="1:25" x14ac:dyDescent="0.15">
      <c r="A118">
        <v>58.5</v>
      </c>
      <c r="B118">
        <v>56</v>
      </c>
      <c r="C118">
        <v>116</v>
      </c>
      <c r="E118">
        <f>'6160'!P118</f>
        <v>3.4240322323947989</v>
      </c>
      <c r="F118">
        <f>'6161'!P118</f>
        <v>0.9769857828081614</v>
      </c>
      <c r="G118">
        <f>'6164'!P118</f>
        <v>8.8951007130363552E-2</v>
      </c>
      <c r="H118">
        <f>'6168'!P118</f>
        <v>0.30202280916260182</v>
      </c>
      <c r="I118">
        <f>'6187'!P118</f>
        <v>9.7520316214360622E-2</v>
      </c>
      <c r="J118">
        <f>'6189'!P118</f>
        <v>1.6946996401987706</v>
      </c>
      <c r="K118">
        <f>'6190'!P118</f>
        <v>5.6094238968368258E-2</v>
      </c>
      <c r="L118">
        <f>'6606'!P118</f>
        <v>0.8133282797309429</v>
      </c>
      <c r="M118">
        <f>'6607'!P118</f>
        <v>-0.28031580265228445</v>
      </c>
      <c r="N118">
        <f>'6612'!P118</f>
        <v>-0.97750365861573663</v>
      </c>
      <c r="O118">
        <f>'6613'!P118</f>
        <v>2.0963792731962654</v>
      </c>
      <c r="P118">
        <f>'6615'!P118</f>
        <v>-0.29223873768348579</v>
      </c>
      <c r="S118" s="1"/>
      <c r="T118" s="27">
        <f t="shared" si="8"/>
        <v>0.6666629484044273</v>
      </c>
      <c r="U118" s="27">
        <f t="shared" si="9"/>
        <v>0.35360503338065563</v>
      </c>
      <c r="V118" s="27"/>
      <c r="Y118">
        <f t="shared" si="7"/>
        <v>0.19977156268848123</v>
      </c>
    </row>
    <row r="119" spans="1:25" x14ac:dyDescent="0.15">
      <c r="A119">
        <v>59</v>
      </c>
      <c r="B119">
        <v>56.5</v>
      </c>
      <c r="C119">
        <v>117</v>
      </c>
      <c r="E119">
        <f>'6160'!P119</f>
        <v>1.0078117559232602</v>
      </c>
      <c r="F119">
        <f>'6161'!P119</f>
        <v>0.57156030809503211</v>
      </c>
      <c r="G119">
        <f>'6164'!P119</f>
        <v>-0.45573292809061611</v>
      </c>
      <c r="H119">
        <f>'6168'!P119</f>
        <v>0.53428850563527641</v>
      </c>
      <c r="I119">
        <f>'6187'!P119</f>
        <v>0.8425839344647128</v>
      </c>
      <c r="J119">
        <f>'6189'!P119</f>
        <v>-0.70394581414687007</v>
      </c>
      <c r="K119">
        <f>'6190'!P119</f>
        <v>-0.41423000732369275</v>
      </c>
      <c r="L119">
        <f>'6606'!P119</f>
        <v>2.7366798800888461E-2</v>
      </c>
      <c r="M119">
        <f>'6607'!P119</f>
        <v>-1.3190445918276801</v>
      </c>
      <c r="N119">
        <f>'6612'!P119</f>
        <v>-0.37477491443227995</v>
      </c>
      <c r="O119">
        <f>'6613'!P119</f>
        <v>2.0224114259429475</v>
      </c>
      <c r="P119">
        <f>'6615'!P119</f>
        <v>-0.11859579265064563</v>
      </c>
      <c r="S119" s="1"/>
      <c r="T119" s="27">
        <f t="shared" si="8"/>
        <v>0.13497489003252774</v>
      </c>
      <c r="U119" s="27">
        <f t="shared" si="9"/>
        <v>0.26081565568349707</v>
      </c>
      <c r="V119" s="27"/>
      <c r="Y119">
        <f t="shared" si="7"/>
        <v>-4.5614496924878581E-2</v>
      </c>
    </row>
    <row r="120" spans="1:25" x14ac:dyDescent="0.15">
      <c r="A120">
        <v>59.5</v>
      </c>
      <c r="B120">
        <v>57</v>
      </c>
      <c r="C120">
        <v>118</v>
      </c>
      <c r="E120">
        <f>'6160'!P120</f>
        <v>0.50402125690244914</v>
      </c>
      <c r="F120">
        <f>'6161'!P120</f>
        <v>-1.4130339155239677</v>
      </c>
      <c r="G120">
        <f>'6164'!P120</f>
        <v>0.82705708096412689</v>
      </c>
      <c r="H120">
        <f>'6168'!P120</f>
        <v>0.69522673619238107</v>
      </c>
      <c r="I120">
        <f>'6187'!P120</f>
        <v>0.94817119329908861</v>
      </c>
      <c r="J120">
        <f>'6189'!P120</f>
        <v>0.41285774045964885</v>
      </c>
      <c r="K120">
        <f>'6190'!P120</f>
        <v>-0.18147981004707039</v>
      </c>
      <c r="L120">
        <f>'6606'!P120</f>
        <v>-0.1904369406213694</v>
      </c>
      <c r="M120">
        <f>'6607'!P120</f>
        <v>-1.0706401471008689</v>
      </c>
      <c r="N120">
        <f>'6612'!P120</f>
        <v>0.99321406410748514</v>
      </c>
      <c r="O120">
        <f>'6613'!P120</f>
        <v>1.8289524346655321</v>
      </c>
      <c r="P120">
        <f>'6615'!P120</f>
        <v>-0.45455131138694238</v>
      </c>
      <c r="S120" s="1"/>
      <c r="T120" s="27">
        <f t="shared" si="8"/>
        <v>0.24161319849254106</v>
      </c>
      <c r="U120" s="27">
        <f t="shared" si="9"/>
        <v>0.2688450653797822</v>
      </c>
      <c r="V120" s="27"/>
      <c r="Y120">
        <f t="shared" si="7"/>
        <v>0.458439498681049</v>
      </c>
    </row>
    <row r="121" spans="1:25" x14ac:dyDescent="0.15">
      <c r="A121">
        <v>60</v>
      </c>
      <c r="B121">
        <v>57.5</v>
      </c>
      <c r="C121">
        <v>119</v>
      </c>
      <c r="E121">
        <f>'6160'!P121</f>
        <v>1.4442700343484483</v>
      </c>
      <c r="F121">
        <f>'6161'!P121</f>
        <v>-0.78196396450919048</v>
      </c>
      <c r="G121">
        <f>'6164'!P121</f>
        <v>-0.33148854189605104</v>
      </c>
      <c r="H121">
        <f>'6168'!P121</f>
        <v>1.2500600805972806</v>
      </c>
      <c r="I121">
        <f>'6187'!P121</f>
        <v>2.6929621806891273</v>
      </c>
      <c r="J121">
        <f>'6189'!P121</f>
        <v>0.12570814548980058</v>
      </c>
      <c r="K121">
        <f>'6190'!P121</f>
        <v>-0.12188745111442237</v>
      </c>
      <c r="L121">
        <f>'6606'!P121</f>
        <v>0.78890554941353808</v>
      </c>
      <c r="M121">
        <f>'6607'!P121</f>
        <v>-0.693767005794652</v>
      </c>
      <c r="N121">
        <f>'6612'!P121</f>
        <v>0.59345569447365976</v>
      </c>
      <c r="O121">
        <f>'6613'!P121</f>
        <v>1.6089167600854573</v>
      </c>
      <c r="P121">
        <f>'6615'!P121</f>
        <v>0.22202419233105294</v>
      </c>
      <c r="S121" s="1"/>
      <c r="T121" s="27">
        <f t="shared" si="8"/>
        <v>0.56643297284283733</v>
      </c>
      <c r="U121" s="27">
        <f t="shared" si="9"/>
        <v>0.30020509710574811</v>
      </c>
      <c r="V121" s="27"/>
      <c r="Y121">
        <f t="shared" si="7"/>
        <v>0.40773994340235631</v>
      </c>
    </row>
    <row r="122" spans="1:25" x14ac:dyDescent="0.15">
      <c r="A122">
        <v>60.5</v>
      </c>
      <c r="B122">
        <v>58</v>
      </c>
      <c r="C122">
        <v>120</v>
      </c>
      <c r="E122">
        <f>'6160'!P122</f>
        <v>1.1598729299780985</v>
      </c>
      <c r="F122">
        <f>'6161'!P122</f>
        <v>0.39798183522141395</v>
      </c>
      <c r="G122">
        <f>'6164'!P122</f>
        <v>1.0081650146518124</v>
      </c>
      <c r="H122">
        <f>'6168'!P122</f>
        <v>-0.18056353086709159</v>
      </c>
      <c r="I122">
        <f>'6187'!P122</f>
        <v>-0.18417838507031392</v>
      </c>
      <c r="J122">
        <f>'6189'!P122</f>
        <v>-2.6291966549849044</v>
      </c>
      <c r="K122">
        <f>'6190'!P122</f>
        <v>-5.6097253804400046E-2</v>
      </c>
      <c r="L122">
        <f>'6606'!P122</f>
        <v>1.3326617100858302</v>
      </c>
      <c r="M122">
        <f>'6607'!P122</f>
        <v>-0.54971966994867383</v>
      </c>
      <c r="N122">
        <f>'6612'!P122</f>
        <v>-1.2104562555906464</v>
      </c>
      <c r="O122">
        <f>'6613'!P122</f>
        <v>0.8979895156861728</v>
      </c>
      <c r="P122">
        <f>'6615'!P122</f>
        <v>0.31377737371120895</v>
      </c>
      <c r="S122" s="1"/>
      <c r="T122" s="27">
        <f t="shared" si="8"/>
        <v>2.5019719089042214E-2</v>
      </c>
      <c r="U122" s="27">
        <f t="shared" si="9"/>
        <v>0.3250075889612371</v>
      </c>
      <c r="V122" s="27"/>
      <c r="Y122">
        <f t="shared" si="7"/>
        <v>0.12884005995340447</v>
      </c>
    </row>
    <row r="123" spans="1:25" x14ac:dyDescent="0.15">
      <c r="A123">
        <v>61</v>
      </c>
      <c r="B123">
        <v>58.5</v>
      </c>
      <c r="C123">
        <v>121</v>
      </c>
      <c r="E123">
        <f>'6160'!P123</f>
        <v>1.4574015605251611</v>
      </c>
      <c r="F123">
        <f>'6161'!P123</f>
        <v>0.8607123646364413</v>
      </c>
      <c r="G123">
        <f>'6164'!P123</f>
        <v>2.401351121364566</v>
      </c>
      <c r="H123">
        <f>'6168'!P123</f>
        <v>-1.001079995263209</v>
      </c>
      <c r="I123">
        <f>'6187'!P123</f>
        <v>-1.5996834750609712</v>
      </c>
      <c r="J123">
        <f>'6189'!P123</f>
        <v>-0.82262693876270676</v>
      </c>
      <c r="K123">
        <f>'6190'!P123</f>
        <v>0.75706302487810695</v>
      </c>
      <c r="L123">
        <f>'6606'!P123</f>
        <v>0.17705866605923559</v>
      </c>
      <c r="M123">
        <f>'6607'!P123</f>
        <v>-0.28941259210382636</v>
      </c>
      <c r="N123">
        <f>'6612'!P123</f>
        <v>0.98083717451746477</v>
      </c>
      <c r="O123">
        <f>'6613'!P123</f>
        <v>0.74099728416797461</v>
      </c>
      <c r="P123">
        <f>'6615'!P123</f>
        <v>-1.5982888229600214</v>
      </c>
      <c r="S123" s="1"/>
      <c r="T123" s="27">
        <f t="shared" si="8"/>
        <v>0.17202744766651792</v>
      </c>
      <c r="U123" s="27">
        <f t="shared" si="9"/>
        <v>0.36168768943576857</v>
      </c>
      <c r="V123" s="27"/>
      <c r="Y123">
        <f t="shared" si="7"/>
        <v>0.4590279751136051</v>
      </c>
    </row>
    <row r="124" spans="1:25" x14ac:dyDescent="0.15">
      <c r="A124">
        <v>61.5</v>
      </c>
      <c r="B124">
        <v>59</v>
      </c>
      <c r="C124">
        <v>122</v>
      </c>
      <c r="E124">
        <f>'6160'!P124</f>
        <v>1.896970171404732</v>
      </c>
      <c r="F124">
        <f>'6161'!P124</f>
        <v>-0.4286133463660442</v>
      </c>
      <c r="G124">
        <f>'6164'!P124</f>
        <v>0.74427593416647675</v>
      </c>
      <c r="H124">
        <f>'6168'!P124</f>
        <v>1.0379191286237928</v>
      </c>
      <c r="I124">
        <f>'6187'!P124</f>
        <v>-1.2474714854042024</v>
      </c>
      <c r="J124">
        <f>'6189'!P124</f>
        <v>-1.1170580706072679</v>
      </c>
      <c r="K124">
        <f>'6190'!P124</f>
        <v>0.39770151996915876</v>
      </c>
      <c r="L124">
        <f>'6606'!P124</f>
        <v>-0.76848834182517267</v>
      </c>
      <c r="M124">
        <f>'6607'!P124</f>
        <v>-0.27121473600067258</v>
      </c>
      <c r="N124">
        <f>'6612'!P124</f>
        <v>0.45942949636510438</v>
      </c>
      <c r="O124">
        <f>'6613'!P124</f>
        <v>-0.59370789458140438</v>
      </c>
      <c r="P124">
        <f>'6615'!P124</f>
        <v>-0.17703533402095159</v>
      </c>
      <c r="S124" s="1"/>
      <c r="T124" s="27">
        <f t="shared" si="8"/>
        <v>-5.6077465230375519E-3</v>
      </c>
      <c r="U124" s="27">
        <f t="shared" si="9"/>
        <v>0.27016070964894623</v>
      </c>
      <c r="V124" s="27"/>
      <c r="Y124">
        <f t="shared" si="7"/>
        <v>-0.2241250350108121</v>
      </c>
    </row>
    <row r="125" spans="1:25" x14ac:dyDescent="0.15">
      <c r="A125">
        <v>62</v>
      </c>
      <c r="B125">
        <v>59.5</v>
      </c>
      <c r="C125">
        <v>123</v>
      </c>
      <c r="E125">
        <f>'6160'!P125</f>
        <v>1.59836656188948</v>
      </c>
      <c r="F125">
        <f>'6161'!P125</f>
        <v>-1.0630939546369722</v>
      </c>
      <c r="G125">
        <f>'6164'!P125</f>
        <v>0.7415637290881153</v>
      </c>
      <c r="H125">
        <f>'6168'!P125</f>
        <v>1.9804163841722819</v>
      </c>
      <c r="I125">
        <f>'6187'!P125</f>
        <v>-0.37407392855907068</v>
      </c>
      <c r="J125">
        <f>'6189'!P125</f>
        <v>-1.0570688941746451</v>
      </c>
      <c r="K125">
        <f>'6190'!P125</f>
        <v>1.6165899059758837</v>
      </c>
      <c r="L125">
        <f>'6606'!P125</f>
        <v>0.20752124505480241</v>
      </c>
      <c r="M125">
        <f>'6607'!P125</f>
        <v>-0.42415383664142164</v>
      </c>
      <c r="N125">
        <f>'6612'!P125</f>
        <v>0.53459030332474244</v>
      </c>
      <c r="O125">
        <f>'6613'!P125</f>
        <v>-4.0994534473782478E-2</v>
      </c>
      <c r="P125">
        <f>'6615'!P125</f>
        <v>-0.20491473108112682</v>
      </c>
      <c r="S125" s="1"/>
      <c r="T125" s="27">
        <f t="shared" si="8"/>
        <v>0.29289568749485728</v>
      </c>
      <c r="U125" s="27">
        <f t="shared" si="9"/>
        <v>0.29581133226649553</v>
      </c>
      <c r="V125" s="27"/>
      <c r="Y125">
        <f t="shared" si="7"/>
        <v>8.3263355290509961E-2</v>
      </c>
    </row>
    <row r="126" spans="1:25" x14ac:dyDescent="0.15">
      <c r="A126">
        <v>62.5</v>
      </c>
      <c r="B126">
        <v>60</v>
      </c>
      <c r="C126">
        <v>124</v>
      </c>
      <c r="E126">
        <f>'6160'!P126</f>
        <v>0.58735108685911563</v>
      </c>
      <c r="F126">
        <f>'6161'!P126</f>
        <v>-1.9368930370389166</v>
      </c>
      <c r="G126">
        <f>'6164'!P126</f>
        <v>0.20972766800767167</v>
      </c>
      <c r="H126">
        <f>'6168'!P126</f>
        <v>1.0154626220166652</v>
      </c>
      <c r="I126">
        <f>'6187'!P126</f>
        <v>0.67901905558055675</v>
      </c>
      <c r="J126">
        <f>'6189'!P126</f>
        <v>0.44646995564591313</v>
      </c>
      <c r="K126">
        <f>'6190'!P126</f>
        <v>1.667400918366992</v>
      </c>
      <c r="L126">
        <f>'6606'!P126</f>
        <v>-0.33287873230332021</v>
      </c>
      <c r="M126">
        <f>'6607'!P126</f>
        <v>-8.1236611159397482E-2</v>
      </c>
      <c r="N126">
        <f>'6612'!P126</f>
        <v>1.1238070193365559</v>
      </c>
      <c r="O126">
        <f>'6613'!P126</f>
        <v>0.17524581982502049</v>
      </c>
      <c r="P126">
        <f>'6615'!P126</f>
        <v>0.36712413115411335</v>
      </c>
      <c r="S126" s="1"/>
      <c r="T126" s="27">
        <f t="shared" si="8"/>
        <v>0.32671665802424749</v>
      </c>
      <c r="U126" s="27">
        <f t="shared" si="9"/>
        <v>0.2593294072438424</v>
      </c>
      <c r="V126" s="27"/>
      <c r="Y126">
        <f t="shared" si="7"/>
        <v>0.40679704340001321</v>
      </c>
    </row>
    <row r="127" spans="1:25" x14ac:dyDescent="0.15">
      <c r="A127">
        <v>63</v>
      </c>
      <c r="B127">
        <v>60.5</v>
      </c>
      <c r="C127">
        <v>125</v>
      </c>
      <c r="E127">
        <f>'6160'!P127</f>
        <v>2.4486064222824648</v>
      </c>
      <c r="F127">
        <f>'6161'!P127</f>
        <v>-0.13158986475252157</v>
      </c>
      <c r="G127">
        <f>'6164'!P127</f>
        <v>0.41177244995046342</v>
      </c>
      <c r="H127">
        <f>'6168'!P127</f>
        <v>0.83929553178096938</v>
      </c>
      <c r="I127">
        <f>'6187'!P127</f>
        <v>-1.7208513480736118</v>
      </c>
      <c r="J127">
        <f>'6189'!P127</f>
        <v>-0.50813534368416757</v>
      </c>
      <c r="K127">
        <f>'6190'!P127</f>
        <v>0.37698009047934089</v>
      </c>
      <c r="L127">
        <f>'6606'!P127</f>
        <v>1.0152749307894315</v>
      </c>
      <c r="M127">
        <f>'6607'!P127</f>
        <v>-7.7044485137984384E-2</v>
      </c>
      <c r="N127">
        <f>'6612'!P127</f>
        <v>0.59383091336716143</v>
      </c>
      <c r="O127">
        <f>'6613'!P127</f>
        <v>-0.19923769747856873</v>
      </c>
      <c r="P127">
        <f>'6615'!P127</f>
        <v>-0.79019303996286583</v>
      </c>
      <c r="S127" s="1"/>
      <c r="T127" s="27">
        <f t="shared" si="8"/>
        <v>0.18822571329667601</v>
      </c>
      <c r="U127" s="27">
        <f t="shared" si="9"/>
        <v>0.29996105283095148</v>
      </c>
      <c r="V127" s="27"/>
      <c r="Y127">
        <f t="shared" si="7"/>
        <v>0.14996780267067827</v>
      </c>
    </row>
    <row r="128" spans="1:25" x14ac:dyDescent="0.15">
      <c r="A128">
        <v>63.5</v>
      </c>
      <c r="B128">
        <v>61</v>
      </c>
      <c r="C128">
        <v>126</v>
      </c>
      <c r="E128">
        <f>'6160'!P128</f>
        <v>2.9029652752744313</v>
      </c>
      <c r="F128">
        <f>'6161'!P128</f>
        <v>-0.76253876466160364</v>
      </c>
      <c r="G128">
        <f>'6164'!P128</f>
        <v>0.66298274735082474</v>
      </c>
      <c r="H128">
        <f>'6168'!P128</f>
        <v>-9.9758115503046377E-2</v>
      </c>
      <c r="I128">
        <f>'6187'!P128</f>
        <v>-0.39563465744293924</v>
      </c>
      <c r="J128">
        <f>'6189'!P128</f>
        <v>-2.2161946501995078</v>
      </c>
      <c r="K128">
        <f>'6190'!P128</f>
        <v>0.33657771308891055</v>
      </c>
      <c r="L128">
        <f>'6606'!P128</f>
        <v>0.70444006897790401</v>
      </c>
      <c r="M128">
        <f>'6607'!P128</f>
        <v>1.1805692921666247</v>
      </c>
      <c r="N128">
        <f>'6612'!P128</f>
        <v>1.490764059224277</v>
      </c>
      <c r="O128">
        <f>'6613'!P128</f>
        <v>-5.1652439697948853E-2</v>
      </c>
      <c r="P128">
        <f>'6615'!P128</f>
        <v>-0.4457373514793383</v>
      </c>
      <c r="S128" s="1"/>
      <c r="T128" s="27">
        <f t="shared" si="8"/>
        <v>0.27556526475821569</v>
      </c>
      <c r="U128" s="27">
        <f t="shared" si="9"/>
        <v>0.36970476501880051</v>
      </c>
      <c r="V128" s="27"/>
      <c r="Y128">
        <f t="shared" si="7"/>
        <v>0.14246263669548084</v>
      </c>
    </row>
    <row r="129" spans="1:25" x14ac:dyDescent="0.15">
      <c r="A129">
        <v>64</v>
      </c>
      <c r="B129">
        <v>61.5</v>
      </c>
      <c r="C129">
        <v>127</v>
      </c>
      <c r="E129">
        <f>'6160'!P129</f>
        <v>0.1513869698956917</v>
      </c>
      <c r="F129">
        <f>'6161'!P129</f>
        <v>-0.36921942724283646</v>
      </c>
      <c r="G129">
        <f>'6164'!P129</f>
        <v>0.61843934200382134</v>
      </c>
      <c r="H129">
        <f>'6168'!P129</f>
        <v>1.6942873591012879</v>
      </c>
      <c r="I129">
        <f>'6187'!P129</f>
        <v>-8.3814025883862733E-2</v>
      </c>
      <c r="J129">
        <f>'6189'!P129</f>
        <v>-0.63534771547216073</v>
      </c>
      <c r="K129">
        <f>'6190'!P129</f>
        <v>-0.29240751586054592</v>
      </c>
      <c r="L129">
        <f>'6606'!P129</f>
        <v>1.0302785268028489</v>
      </c>
      <c r="M129">
        <f>'6607'!P129</f>
        <v>0.71430667441608975</v>
      </c>
      <c r="N129">
        <f>'6612'!P129</f>
        <v>0.23924912018102179</v>
      </c>
      <c r="O129">
        <f>'6613'!P129</f>
        <v>0.47656250108342457</v>
      </c>
      <c r="P129">
        <f>'6615'!P129</f>
        <v>-0.93526112704358944</v>
      </c>
      <c r="S129" s="1"/>
      <c r="T129" s="27">
        <f t="shared" si="8"/>
        <v>0.21737172349843251</v>
      </c>
      <c r="U129" s="27">
        <f t="shared" si="9"/>
        <v>0.2144810359168246</v>
      </c>
      <c r="V129" s="27"/>
      <c r="Y129">
        <f t="shared" si="7"/>
        <v>0.19531804503835676</v>
      </c>
    </row>
    <row r="130" spans="1:25" x14ac:dyDescent="0.15">
      <c r="A130">
        <v>64.5</v>
      </c>
      <c r="B130">
        <v>62</v>
      </c>
      <c r="C130">
        <v>128</v>
      </c>
      <c r="E130">
        <f>'6160'!P130</f>
        <v>0.86782958542797761</v>
      </c>
      <c r="F130">
        <f>'6161'!P130</f>
        <v>-0.800882774153025</v>
      </c>
      <c r="G130">
        <f>'6164'!P130</f>
        <v>0.58850185968559199</v>
      </c>
      <c r="H130">
        <f>'6168'!P130</f>
        <v>-1.7760839097987189</v>
      </c>
      <c r="I130">
        <f>'6187'!P130</f>
        <v>-6.5592977245716999E-3</v>
      </c>
      <c r="J130">
        <f>'6189'!P130</f>
        <v>-0.44126200990443837</v>
      </c>
      <c r="K130">
        <f>'6190'!P130</f>
        <v>-0.72130424964871531</v>
      </c>
      <c r="L130">
        <f>'6606'!P130</f>
        <v>1.0089918361152574</v>
      </c>
      <c r="M130">
        <f>'6607'!P130</f>
        <v>-8.7206009207824758E-2</v>
      </c>
      <c r="N130">
        <f>'6612'!P130</f>
        <v>0.88529659618973167</v>
      </c>
      <c r="O130">
        <f>'6613'!P130</f>
        <v>-0.83840812365567152</v>
      </c>
      <c r="P130">
        <f>'6615'!P130</f>
        <v>0.7862351441022104</v>
      </c>
      <c r="S130" s="1"/>
      <c r="T130" s="27">
        <f t="shared" si="8"/>
        <v>-4.4570946047683045E-2</v>
      </c>
      <c r="U130" s="27">
        <f t="shared" si="9"/>
        <v>0.25697923858747557</v>
      </c>
      <c r="V130" s="27"/>
      <c r="Y130">
        <f t="shared" si="7"/>
        <v>-4.6882653466198229E-2</v>
      </c>
    </row>
    <row r="131" spans="1:25" x14ac:dyDescent="0.15">
      <c r="A131">
        <v>65</v>
      </c>
      <c r="B131">
        <v>62.5</v>
      </c>
      <c r="C131">
        <v>129</v>
      </c>
      <c r="E131">
        <f>'6160'!P131</f>
        <v>0.72256751450469892</v>
      </c>
      <c r="F131">
        <f>'6161'!P131</f>
        <v>-1.6323663883063284</v>
      </c>
      <c r="G131">
        <f>'6164'!P131</f>
        <v>0.94536093164445489</v>
      </c>
      <c r="H131">
        <f>'6168'!P131</f>
        <v>-0.65159942105654411</v>
      </c>
      <c r="I131">
        <f>'6187'!P131</f>
        <v>-2.1932647539477443</v>
      </c>
      <c r="J131">
        <f>'6189'!P131</f>
        <v>-1.1690425623106515</v>
      </c>
      <c r="K131">
        <f>'6190'!P131</f>
        <v>-0.72165163864332871</v>
      </c>
      <c r="L131">
        <f>'6606'!P131</f>
        <v>-0.48424405145631161</v>
      </c>
      <c r="M131">
        <f>'6607'!P131</f>
        <v>4.5436199268471048E-2</v>
      </c>
      <c r="N131">
        <f>'6612'!P131</f>
        <v>0.43316741335499598</v>
      </c>
      <c r="O131">
        <f>'6613'!P131</f>
        <v>4.0563018995250964E-2</v>
      </c>
      <c r="P131">
        <f>'6615'!P131</f>
        <v>-2.0144394908084912E-2</v>
      </c>
      <c r="S131" s="1"/>
      <c r="T131" s="27">
        <f t="shared" si="8"/>
        <v>-0.39043484440509352</v>
      </c>
      <c r="U131" s="27">
        <f t="shared" si="9"/>
        <v>0.27247232715016451</v>
      </c>
      <c r="V131" s="27"/>
      <c r="Y131">
        <f t="shared" si="7"/>
        <v>-0.25219422318219825</v>
      </c>
    </row>
    <row r="132" spans="1:25" x14ac:dyDescent="0.15">
      <c r="A132">
        <v>65.5</v>
      </c>
      <c r="B132">
        <v>63</v>
      </c>
      <c r="C132">
        <v>130</v>
      </c>
      <c r="E132">
        <f>'6160'!P132</f>
        <v>-0.32374506860799623</v>
      </c>
      <c r="F132">
        <f>'6161'!P132</f>
        <v>-0.73834499577429535</v>
      </c>
      <c r="G132">
        <f>'6164'!P132</f>
        <v>0.37483854898335245</v>
      </c>
      <c r="H132">
        <f>'6168'!P132</f>
        <v>-0.6130242153276021</v>
      </c>
      <c r="I132">
        <f>'6187'!P132</f>
        <v>-0.93339909581780511</v>
      </c>
      <c r="J132">
        <f>'6189'!P132</f>
        <v>-0.63253733433579262</v>
      </c>
      <c r="K132">
        <f>'6190'!P132</f>
        <v>-1.9047467045247588</v>
      </c>
      <c r="L132">
        <f>'6606'!P132</f>
        <v>-1.2514965806675282</v>
      </c>
      <c r="M132">
        <f>'6607'!P132</f>
        <v>1.3758189125923814</v>
      </c>
      <c r="N132">
        <f>'6612'!P132</f>
        <v>0.51453056647604212</v>
      </c>
      <c r="O132">
        <f>'6613'!P132</f>
        <v>-0.26903824994728542</v>
      </c>
      <c r="P132">
        <f>'6615'!P132</f>
        <v>3.2604093580067633E-2</v>
      </c>
      <c r="S132" s="1"/>
      <c r="T132" s="27">
        <f t="shared" si="8"/>
        <v>-0.36404501028093511</v>
      </c>
      <c r="U132" s="27">
        <f t="shared" si="9"/>
        <v>0.25034259308798307</v>
      </c>
      <c r="V132" s="27"/>
      <c r="Y132">
        <f t="shared" si="7"/>
        <v>-0.46838464196779916</v>
      </c>
    </row>
    <row r="133" spans="1:25" x14ac:dyDescent="0.15">
      <c r="A133">
        <v>66</v>
      </c>
      <c r="B133">
        <v>63.5</v>
      </c>
      <c r="C133">
        <v>131</v>
      </c>
      <c r="E133">
        <f>'6160'!P133</f>
        <v>0.26832741210885858</v>
      </c>
      <c r="F133">
        <f>'6161'!P133</f>
        <v>-0.38021493346155505</v>
      </c>
      <c r="G133">
        <f>'6164'!P133</f>
        <v>0.11731868826608406</v>
      </c>
      <c r="H133">
        <f>'6168'!P133</f>
        <v>-0.32514070814052431</v>
      </c>
      <c r="I133">
        <f>'6187'!P133</f>
        <v>2.054793751963552</v>
      </c>
      <c r="J133">
        <f>'6189'!P133</f>
        <v>-3.4347987003893868E-2</v>
      </c>
      <c r="K133">
        <f>'6190'!P133</f>
        <v>-0.35126584546870415</v>
      </c>
      <c r="L133">
        <f>'6606'!P133</f>
        <v>-0.36124989020049358</v>
      </c>
      <c r="M133">
        <f>'6607'!P133</f>
        <v>-0.18759340330703447</v>
      </c>
      <c r="N133">
        <f>'6612'!P133</f>
        <v>0.42368350322795595</v>
      </c>
      <c r="O133">
        <f>'6613'!P133</f>
        <v>0.60300495677671873</v>
      </c>
      <c r="P133">
        <f>'6615'!P133</f>
        <v>-0.57965994897386675</v>
      </c>
      <c r="S133" s="1"/>
      <c r="T133" s="27">
        <f t="shared" si="8"/>
        <v>0.10397129964892476</v>
      </c>
      <c r="U133" s="27">
        <f t="shared" si="9"/>
        <v>0.20593262967773793</v>
      </c>
      <c r="V133" s="27"/>
      <c r="Y133">
        <f t="shared" si="7"/>
        <v>-0.11097069515546418</v>
      </c>
    </row>
    <row r="134" spans="1:25" x14ac:dyDescent="0.15">
      <c r="A134">
        <v>66.5</v>
      </c>
      <c r="B134">
        <v>64</v>
      </c>
      <c r="C134">
        <v>132</v>
      </c>
      <c r="E134">
        <f>'6160'!P134</f>
        <v>0.66178285327744657</v>
      </c>
      <c r="F134">
        <f>'6161'!P134</f>
        <v>-0.85248310405235816</v>
      </c>
      <c r="G134">
        <f>'6164'!P134</f>
        <v>1.2961233078291932</v>
      </c>
      <c r="H134">
        <f>'6168'!P134</f>
        <v>0.20511271728185554</v>
      </c>
      <c r="I134">
        <f>'6187'!P134</f>
        <v>-0.39695128483798064</v>
      </c>
      <c r="J134">
        <f>'6189'!P134</f>
        <v>-0.76937019321229028</v>
      </c>
      <c r="K134">
        <f>'6190'!P134</f>
        <v>-0.42802802549373853</v>
      </c>
      <c r="L134">
        <f>'6606'!P134</f>
        <v>0.94150822130617606</v>
      </c>
      <c r="M134">
        <f>'6607'!P134</f>
        <v>1.1119172763726319</v>
      </c>
      <c r="N134">
        <f>'6612'!P134</f>
        <v>0.32134119753693263</v>
      </c>
      <c r="O134">
        <f>'6613'!P134</f>
        <v>-0.45522479482857398</v>
      </c>
      <c r="P134">
        <f>'6615'!P134</f>
        <v>0.29274150846562946</v>
      </c>
      <c r="S134" s="1"/>
      <c r="T134" s="27">
        <f t="shared" ref="T134:T152" si="10">AVERAGE(E134:Q134)</f>
        <v>0.16070580663707701</v>
      </c>
      <c r="U134" s="27">
        <f t="shared" ref="U134:U152" si="11">STDEV(E134:Q134)/SQRT(COUNT(E134:Q134))</f>
        <v>0.21370590995752636</v>
      </c>
      <c r="V134" s="27"/>
      <c r="Y134">
        <f t="shared" si="7"/>
        <v>0.2489271128737425</v>
      </c>
    </row>
    <row r="135" spans="1:25" x14ac:dyDescent="0.15">
      <c r="A135">
        <v>67</v>
      </c>
      <c r="B135">
        <v>64.5</v>
      </c>
      <c r="C135">
        <v>133</v>
      </c>
      <c r="E135">
        <f>'6160'!P135</f>
        <v>-0.13735915935172524</v>
      </c>
      <c r="F135">
        <f>'6161'!P135</f>
        <v>7.7506544443089576E-2</v>
      </c>
      <c r="G135">
        <f>'6164'!P135</f>
        <v>3.8086039162656619E-2</v>
      </c>
      <c r="H135">
        <f>'6168'!P135</f>
        <v>0.55512050436364446</v>
      </c>
      <c r="I135">
        <f>'6187'!P135</f>
        <v>-0.21077512017740008</v>
      </c>
      <c r="J135">
        <f>'6189'!P135</f>
        <v>1.0228388159266355</v>
      </c>
      <c r="K135">
        <f>'6190'!P135</f>
        <v>0.43310181772245021</v>
      </c>
      <c r="L135">
        <f>'6606'!P135</f>
        <v>1.6045142110290078</v>
      </c>
      <c r="M135">
        <f>'6607'!P135</f>
        <v>1.2816503279727123</v>
      </c>
      <c r="N135">
        <f>'6612'!P135</f>
        <v>3.2630776341846411E-3</v>
      </c>
      <c r="O135">
        <f>'6613'!P135</f>
        <v>-0.21800667258209641</v>
      </c>
      <c r="P135">
        <f>'6615'!P135</f>
        <v>-0.59457947204714723</v>
      </c>
      <c r="S135" s="1"/>
      <c r="T135" s="27">
        <f t="shared" si="10"/>
        <v>0.32128007617466764</v>
      </c>
      <c r="U135" s="27">
        <f t="shared" si="11"/>
        <v>0.19447270932966487</v>
      </c>
      <c r="V135" s="27"/>
      <c r="Y135">
        <f t="shared" ref="Y135:Y152" si="12">MEDIAN(E135:R135)</f>
        <v>5.7796291802873101E-2</v>
      </c>
    </row>
    <row r="136" spans="1:25" x14ac:dyDescent="0.15">
      <c r="A136">
        <v>67.5</v>
      </c>
      <c r="B136">
        <v>65</v>
      </c>
      <c r="C136">
        <v>134</v>
      </c>
      <c r="E136">
        <f>'6160'!P136</f>
        <v>-0.84459473670463869</v>
      </c>
      <c r="F136">
        <f>'6161'!P136</f>
        <v>2.0691676017227447</v>
      </c>
      <c r="G136">
        <f>'6164'!P136</f>
        <v>0.46120146124245265</v>
      </c>
      <c r="H136">
        <f>'6168'!P136</f>
        <v>-1.5300085922471456</v>
      </c>
      <c r="I136">
        <f>'6187'!P136</f>
        <v>0.69480625073129687</v>
      </c>
      <c r="J136">
        <f>'6189'!P136</f>
        <v>1.895802915288173</v>
      </c>
      <c r="K136">
        <f>'6190'!P136</f>
        <v>0.61679244616684215</v>
      </c>
      <c r="L136">
        <f>'6606'!P136</f>
        <v>1.6047496693393084</v>
      </c>
      <c r="M136">
        <f>'6607'!P136</f>
        <v>0.34471957636283107</v>
      </c>
      <c r="N136">
        <f>'6612'!P136</f>
        <v>1.6569362261365073</v>
      </c>
      <c r="O136">
        <f>'6613'!P136</f>
        <v>0.9114419950672803</v>
      </c>
      <c r="P136">
        <f>'6615'!P136</f>
        <v>0.29859715623261851</v>
      </c>
      <c r="S136" s="1"/>
      <c r="T136" s="27">
        <f t="shared" si="10"/>
        <v>0.68163433077818925</v>
      </c>
      <c r="U136" s="27">
        <f t="shared" si="11"/>
        <v>0.31127254015016242</v>
      </c>
      <c r="V136" s="27"/>
      <c r="Y136">
        <f t="shared" si="12"/>
        <v>0.65579934844906951</v>
      </c>
    </row>
    <row r="137" spans="1:25" x14ac:dyDescent="0.15">
      <c r="A137">
        <v>68</v>
      </c>
      <c r="B137">
        <v>65.5</v>
      </c>
      <c r="C137">
        <v>135</v>
      </c>
      <c r="E137">
        <f>'6160'!P137</f>
        <v>1.0251560655594669</v>
      </c>
      <c r="F137">
        <f>'6161'!P137</f>
        <v>1.2493344512393896</v>
      </c>
      <c r="G137">
        <f>'6164'!P137</f>
        <v>1.5554370778000088</v>
      </c>
      <c r="H137">
        <f>'6168'!P137</f>
        <v>-2.1165338720007041</v>
      </c>
      <c r="I137">
        <f>'6187'!P137</f>
        <v>1.2482768050867672</v>
      </c>
      <c r="J137">
        <f>'6189'!P137</f>
        <v>-0.3411427215613041</v>
      </c>
      <c r="K137">
        <f>'6190'!P137</f>
        <v>1.5425124948429305</v>
      </c>
      <c r="L137">
        <f>'6606'!P137</f>
        <v>0.80691886567369997</v>
      </c>
      <c r="M137">
        <f>'6607'!P137</f>
        <v>0.68226239985364101</v>
      </c>
      <c r="N137">
        <f>'6612'!P137</f>
        <v>1.4806006301988595</v>
      </c>
      <c r="O137">
        <f>'6613'!P137</f>
        <v>0.13690953288199731</v>
      </c>
      <c r="P137">
        <f>'6615'!P137</f>
        <v>0.29527433499177885</v>
      </c>
      <c r="S137" s="1"/>
      <c r="T137" s="27">
        <f t="shared" si="10"/>
        <v>0.63041717204721104</v>
      </c>
      <c r="U137" s="27">
        <f t="shared" si="11"/>
        <v>0.30414310187257909</v>
      </c>
      <c r="V137" s="27"/>
      <c r="Y137">
        <f t="shared" si="12"/>
        <v>0.9160374656165835</v>
      </c>
    </row>
    <row r="138" spans="1:25" x14ac:dyDescent="0.15">
      <c r="A138">
        <v>68.5</v>
      </c>
      <c r="B138">
        <v>66</v>
      </c>
      <c r="C138">
        <v>136</v>
      </c>
      <c r="E138">
        <f>'6160'!P138</f>
        <v>-1.2134669135586098</v>
      </c>
      <c r="F138">
        <f>'6161'!P138</f>
        <v>0.11325725985062174</v>
      </c>
      <c r="G138">
        <f>'6164'!P138</f>
        <v>1.1683908884025045</v>
      </c>
      <c r="H138">
        <f>'6168'!P138</f>
        <v>-0.55852646279671714</v>
      </c>
      <c r="I138">
        <f>'6187'!P138</f>
        <v>2.4233857219562278</v>
      </c>
      <c r="J138">
        <f>'6189'!P138</f>
        <v>1.7377597617580163</v>
      </c>
      <c r="K138">
        <f>'6190'!P138</f>
        <v>2.0271200431351524</v>
      </c>
      <c r="L138">
        <f>'6606'!P138</f>
        <v>3.5566438599776697</v>
      </c>
      <c r="M138">
        <f>'6607'!P138</f>
        <v>-0.66958733754987254</v>
      </c>
      <c r="N138">
        <f>'6612'!P138</f>
        <v>0.69954276820191563</v>
      </c>
      <c r="O138">
        <f>'6613'!P138</f>
        <v>0.39745690717959309</v>
      </c>
      <c r="P138">
        <f>'6615'!P138</f>
        <v>0.83323852707777712</v>
      </c>
      <c r="S138" s="1"/>
      <c r="T138" s="27">
        <f t="shared" si="10"/>
        <v>0.8762679186361898</v>
      </c>
      <c r="U138" s="27">
        <f t="shared" si="11"/>
        <v>0.40254659939518161</v>
      </c>
      <c r="V138" s="27"/>
      <c r="Y138">
        <f t="shared" si="12"/>
        <v>0.76639064763984632</v>
      </c>
    </row>
    <row r="139" spans="1:25" x14ac:dyDescent="0.15">
      <c r="A139">
        <v>69</v>
      </c>
      <c r="B139">
        <v>66.5</v>
      </c>
      <c r="C139">
        <v>137</v>
      </c>
      <c r="E139">
        <f>'6160'!P139</f>
        <v>-1.0435924147096833</v>
      </c>
      <c r="F139">
        <f>'6161'!P139</f>
        <v>0.1217691673574935</v>
      </c>
      <c r="G139">
        <f>'6164'!P139</f>
        <v>0.74170763552267593</v>
      </c>
      <c r="H139">
        <f>'6168'!P139</f>
        <v>2.6564729301154361E-2</v>
      </c>
      <c r="I139">
        <f>'6187'!P139</f>
        <v>0.36369227588325448</v>
      </c>
      <c r="J139">
        <f>'6189'!P139</f>
        <v>-0.30878983171907709</v>
      </c>
      <c r="K139">
        <f>'6190'!P139</f>
        <v>1.0273404407828302</v>
      </c>
      <c r="L139">
        <f>'6606'!P139</f>
        <v>0.59023946610296985</v>
      </c>
      <c r="M139">
        <f>'6607'!P139</f>
        <v>-4.244349042163887E-2</v>
      </c>
      <c r="N139">
        <f>'6612'!P139</f>
        <v>1.6039534348275961</v>
      </c>
      <c r="O139">
        <f>'6613'!P139</f>
        <v>-0.53759166846505446</v>
      </c>
      <c r="P139">
        <f>'6615'!P139</f>
        <v>0.70485934628837277</v>
      </c>
      <c r="S139" s="1"/>
      <c r="T139" s="27">
        <f t="shared" si="10"/>
        <v>0.27064242422924112</v>
      </c>
      <c r="U139" s="27">
        <f t="shared" si="11"/>
        <v>0.20902940762792252</v>
      </c>
      <c r="V139" s="27"/>
      <c r="Y139">
        <f t="shared" si="12"/>
        <v>0.24273072162037401</v>
      </c>
    </row>
    <row r="140" spans="1:25" x14ac:dyDescent="0.15">
      <c r="A140">
        <v>69.5</v>
      </c>
      <c r="B140">
        <v>67</v>
      </c>
      <c r="C140">
        <v>138</v>
      </c>
      <c r="E140">
        <f>'6160'!P140</f>
        <v>-2.4213652336859068</v>
      </c>
      <c r="F140">
        <f>'6161'!P140</f>
        <v>1.3804911844148076</v>
      </c>
      <c r="G140">
        <f>'6164'!P140</f>
        <v>2.3339240935799372</v>
      </c>
      <c r="H140">
        <f>'6168'!P140</f>
        <v>-1.1580955519963414</v>
      </c>
      <c r="I140">
        <f>'6187'!P140</f>
        <v>2.8184254350049018</v>
      </c>
      <c r="J140">
        <f>'6189'!P140</f>
        <v>0.41468481385074596</v>
      </c>
      <c r="K140">
        <f>'6190'!P140</f>
        <v>-0.21601312017315893</v>
      </c>
      <c r="L140">
        <f>'6606'!P140</f>
        <v>1.9404065394532992</v>
      </c>
      <c r="M140">
        <f>'6607'!P140</f>
        <v>6.2491351855062494E-2</v>
      </c>
      <c r="N140">
        <f>'6612'!P140</f>
        <v>0.77383378704502459</v>
      </c>
      <c r="O140">
        <f>'6613'!P140</f>
        <v>0.43467151957547034</v>
      </c>
      <c r="P140">
        <f>'6615'!P140</f>
        <v>-0.14099829778991813</v>
      </c>
      <c r="S140" s="1"/>
      <c r="T140" s="27">
        <f t="shared" si="10"/>
        <v>0.51853804342782694</v>
      </c>
      <c r="U140" s="27">
        <f t="shared" si="11"/>
        <v>0.42701785180563973</v>
      </c>
      <c r="V140" s="27"/>
      <c r="Y140">
        <f t="shared" si="12"/>
        <v>0.42467816671310815</v>
      </c>
    </row>
    <row r="141" spans="1:25" x14ac:dyDescent="0.15">
      <c r="A141" s="3">
        <v>70</v>
      </c>
      <c r="B141" s="3">
        <v>67.5</v>
      </c>
      <c r="C141" s="3">
        <v>139</v>
      </c>
      <c r="D141" s="3"/>
      <c r="E141">
        <f>'6160'!P141</f>
        <v>-0.64987841499333443</v>
      </c>
      <c r="F141">
        <f>'6161'!P141</f>
        <v>1.7183036637059366</v>
      </c>
      <c r="G141">
        <f>'6164'!P141</f>
        <v>1.7471160031114246</v>
      </c>
      <c r="H141">
        <f>'6168'!P141</f>
        <v>-0.50940140484717289</v>
      </c>
      <c r="I141">
        <f>'6187'!P141</f>
        <v>1.7330798917915582</v>
      </c>
      <c r="J141">
        <f>'6189'!P141</f>
        <v>0.9570844343424294</v>
      </c>
      <c r="K141">
        <f>'6190'!P141</f>
        <v>-0.24276756691059098</v>
      </c>
      <c r="L141">
        <f>'6606'!P141</f>
        <v>0.3044835716776001</v>
      </c>
      <c r="M141">
        <f>'6607'!P141</f>
        <v>-0.60464718522882754</v>
      </c>
      <c r="N141">
        <f>'6612'!P141</f>
        <v>1.6873774383973188</v>
      </c>
      <c r="O141">
        <f>'6613'!P141</f>
        <v>2.269270657005466E-2</v>
      </c>
      <c r="P141">
        <f>'6615'!P141</f>
        <v>-0.16128789147904138</v>
      </c>
      <c r="Q141" s="29"/>
      <c r="S141" s="39"/>
      <c r="T141" s="30">
        <f t="shared" si="10"/>
        <v>0.50017960384477955</v>
      </c>
      <c r="U141" s="30">
        <f t="shared" si="11"/>
        <v>0.28861280507177611</v>
      </c>
      <c r="V141" s="27"/>
      <c r="Y141">
        <f t="shared" si="12"/>
        <v>0.16358813912382736</v>
      </c>
    </row>
    <row r="142" spans="1:25" x14ac:dyDescent="0.15">
      <c r="A142">
        <v>70.5</v>
      </c>
      <c r="B142">
        <v>68</v>
      </c>
      <c r="C142">
        <v>140</v>
      </c>
      <c r="E142">
        <f>'6160'!P142</f>
        <v>-0.85789814435225131</v>
      </c>
      <c r="F142">
        <f>'6161'!P142</f>
        <v>4.0496513613447166E-2</v>
      </c>
      <c r="G142">
        <f>'6164'!P142</f>
        <v>1.0048032761803325</v>
      </c>
      <c r="H142">
        <f>'6168'!P142</f>
        <v>-0.46718293173547143</v>
      </c>
      <c r="I142">
        <f>'6187'!P142</f>
        <v>0.42445081320001393</v>
      </c>
      <c r="J142">
        <f>'6189'!P142</f>
        <v>-0.35932519182555023</v>
      </c>
      <c r="K142">
        <f>'6190'!P142</f>
        <v>0.30128164983041106</v>
      </c>
      <c r="L142">
        <f>'6606'!P142</f>
        <v>0.17041950717873411</v>
      </c>
      <c r="M142">
        <f>'6607'!P142</f>
        <v>0.9570553544021162</v>
      </c>
      <c r="N142">
        <f>'6612'!P142</f>
        <v>1.4006702997759808</v>
      </c>
      <c r="O142">
        <f>'6613'!P142</f>
        <v>0.31533644909649261</v>
      </c>
      <c r="P142">
        <f>'6615'!P142</f>
        <v>1.1329911792538401</v>
      </c>
      <c r="T142" s="27">
        <f t="shared" si="10"/>
        <v>0.33859156455150791</v>
      </c>
      <c r="U142" s="27">
        <f t="shared" si="11"/>
        <v>0.19999645061090218</v>
      </c>
      <c r="V142" s="27"/>
      <c r="Y142">
        <f t="shared" si="12"/>
        <v>0.30830904946345183</v>
      </c>
    </row>
    <row r="143" spans="1:25" x14ac:dyDescent="0.15">
      <c r="A143">
        <v>71</v>
      </c>
      <c r="B143">
        <v>68.5</v>
      </c>
      <c r="C143">
        <v>141</v>
      </c>
      <c r="E143">
        <f>'6160'!P143</f>
        <v>-1.0781193521957595</v>
      </c>
      <c r="F143">
        <f>'6161'!P143</f>
        <v>1.6054402197179245</v>
      </c>
      <c r="G143">
        <f>'6164'!P143</f>
        <v>0.8976324219329338</v>
      </c>
      <c r="H143">
        <f>'6168'!P143</f>
        <v>-1.2268098220082428</v>
      </c>
      <c r="I143">
        <f>'6187'!P143</f>
        <v>1.8624124290660369</v>
      </c>
      <c r="J143">
        <f>'6189'!P143</f>
        <v>0.34312743630242587</v>
      </c>
      <c r="K143">
        <f>'6190'!P143</f>
        <v>-0.31222375371839817</v>
      </c>
      <c r="L143">
        <f>'6606'!P143</f>
        <v>0.82301455192129358</v>
      </c>
      <c r="M143">
        <f>'6607'!P143</f>
        <v>-0.57398085883796979</v>
      </c>
      <c r="N143">
        <f>'6612'!P143</f>
        <v>2.6917588621577759</v>
      </c>
      <c r="O143">
        <f>'6613'!P143</f>
        <v>0.70502413671045572</v>
      </c>
      <c r="P143">
        <f>'6615'!P143</f>
        <v>0.42129595350577254</v>
      </c>
      <c r="T143" s="27">
        <f t="shared" si="10"/>
        <v>0.51321435204618737</v>
      </c>
      <c r="U143" s="27">
        <f t="shared" si="11"/>
        <v>0.34267928859520269</v>
      </c>
      <c r="V143" s="27"/>
      <c r="Y143">
        <f t="shared" si="12"/>
        <v>0.56316004510811413</v>
      </c>
    </row>
    <row r="144" spans="1:25" x14ac:dyDescent="0.15">
      <c r="A144">
        <v>71.5</v>
      </c>
      <c r="B144">
        <v>69</v>
      </c>
      <c r="C144">
        <v>142</v>
      </c>
      <c r="E144">
        <f>'6160'!P144</f>
        <v>-1.5877768423423704</v>
      </c>
      <c r="F144">
        <f>'6161'!P144</f>
        <v>0.26248254231139134</v>
      </c>
      <c r="G144">
        <f>'6164'!P144</f>
        <v>0.56561473771767978</v>
      </c>
      <c r="H144">
        <f>'6168'!P144</f>
        <v>-1.070779894085645</v>
      </c>
      <c r="I144">
        <f>'6187'!P144</f>
        <v>2.7257199593839427</v>
      </c>
      <c r="J144">
        <f>'6189'!P144</f>
        <v>-0.62649509786772195</v>
      </c>
      <c r="K144">
        <f>'6190'!P144</f>
        <v>1.0584788431588157</v>
      </c>
      <c r="L144">
        <f>'6606'!P144</f>
        <v>2.6759156689348655</v>
      </c>
      <c r="M144">
        <f>'6607'!P144</f>
        <v>-0.5523147812971454</v>
      </c>
      <c r="N144">
        <f>'6612'!P144</f>
        <v>2.322800743315633</v>
      </c>
      <c r="O144">
        <f>'6613'!P144</f>
        <v>1.0766200156474124</v>
      </c>
      <c r="P144">
        <f>'6615'!P144</f>
        <v>0.45622023878305501</v>
      </c>
      <c r="T144" s="27">
        <f t="shared" si="10"/>
        <v>0.60887384447165938</v>
      </c>
      <c r="U144" s="27">
        <f t="shared" si="11"/>
        <v>0.4154072819450737</v>
      </c>
      <c r="V144" s="27"/>
      <c r="Y144">
        <f t="shared" si="12"/>
        <v>0.51091748825036742</v>
      </c>
    </row>
    <row r="145" spans="1:25" x14ac:dyDescent="0.15">
      <c r="A145">
        <v>72</v>
      </c>
      <c r="B145">
        <v>69.5</v>
      </c>
      <c r="C145">
        <v>143</v>
      </c>
      <c r="E145">
        <f>'6160'!P145</f>
        <v>-0.50727910689229005</v>
      </c>
      <c r="F145">
        <f>'6161'!P145</f>
        <v>1.4823495234173567</v>
      </c>
      <c r="G145">
        <f>'6164'!P145</f>
        <v>0.70468757944464078</v>
      </c>
      <c r="H145">
        <f>'6168'!P145</f>
        <v>0.14184158589035653</v>
      </c>
      <c r="I145">
        <f>'6187'!P145</f>
        <v>3.0659395160685698</v>
      </c>
      <c r="J145">
        <f>'6189'!P145</f>
        <v>1.8081680532702851</v>
      </c>
      <c r="K145">
        <f>'6190'!P145</f>
        <v>1.6646589270389534</v>
      </c>
      <c r="L145">
        <f>'6606'!P145</f>
        <v>0.92953031119145524</v>
      </c>
      <c r="M145">
        <f>'6607'!P145</f>
        <v>0.82920064204519417</v>
      </c>
      <c r="N145">
        <f>'6612'!P145</f>
        <v>0.57376955120373641</v>
      </c>
      <c r="O145">
        <f>'6613'!P145</f>
        <v>0.38859937441290598</v>
      </c>
      <c r="P145">
        <f>'6615'!P145</f>
        <v>1.2904708067815429</v>
      </c>
      <c r="T145" s="27">
        <f t="shared" si="10"/>
        <v>1.0309947303227256</v>
      </c>
      <c r="U145" s="27">
        <f t="shared" si="11"/>
        <v>0.26619764475992025</v>
      </c>
      <c r="V145" s="27"/>
      <c r="Y145">
        <f t="shared" si="12"/>
        <v>0.87936547661832476</v>
      </c>
    </row>
    <row r="146" spans="1:25" x14ac:dyDescent="0.15">
      <c r="A146" s="31">
        <v>72.5</v>
      </c>
      <c r="B146" s="31">
        <v>70</v>
      </c>
      <c r="C146" s="31">
        <v>144</v>
      </c>
      <c r="D146" s="31"/>
      <c r="E146" s="31">
        <f>'6160'!P146</f>
        <v>-0.12573401060940145</v>
      </c>
      <c r="F146" s="31">
        <f>'6161'!P146</f>
        <v>1.4230717423543242</v>
      </c>
      <c r="G146" s="31">
        <f>'6164'!P146</f>
        <v>0.72742200660645662</v>
      </c>
      <c r="H146" s="31">
        <f>'6168'!P146</f>
        <v>0.7628440549825658</v>
      </c>
      <c r="I146" s="31">
        <f>'6187'!P146</f>
        <v>2.6417998921826111</v>
      </c>
      <c r="J146" s="31">
        <f>'6189'!P146</f>
        <v>1.6235410058216697</v>
      </c>
      <c r="K146" s="31">
        <f>'6190'!P146</f>
        <v>1.3807120485841791</v>
      </c>
      <c r="L146" s="31">
        <f>'6606'!P146</f>
        <v>2.2143989424829527</v>
      </c>
      <c r="M146" s="31">
        <f>'6607'!P146</f>
        <v>0.40826270294816758</v>
      </c>
      <c r="N146" s="31">
        <f>'6612'!P146</f>
        <v>1.0447326080351098</v>
      </c>
      <c r="O146" s="31">
        <f>'6613'!P146</f>
        <v>1.179443008232163</v>
      </c>
      <c r="P146" s="31">
        <f>'6615'!P146</f>
        <v>0.23214507453516178</v>
      </c>
      <c r="Q146" s="32"/>
      <c r="R146" s="32"/>
      <c r="S146" s="31"/>
      <c r="T146" s="33">
        <f t="shared" si="10"/>
        <v>1.1260532563463299</v>
      </c>
      <c r="U146" s="33">
        <f t="shared" si="11"/>
        <v>0.23133517477100113</v>
      </c>
      <c r="V146" s="27"/>
      <c r="W146" s="2" t="s">
        <v>30</v>
      </c>
      <c r="X146" s="2"/>
      <c r="Y146" s="31">
        <f t="shared" si="12"/>
        <v>1.1120878081336363</v>
      </c>
    </row>
    <row r="147" spans="1:25" x14ac:dyDescent="0.15">
      <c r="A147">
        <v>73</v>
      </c>
      <c r="B147">
        <v>70.5</v>
      </c>
      <c r="C147">
        <v>145</v>
      </c>
      <c r="E147">
        <f>'6160'!P147</f>
        <v>-0.30129685602683476</v>
      </c>
      <c r="F147">
        <f>'6161'!P147</f>
        <v>1.1408932004209917</v>
      </c>
      <c r="G147">
        <f>'6164'!P147</f>
        <v>0.43525092720044106</v>
      </c>
      <c r="H147">
        <f>'6168'!P147</f>
        <v>5.1522873319233012E-2</v>
      </c>
      <c r="I147">
        <f>'6187'!P147</f>
        <v>0.98824593320628373</v>
      </c>
      <c r="J147">
        <f>'6189'!P147</f>
        <v>0.32028137211527036</v>
      </c>
      <c r="K147">
        <f>'6190'!P147</f>
        <v>0.88866502336075304</v>
      </c>
      <c r="L147">
        <f>'6606'!P147</f>
        <v>2.4358340632570741</v>
      </c>
      <c r="M147">
        <f>'6607'!P147</f>
        <v>-0.18209584655128819</v>
      </c>
      <c r="N147">
        <f>'6612'!P147</f>
        <v>0.68544769609184264</v>
      </c>
      <c r="O147">
        <f>'6613'!P147</f>
        <v>0.33391123412260892</v>
      </c>
      <c r="P147">
        <f>'6615'!P147</f>
        <v>0.8443878851157417</v>
      </c>
      <c r="T147" s="27">
        <f t="shared" si="10"/>
        <v>0.63675395880267649</v>
      </c>
      <c r="U147" s="27">
        <f t="shared" si="11"/>
        <v>0.21049645792052002</v>
      </c>
      <c r="V147" s="27"/>
      <c r="Y147">
        <f t="shared" si="12"/>
        <v>0.56034931164614188</v>
      </c>
    </row>
    <row r="148" spans="1:25" x14ac:dyDescent="0.15">
      <c r="A148">
        <v>73.5</v>
      </c>
      <c r="B148">
        <v>71</v>
      </c>
      <c r="C148">
        <v>146</v>
      </c>
      <c r="E148">
        <f>'6160'!P148</f>
        <v>0.5559433117130923</v>
      </c>
      <c r="F148">
        <f>'6161'!P148</f>
        <v>1.5420684854415054</v>
      </c>
      <c r="G148">
        <f>'6164'!P148</f>
        <v>0.9950171189333078</v>
      </c>
      <c r="H148">
        <f>'6168'!P148</f>
        <v>1.4955390214649886</v>
      </c>
      <c r="I148">
        <f>'6187'!P148</f>
        <v>2.6286189949281025</v>
      </c>
      <c r="J148">
        <f>'6189'!P148</f>
        <v>3.5305342301079281</v>
      </c>
      <c r="K148">
        <f>'6190'!P148</f>
        <v>0.57956792210825414</v>
      </c>
      <c r="L148">
        <f>'6606'!P148</f>
        <v>0.7481778514567442</v>
      </c>
      <c r="M148">
        <f>'6607'!P148</f>
        <v>0.81074282981851986</v>
      </c>
      <c r="N148">
        <f>'6612'!P148</f>
        <v>1.3106485957416967</v>
      </c>
      <c r="O148">
        <f>'6613'!P148</f>
        <v>1.1055998364635844</v>
      </c>
      <c r="P148">
        <f>'6615'!P148</f>
        <v>1.5646460969654628</v>
      </c>
      <c r="T148" s="27">
        <f t="shared" si="10"/>
        <v>1.4055920245952656</v>
      </c>
      <c r="U148" s="27">
        <f t="shared" si="11"/>
        <v>0.25407329926949607</v>
      </c>
      <c r="V148" s="27"/>
      <c r="Y148">
        <f t="shared" si="12"/>
        <v>1.2081242161026404</v>
      </c>
    </row>
    <row r="149" spans="1:25" x14ac:dyDescent="0.15">
      <c r="A149">
        <v>74</v>
      </c>
      <c r="B149">
        <v>71.5</v>
      </c>
      <c r="C149">
        <v>147</v>
      </c>
      <c r="E149">
        <f>'6160'!P149</f>
        <v>-0.6784178610563405</v>
      </c>
      <c r="F149">
        <f>'6161'!P149</f>
        <v>1.2188515432530773</v>
      </c>
      <c r="G149">
        <f>'6164'!P149</f>
        <v>1.4522932939325435</v>
      </c>
      <c r="H149">
        <f>'6168'!P149</f>
        <v>2.5791446278254355</v>
      </c>
      <c r="I149">
        <f>'6187'!P149</f>
        <v>3.2883715969414444</v>
      </c>
      <c r="J149">
        <f>'6189'!P149</f>
        <v>0.2491685977120893</v>
      </c>
      <c r="K149">
        <f>'6190'!P149</f>
        <v>-0.25094211720529047</v>
      </c>
      <c r="L149">
        <f>'6606'!P149</f>
        <v>1.3954623532759387</v>
      </c>
      <c r="M149">
        <f>'6607'!P149</f>
        <v>0.27439876241738237</v>
      </c>
      <c r="N149">
        <f>'6612'!P149</f>
        <v>2.1521680107703363</v>
      </c>
      <c r="O149">
        <f>'6613'!P149</f>
        <v>2.2411645282834813</v>
      </c>
      <c r="P149">
        <f>'6615'!P149</f>
        <v>1.2063875143865583</v>
      </c>
      <c r="T149" s="27">
        <f t="shared" si="10"/>
        <v>1.2606709042113879</v>
      </c>
      <c r="U149" s="27">
        <f t="shared" si="11"/>
        <v>0.34494806523008453</v>
      </c>
      <c r="V149" s="27"/>
      <c r="Y149">
        <f t="shared" si="12"/>
        <v>1.307156948264508</v>
      </c>
    </row>
    <row r="150" spans="1:25" x14ac:dyDescent="0.15">
      <c r="A150">
        <v>74.5</v>
      </c>
      <c r="B150">
        <v>72</v>
      </c>
      <c r="C150">
        <v>148</v>
      </c>
      <c r="E150">
        <f>'6160'!P150</f>
        <v>-1.582496597448849</v>
      </c>
      <c r="F150">
        <f>'6161'!P150</f>
        <v>0.84853268546923266</v>
      </c>
      <c r="G150">
        <f>'6164'!P150</f>
        <v>-0.17334311733791211</v>
      </c>
      <c r="H150">
        <f>'6168'!P150</f>
        <v>2.5601581329325684</v>
      </c>
      <c r="I150">
        <f>'6187'!P150</f>
        <v>1.8346897760630083</v>
      </c>
      <c r="J150">
        <f>'6189'!P150</f>
        <v>2.8225822386383963</v>
      </c>
      <c r="K150">
        <f>'6190'!P150</f>
        <v>0.84507124689606006</v>
      </c>
      <c r="L150">
        <f>'6606'!P150</f>
        <v>1.286199053330819</v>
      </c>
      <c r="M150">
        <f>'6607'!P150</f>
        <v>1.0819217380735788</v>
      </c>
      <c r="N150">
        <f>'6612'!P150</f>
        <v>1.9402706305606774</v>
      </c>
      <c r="O150">
        <f>'6613'!P150</f>
        <v>0.88145494451563233</v>
      </c>
      <c r="P150">
        <f>'6615'!P150</f>
        <v>0.98132513509329689</v>
      </c>
      <c r="T150" s="27">
        <f t="shared" si="10"/>
        <v>1.1105304888988756</v>
      </c>
      <c r="U150" s="27">
        <f t="shared" si="11"/>
        <v>0.34141086720473246</v>
      </c>
      <c r="V150" s="27"/>
      <c r="Y150">
        <f t="shared" si="12"/>
        <v>1.0316234365834378</v>
      </c>
    </row>
    <row r="151" spans="1:25" x14ac:dyDescent="0.15">
      <c r="A151">
        <v>75</v>
      </c>
      <c r="B151">
        <v>72.5</v>
      </c>
      <c r="C151">
        <v>149</v>
      </c>
      <c r="E151">
        <f>'6160'!P151</f>
        <v>-1.0840145310395555</v>
      </c>
      <c r="F151">
        <f>'6161'!P151</f>
        <v>2.2924855693339756</v>
      </c>
      <c r="G151">
        <f>'6164'!P151</f>
        <v>1.7647085587248823</v>
      </c>
      <c r="H151">
        <f>'6168'!P151</f>
        <v>2.1280006720832612</v>
      </c>
      <c r="I151">
        <f>'6187'!P151</f>
        <v>0.89643669301006246</v>
      </c>
      <c r="J151">
        <f>'6189'!P151</f>
        <v>1.8545821692723119</v>
      </c>
      <c r="K151">
        <f>'6190'!P151</f>
        <v>9.3735867596159549E-3</v>
      </c>
      <c r="L151">
        <f>'6606'!P151</f>
        <v>0.79315844558987292</v>
      </c>
      <c r="M151">
        <f>'6607'!P151</f>
        <v>1.0022875404194942</v>
      </c>
      <c r="N151">
        <f>'6612'!P151</f>
        <v>0.96245331179724936</v>
      </c>
      <c r="O151">
        <f>'6613'!P151</f>
        <v>1.6449165144031523</v>
      </c>
      <c r="P151">
        <f>'6615'!P151</f>
        <v>1.9715752413653798</v>
      </c>
      <c r="T151" s="27">
        <f t="shared" si="10"/>
        <v>1.1863303143099753</v>
      </c>
      <c r="U151" s="27">
        <f t="shared" si="11"/>
        <v>0.28311876837494387</v>
      </c>
      <c r="V151" s="27"/>
      <c r="Y151">
        <f t="shared" si="12"/>
        <v>1.3236020274113232</v>
      </c>
    </row>
    <row r="152" spans="1:25" x14ac:dyDescent="0.15">
      <c r="A152">
        <v>75.5</v>
      </c>
      <c r="B152">
        <v>73</v>
      </c>
      <c r="C152">
        <v>150</v>
      </c>
      <c r="E152">
        <f>'6160'!P152</f>
        <v>1.2084369530077257</v>
      </c>
      <c r="F152">
        <f>'6161'!P152</f>
        <v>0.78570750827596325</v>
      </c>
      <c r="G152">
        <f>'6164'!P152</f>
        <v>0</v>
      </c>
      <c r="H152">
        <f>'6168'!P152</f>
        <v>2.7810250590420487</v>
      </c>
      <c r="I152">
        <f>'6187'!P152</f>
        <v>-0.29170401158005876</v>
      </c>
      <c r="J152">
        <f>'6189'!P152</f>
        <v>2.4007586033518984</v>
      </c>
      <c r="K152">
        <f>'6190'!P152</f>
        <v>1.0140818271452323</v>
      </c>
      <c r="L152">
        <f>'6606'!P152</f>
        <v>0.89512391123422363</v>
      </c>
      <c r="M152">
        <f>'6607'!P152</f>
        <v>1.1931397801985124</v>
      </c>
      <c r="N152">
        <f>'6612'!P152</f>
        <v>1.804700961926708</v>
      </c>
      <c r="O152">
        <f>'6613'!P152</f>
        <v>2.6688844038232125</v>
      </c>
      <c r="P152">
        <f>'6615'!P152</f>
        <v>1.4515955007192332</v>
      </c>
      <c r="T152" s="27">
        <f t="shared" si="10"/>
        <v>1.3259792080953916</v>
      </c>
      <c r="U152" s="27">
        <f t="shared" si="11"/>
        <v>0.27936683876846713</v>
      </c>
      <c r="V152" s="27"/>
      <c r="Y152">
        <f t="shared" si="12"/>
        <v>1.2007883666031192</v>
      </c>
    </row>
    <row r="153" spans="1:25" s="3" customFormat="1" x14ac:dyDescent="0.15">
      <c r="E153" s="29"/>
      <c r="F153" s="29"/>
      <c r="G153" s="29"/>
      <c r="J153" s="29"/>
      <c r="K153" s="29"/>
      <c r="L153" s="29"/>
      <c r="M153" s="29"/>
      <c r="N153" s="29"/>
      <c r="O153" s="29"/>
      <c r="P153" s="29"/>
      <c r="Q153" s="29"/>
      <c r="R153" s="29"/>
      <c r="T153" s="30"/>
      <c r="U153" s="30"/>
      <c r="V153" s="30"/>
    </row>
    <row r="154" spans="1:25" s="3" customFormat="1" x14ac:dyDescent="0.15">
      <c r="E154" s="29"/>
      <c r="F154" s="29"/>
      <c r="G154" s="29"/>
      <c r="J154" s="29"/>
      <c r="K154" s="29"/>
      <c r="L154" s="29"/>
      <c r="M154" s="29"/>
      <c r="N154" s="29"/>
      <c r="O154" s="29"/>
      <c r="P154" s="29"/>
      <c r="Q154" s="29"/>
      <c r="R154" s="29"/>
      <c r="T154" s="30"/>
      <c r="U154" s="30"/>
      <c r="V154" s="30"/>
    </row>
    <row r="155" spans="1:25" s="3" customFormat="1" x14ac:dyDescent="0.15">
      <c r="E155" s="29"/>
      <c r="F155" s="29"/>
      <c r="G155" s="29"/>
      <c r="J155" s="29"/>
      <c r="K155" s="29"/>
      <c r="L155" s="29"/>
      <c r="M155" s="29"/>
      <c r="N155" s="29"/>
      <c r="O155" s="29"/>
      <c r="P155" s="29"/>
      <c r="Q155" s="29"/>
      <c r="R155" s="29"/>
      <c r="T155" s="30"/>
      <c r="U155" s="30"/>
      <c r="V155" s="30"/>
    </row>
    <row r="156" spans="1:25" s="3" customFormat="1" x14ac:dyDescent="0.15">
      <c r="E156" s="29"/>
      <c r="F156" s="29"/>
      <c r="G156" s="29"/>
      <c r="J156" s="29"/>
      <c r="K156" s="29"/>
      <c r="L156" s="29"/>
      <c r="M156" s="29"/>
      <c r="N156" s="29"/>
      <c r="O156" s="29"/>
      <c r="P156" s="29"/>
      <c r="Q156" s="29"/>
      <c r="R156" s="29"/>
      <c r="T156" s="30"/>
      <c r="U156" s="30"/>
      <c r="V156" s="30"/>
    </row>
    <row r="157" spans="1:25" s="3" customFormat="1" x14ac:dyDescent="0.15">
      <c r="E157" s="29"/>
      <c r="F157" s="29"/>
      <c r="G157" s="29"/>
      <c r="J157" s="29"/>
      <c r="K157" s="29"/>
      <c r="L157" s="29"/>
      <c r="M157" s="29"/>
      <c r="N157" s="29"/>
      <c r="O157" s="29"/>
      <c r="P157" s="29"/>
      <c r="Q157" s="29"/>
      <c r="R157" s="29"/>
      <c r="T157" s="30"/>
      <c r="U157" s="30"/>
      <c r="V157" s="30"/>
    </row>
    <row r="158" spans="1:25" s="3" customFormat="1" x14ac:dyDescent="0.15">
      <c r="E158" s="29"/>
      <c r="F158" s="29"/>
      <c r="G158" s="29"/>
      <c r="J158" s="29"/>
      <c r="K158" s="29"/>
      <c r="L158" s="29"/>
      <c r="M158" s="29"/>
      <c r="N158" s="29"/>
      <c r="O158" s="29"/>
      <c r="P158" s="29"/>
      <c r="Q158" s="29"/>
      <c r="R158" s="29"/>
      <c r="T158" s="30"/>
      <c r="U158" s="30"/>
      <c r="V158" s="30"/>
    </row>
    <row r="159" spans="1:25" s="3" customFormat="1" x14ac:dyDescent="0.15">
      <c r="E159" s="29"/>
      <c r="F159" s="29"/>
      <c r="G159" s="29"/>
      <c r="J159" s="29"/>
      <c r="K159" s="29"/>
      <c r="L159" s="29"/>
      <c r="M159" s="29"/>
      <c r="N159" s="29"/>
      <c r="O159" s="29"/>
      <c r="P159" s="29"/>
      <c r="Q159" s="29"/>
      <c r="R159" s="29"/>
      <c r="T159" s="30"/>
      <c r="U159" s="30"/>
      <c r="V159" s="30"/>
    </row>
    <row r="160" spans="1:25" s="3" customFormat="1" x14ac:dyDescent="0.15">
      <c r="E160" s="29"/>
      <c r="F160" s="29"/>
      <c r="G160" s="29"/>
      <c r="J160" s="29"/>
      <c r="K160" s="29"/>
      <c r="L160" s="29"/>
      <c r="M160" s="29"/>
      <c r="N160" s="29"/>
      <c r="O160" s="29"/>
      <c r="P160" s="29"/>
      <c r="Q160" s="29"/>
      <c r="R160" s="29"/>
      <c r="T160" s="30"/>
      <c r="U160" s="30"/>
      <c r="V160" s="30"/>
    </row>
    <row r="161" spans="5:22" s="3" customFormat="1" x14ac:dyDescent="0.15">
      <c r="E161" s="29"/>
      <c r="F161" s="29"/>
      <c r="G161" s="29"/>
      <c r="J161" s="29"/>
      <c r="K161" s="29"/>
      <c r="L161" s="29"/>
      <c r="M161" s="29"/>
      <c r="N161" s="29"/>
      <c r="O161" s="29"/>
      <c r="P161" s="29"/>
      <c r="Q161" s="29"/>
      <c r="R161" s="29"/>
      <c r="T161" s="30"/>
      <c r="U161" s="30"/>
      <c r="V161" s="30"/>
    </row>
    <row r="162" spans="5:22" s="3" customFormat="1" x14ac:dyDescent="0.15">
      <c r="E162" s="29"/>
      <c r="F162" s="29"/>
      <c r="G162" s="29"/>
      <c r="J162" s="29"/>
      <c r="K162" s="29"/>
      <c r="L162" s="29"/>
      <c r="M162" s="29"/>
      <c r="N162" s="29"/>
      <c r="O162" s="29"/>
      <c r="P162" s="29"/>
      <c r="Q162" s="29"/>
      <c r="R162" s="29"/>
      <c r="T162" s="30"/>
      <c r="U162" s="30"/>
      <c r="V162" s="30"/>
    </row>
    <row r="163" spans="5:22" s="3" customFormat="1" x14ac:dyDescent="0.15">
      <c r="E163" s="29"/>
      <c r="F163" s="29"/>
      <c r="G163" s="29"/>
      <c r="J163" s="29"/>
      <c r="K163" s="29"/>
      <c r="L163" s="29"/>
      <c r="M163" s="29"/>
      <c r="N163" s="29"/>
      <c r="O163" s="29"/>
      <c r="P163" s="29"/>
      <c r="Q163" s="29"/>
      <c r="R163" s="29"/>
      <c r="T163" s="30"/>
      <c r="U163" s="30"/>
      <c r="V163" s="30"/>
    </row>
    <row r="164" spans="5:22" s="3" customFormat="1" x14ac:dyDescent="0.15">
      <c r="E164" s="29"/>
      <c r="F164" s="29"/>
      <c r="G164" s="29"/>
      <c r="J164" s="29"/>
      <c r="K164" s="29"/>
      <c r="L164" s="29"/>
      <c r="M164" s="29"/>
      <c r="N164" s="29"/>
      <c r="O164" s="29"/>
      <c r="P164" s="29"/>
      <c r="Q164" s="29"/>
      <c r="R164" s="29"/>
      <c r="T164" s="30"/>
      <c r="U164" s="30"/>
      <c r="V164" s="30"/>
    </row>
    <row r="165" spans="5:22" s="3" customFormat="1" x14ac:dyDescent="0.15">
      <c r="E165" s="29"/>
      <c r="F165" s="29"/>
      <c r="G165" s="29"/>
      <c r="J165" s="29"/>
      <c r="K165" s="29"/>
      <c r="L165" s="29"/>
      <c r="M165" s="29"/>
      <c r="N165" s="29"/>
      <c r="O165" s="29"/>
      <c r="P165" s="29"/>
      <c r="Q165" s="29"/>
      <c r="R165" s="29"/>
      <c r="T165" s="30"/>
      <c r="U165" s="30"/>
      <c r="V165" s="30"/>
    </row>
    <row r="166" spans="5:22" s="3" customFormat="1" x14ac:dyDescent="0.15">
      <c r="E166" s="29"/>
      <c r="F166" s="29"/>
      <c r="G166" s="29"/>
      <c r="J166" s="29"/>
      <c r="K166" s="29"/>
      <c r="L166" s="29"/>
      <c r="M166" s="29"/>
      <c r="N166" s="29"/>
      <c r="O166" s="29"/>
      <c r="P166" s="29"/>
      <c r="Q166" s="29"/>
      <c r="R166" s="29"/>
      <c r="T166" s="30"/>
      <c r="U166" s="30"/>
      <c r="V166" s="30"/>
    </row>
    <row r="167" spans="5:22" s="3" customFormat="1" x14ac:dyDescent="0.15">
      <c r="E167" s="29"/>
      <c r="F167" s="29"/>
      <c r="G167" s="29"/>
      <c r="J167" s="29"/>
      <c r="K167" s="29"/>
      <c r="L167" s="29"/>
      <c r="M167" s="29"/>
      <c r="N167" s="29"/>
      <c r="O167" s="29"/>
      <c r="P167" s="29"/>
      <c r="Q167" s="29"/>
      <c r="R167" s="29"/>
      <c r="T167" s="30"/>
      <c r="U167" s="30"/>
      <c r="V167" s="30"/>
    </row>
    <row r="168" spans="5:22" s="3" customFormat="1" x14ac:dyDescent="0.15">
      <c r="E168" s="29"/>
      <c r="F168" s="29"/>
      <c r="G168" s="29"/>
      <c r="J168" s="29"/>
      <c r="K168" s="29"/>
      <c r="L168" s="29"/>
      <c r="M168" s="29"/>
      <c r="N168" s="29"/>
      <c r="O168" s="29"/>
      <c r="P168" s="29"/>
      <c r="Q168" s="29"/>
      <c r="R168" s="29"/>
      <c r="T168" s="30"/>
      <c r="U168" s="30"/>
      <c r="V168" s="30"/>
    </row>
    <row r="169" spans="5:22" s="3" customFormat="1" x14ac:dyDescent="0.15">
      <c r="E169" s="29"/>
      <c r="F169" s="29"/>
      <c r="G169" s="29"/>
      <c r="J169" s="29"/>
      <c r="K169" s="29"/>
      <c r="L169" s="29"/>
      <c r="M169" s="29"/>
      <c r="N169" s="29"/>
      <c r="O169" s="29"/>
      <c r="P169" s="29"/>
      <c r="Q169" s="29"/>
      <c r="R169" s="29"/>
      <c r="T169" s="30"/>
      <c r="U169" s="30"/>
      <c r="V169" s="30"/>
    </row>
    <row r="170" spans="5:22" s="3" customFormat="1" x14ac:dyDescent="0.15">
      <c r="E170" s="29"/>
      <c r="F170" s="29"/>
      <c r="G170" s="29"/>
      <c r="J170" s="29"/>
      <c r="K170" s="29"/>
      <c r="L170" s="29"/>
      <c r="M170" s="29"/>
      <c r="N170" s="29"/>
      <c r="O170" s="29"/>
      <c r="P170" s="29"/>
      <c r="Q170" s="29"/>
      <c r="R170" s="29"/>
      <c r="T170" s="30"/>
      <c r="U170" s="30"/>
      <c r="V170" s="30"/>
    </row>
    <row r="171" spans="5:22" s="3" customFormat="1" x14ac:dyDescent="0.15">
      <c r="E171" s="29"/>
      <c r="F171" s="29"/>
      <c r="G171" s="29"/>
      <c r="J171" s="29"/>
      <c r="K171" s="29"/>
      <c r="L171" s="29"/>
      <c r="M171" s="29"/>
      <c r="N171" s="29"/>
      <c r="O171" s="29"/>
      <c r="P171" s="29"/>
      <c r="Q171" s="29"/>
      <c r="R171" s="29"/>
      <c r="T171" s="30"/>
      <c r="U171" s="30"/>
      <c r="V171" s="30"/>
    </row>
    <row r="172" spans="5:22" s="3" customFormat="1" x14ac:dyDescent="0.15">
      <c r="E172" s="29"/>
      <c r="F172" s="29"/>
      <c r="G172" s="29"/>
      <c r="J172" s="29"/>
      <c r="K172" s="29"/>
      <c r="L172" s="29"/>
      <c r="M172" s="29"/>
      <c r="N172" s="29"/>
      <c r="O172" s="29"/>
      <c r="P172" s="29"/>
      <c r="Q172" s="29"/>
      <c r="R172" s="29"/>
      <c r="T172" s="30"/>
      <c r="U172" s="30"/>
      <c r="V172" s="30"/>
    </row>
    <row r="173" spans="5:22" s="3" customFormat="1" x14ac:dyDescent="0.15">
      <c r="E173" s="29"/>
      <c r="F173" s="29"/>
      <c r="G173" s="29"/>
      <c r="J173" s="29"/>
      <c r="K173" s="29"/>
      <c r="L173" s="29"/>
      <c r="M173" s="29"/>
      <c r="N173" s="29"/>
      <c r="O173" s="29"/>
      <c r="P173" s="29"/>
      <c r="Q173" s="29"/>
      <c r="R173" s="29"/>
      <c r="T173" s="30"/>
      <c r="U173" s="30"/>
      <c r="V173" s="30"/>
    </row>
    <row r="174" spans="5:22" s="3" customFormat="1" x14ac:dyDescent="0.15">
      <c r="E174" s="29"/>
      <c r="F174" s="29"/>
      <c r="G174" s="29"/>
      <c r="J174" s="29"/>
      <c r="K174" s="29"/>
      <c r="L174" s="29"/>
      <c r="M174" s="29"/>
      <c r="N174" s="29"/>
      <c r="O174" s="29"/>
      <c r="P174" s="29"/>
      <c r="Q174" s="29"/>
      <c r="R174" s="29"/>
      <c r="T174" s="30"/>
      <c r="U174" s="30"/>
      <c r="V174" s="30"/>
    </row>
    <row r="175" spans="5:22" s="3" customFormat="1" x14ac:dyDescent="0.15">
      <c r="E175" s="29"/>
      <c r="F175" s="29"/>
      <c r="G175" s="29"/>
      <c r="J175" s="29"/>
      <c r="K175" s="29"/>
      <c r="L175" s="29"/>
      <c r="M175" s="29"/>
      <c r="N175" s="29"/>
      <c r="O175" s="29"/>
      <c r="P175" s="29"/>
      <c r="Q175" s="29"/>
      <c r="R175" s="29"/>
      <c r="T175" s="30"/>
      <c r="U175" s="30"/>
      <c r="V175" s="38"/>
    </row>
    <row r="176" spans="5:22" s="3" customFormat="1" x14ac:dyDescent="0.15">
      <c r="E176" s="29"/>
      <c r="F176" s="29"/>
      <c r="G176" s="29"/>
      <c r="J176" s="29"/>
      <c r="K176" s="29"/>
      <c r="L176" s="29"/>
      <c r="M176" s="29"/>
      <c r="N176" s="29"/>
      <c r="O176" s="29"/>
      <c r="P176" s="29"/>
      <c r="Q176" s="29"/>
      <c r="R176" s="29"/>
      <c r="T176" s="30"/>
      <c r="U176" s="30"/>
      <c r="V176" s="38"/>
    </row>
    <row r="177" spans="5:22" s="3" customFormat="1" x14ac:dyDescent="0.15">
      <c r="E177" s="29"/>
      <c r="F177" s="29"/>
      <c r="G177" s="29"/>
      <c r="J177" s="29"/>
      <c r="K177" s="29"/>
      <c r="L177" s="29"/>
      <c r="M177" s="29"/>
      <c r="N177" s="29"/>
      <c r="O177" s="29"/>
      <c r="P177" s="29"/>
      <c r="Q177" s="29"/>
      <c r="R177" s="29"/>
      <c r="T177" s="30"/>
      <c r="U177" s="30"/>
      <c r="V177" s="38"/>
    </row>
    <row r="178" spans="5:22" s="3" customFormat="1" x14ac:dyDescent="0.15">
      <c r="E178" s="29"/>
      <c r="F178" s="29"/>
      <c r="G178" s="29"/>
      <c r="J178" s="29"/>
      <c r="K178" s="29"/>
      <c r="L178" s="29"/>
      <c r="M178" s="29"/>
      <c r="N178" s="29"/>
      <c r="O178" s="29"/>
      <c r="P178" s="29"/>
      <c r="Q178" s="29"/>
      <c r="R178" s="29"/>
      <c r="T178" s="30"/>
      <c r="U178" s="30"/>
    </row>
    <row r="179" spans="5:22" s="3" customFormat="1" x14ac:dyDescent="0.15">
      <c r="E179" s="29"/>
      <c r="F179" s="29"/>
      <c r="G179" s="29"/>
      <c r="J179" s="29"/>
      <c r="K179" s="29"/>
      <c r="L179" s="29"/>
      <c r="M179" s="29"/>
      <c r="N179" s="29"/>
      <c r="O179" s="29"/>
      <c r="P179" s="29"/>
      <c r="Q179" s="29"/>
      <c r="R179" s="29"/>
      <c r="T179" s="30"/>
      <c r="U179" s="30"/>
    </row>
    <row r="180" spans="5:22" s="3" customFormat="1" x14ac:dyDescent="0.15">
      <c r="E180" s="29"/>
      <c r="F180" s="29"/>
      <c r="G180" s="29"/>
      <c r="J180" s="29"/>
      <c r="K180" s="29"/>
      <c r="L180" s="29"/>
      <c r="M180" s="29"/>
      <c r="N180" s="29"/>
      <c r="O180" s="29"/>
      <c r="P180" s="29"/>
      <c r="Q180" s="29"/>
      <c r="R180" s="29"/>
      <c r="T180" s="30"/>
      <c r="U180" s="30"/>
    </row>
    <row r="181" spans="5:22" s="3" customFormat="1" x14ac:dyDescent="0.15">
      <c r="E181" s="29"/>
      <c r="F181" s="29"/>
      <c r="G181" s="29"/>
      <c r="J181" s="29"/>
      <c r="K181" s="29"/>
      <c r="L181" s="29"/>
      <c r="M181" s="29"/>
      <c r="N181" s="29"/>
      <c r="O181" s="29"/>
      <c r="P181" s="29"/>
      <c r="Q181" s="29"/>
      <c r="R181" s="29"/>
      <c r="T181" s="30"/>
      <c r="U181" s="30"/>
    </row>
    <row r="182" spans="5:22" s="3" customFormat="1" x14ac:dyDescent="0.15">
      <c r="E182" s="29"/>
      <c r="F182" s="29"/>
      <c r="G182" s="29"/>
      <c r="J182" s="29"/>
      <c r="K182" s="29"/>
      <c r="L182" s="29"/>
      <c r="M182" s="29"/>
      <c r="N182" s="29"/>
      <c r="O182" s="29"/>
      <c r="P182" s="29"/>
      <c r="Q182" s="29"/>
      <c r="R182" s="29"/>
      <c r="T182" s="30"/>
      <c r="U182" s="30"/>
    </row>
    <row r="183" spans="5:22" s="3" customFormat="1" x14ac:dyDescent="0.15">
      <c r="E183" s="29"/>
      <c r="F183" s="29"/>
      <c r="G183" s="29"/>
      <c r="J183" s="29"/>
      <c r="K183" s="29"/>
      <c r="L183" s="29"/>
      <c r="M183" s="29"/>
      <c r="N183" s="29"/>
      <c r="O183" s="29"/>
      <c r="P183" s="29"/>
      <c r="Q183" s="29"/>
      <c r="R183" s="29"/>
      <c r="T183" s="30"/>
      <c r="U183" s="30"/>
    </row>
    <row r="184" spans="5:22" s="3" customFormat="1" x14ac:dyDescent="0.15">
      <c r="E184" s="29"/>
      <c r="F184" s="29"/>
      <c r="G184" s="29"/>
      <c r="J184" s="29"/>
      <c r="K184" s="29"/>
      <c r="L184" s="29"/>
      <c r="M184" s="29"/>
      <c r="N184" s="29"/>
      <c r="O184" s="29"/>
      <c r="P184" s="29"/>
      <c r="Q184" s="29"/>
      <c r="R184" s="29"/>
      <c r="T184" s="30"/>
      <c r="U184" s="30"/>
    </row>
    <row r="185" spans="5:22" s="3" customFormat="1" x14ac:dyDescent="0.15">
      <c r="E185" s="29"/>
      <c r="F185" s="29"/>
      <c r="G185" s="29"/>
      <c r="J185" s="29"/>
      <c r="K185" s="29"/>
      <c r="L185" s="29"/>
      <c r="M185" s="29"/>
      <c r="N185" s="29"/>
      <c r="O185" s="29"/>
      <c r="P185" s="29"/>
      <c r="Q185" s="29"/>
      <c r="R185" s="29"/>
      <c r="T185" s="30"/>
      <c r="U185" s="30"/>
    </row>
    <row r="186" spans="5:22" s="3" customFormat="1" x14ac:dyDescent="0.15">
      <c r="E186" s="29"/>
      <c r="F186" s="29"/>
      <c r="G186" s="29"/>
      <c r="J186" s="29"/>
      <c r="K186" s="29"/>
      <c r="L186" s="29"/>
      <c r="M186" s="29"/>
      <c r="N186" s="29"/>
      <c r="O186" s="29"/>
      <c r="P186" s="29"/>
      <c r="Q186" s="29"/>
      <c r="R186" s="29"/>
      <c r="T186" s="30"/>
      <c r="U186" s="30"/>
    </row>
    <row r="187" spans="5:22" s="3" customFormat="1" x14ac:dyDescent="0.15">
      <c r="E187" s="29"/>
      <c r="F187" s="29"/>
      <c r="G187" s="29"/>
      <c r="J187" s="29"/>
      <c r="K187" s="29"/>
      <c r="L187" s="29"/>
      <c r="M187" s="29"/>
      <c r="N187" s="29"/>
      <c r="O187" s="29"/>
      <c r="P187" s="29"/>
      <c r="Q187" s="29"/>
      <c r="R187" s="29"/>
      <c r="T187" s="30"/>
      <c r="U187" s="30"/>
    </row>
    <row r="188" spans="5:22" s="3" customFormat="1" x14ac:dyDescent="0.15">
      <c r="E188" s="29"/>
      <c r="F188" s="29"/>
      <c r="G188" s="29"/>
      <c r="J188" s="29"/>
      <c r="K188" s="29"/>
      <c r="L188" s="29"/>
      <c r="M188" s="29"/>
      <c r="N188" s="29"/>
      <c r="O188" s="29"/>
      <c r="P188" s="29"/>
      <c r="Q188" s="29"/>
      <c r="R188" s="29"/>
      <c r="T188" s="30"/>
      <c r="U188" s="30"/>
    </row>
    <row r="189" spans="5:22" s="3" customFormat="1" x14ac:dyDescent="0.15">
      <c r="E189" s="29"/>
      <c r="F189" s="29"/>
      <c r="G189" s="29"/>
      <c r="J189" s="29"/>
      <c r="K189" s="29"/>
      <c r="L189" s="29"/>
      <c r="M189" s="29"/>
      <c r="N189" s="29"/>
      <c r="O189" s="29"/>
      <c r="P189" s="29"/>
      <c r="Q189" s="29"/>
      <c r="R189" s="29"/>
      <c r="T189" s="30"/>
      <c r="U189" s="30"/>
    </row>
    <row r="190" spans="5:22" s="3" customFormat="1" x14ac:dyDescent="0.15">
      <c r="E190" s="29"/>
      <c r="F190" s="29"/>
      <c r="G190" s="29"/>
      <c r="J190" s="29"/>
      <c r="K190" s="29"/>
      <c r="L190" s="29"/>
      <c r="M190" s="29"/>
      <c r="N190" s="29"/>
      <c r="O190" s="29"/>
      <c r="P190" s="29"/>
      <c r="Q190" s="29"/>
      <c r="R190" s="29"/>
      <c r="T190" s="30"/>
      <c r="U190" s="30"/>
    </row>
    <row r="191" spans="5:22" s="3" customFormat="1" x14ac:dyDescent="0.15">
      <c r="E191" s="29"/>
      <c r="F191" s="29"/>
      <c r="G191" s="29"/>
      <c r="J191" s="29"/>
      <c r="K191" s="29"/>
      <c r="L191" s="29"/>
      <c r="M191" s="29"/>
      <c r="N191" s="29"/>
      <c r="O191" s="29"/>
      <c r="P191" s="29"/>
      <c r="Q191" s="29"/>
      <c r="R191" s="29"/>
      <c r="T191" s="30"/>
      <c r="U191" s="30"/>
    </row>
    <row r="192" spans="5:22" s="3" customFormat="1" x14ac:dyDescent="0.15">
      <c r="E192" s="29"/>
      <c r="F192" s="29"/>
      <c r="G192" s="29"/>
      <c r="J192" s="29"/>
      <c r="K192" s="29"/>
      <c r="L192" s="29"/>
      <c r="M192" s="29"/>
      <c r="N192" s="29"/>
      <c r="O192" s="29"/>
      <c r="P192" s="29"/>
      <c r="Q192" s="29"/>
      <c r="R192" s="29"/>
      <c r="T192" s="30"/>
      <c r="U192" s="30"/>
    </row>
  </sheetData>
  <mergeCells count="1">
    <mergeCell ref="T2:U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162"/>
  <sheetViews>
    <sheetView tabSelected="1" zoomScale="70" zoomScaleNormal="70" zoomScalePageLayoutView="80" workbookViewId="0">
      <selection activeCell="D33" sqref="D33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2.83203125" style="18" customWidth="1"/>
    <col min="4" max="4" width="12" style="18" customWidth="1"/>
    <col min="5" max="5" width="13" style="18" customWidth="1"/>
    <col min="6" max="6" width="13.5" style="18" customWidth="1"/>
    <col min="7" max="7" width="12.5" style="18" customWidth="1"/>
    <col min="8" max="8" width="12.33203125" style="18" customWidth="1"/>
    <col min="9" max="9" width="11.33203125" style="18" customWidth="1"/>
    <col min="10" max="11" width="11.83203125" style="18" customWidth="1"/>
    <col min="12" max="12" width="11.6640625" style="18" customWidth="1"/>
    <col min="13" max="13" width="11.83203125" style="18" customWidth="1"/>
    <col min="14" max="14" width="12.1640625" style="18" customWidth="1"/>
    <col min="15" max="16" width="9.5" style="18" customWidth="1"/>
    <col min="17" max="17" width="3.5" customWidth="1"/>
    <col min="18" max="18" width="10" customWidth="1"/>
    <col min="19" max="19" width="6.5" customWidth="1"/>
    <col min="20" max="20" width="3.83203125" customWidth="1"/>
    <col min="21" max="21" width="10" customWidth="1"/>
    <col min="22" max="22" width="4" customWidth="1"/>
    <col min="23" max="23" width="10.5" customWidth="1"/>
  </cols>
  <sheetData>
    <row r="1" spans="1:23" s="2" customFormat="1" ht="32" customHeight="1" x14ac:dyDescent="0.2">
      <c r="A1" s="2" t="s">
        <v>11</v>
      </c>
      <c r="B1" s="2" t="s">
        <v>4</v>
      </c>
      <c r="C1" s="2">
        <v>6160</v>
      </c>
      <c r="D1" s="2">
        <v>6161</v>
      </c>
      <c r="E1" s="16">
        <v>6164</v>
      </c>
      <c r="F1" s="2">
        <v>6168</v>
      </c>
      <c r="G1" s="2">
        <v>6187</v>
      </c>
      <c r="H1" s="2">
        <v>6189</v>
      </c>
      <c r="I1" s="2">
        <v>6190</v>
      </c>
      <c r="J1" s="16">
        <v>6606</v>
      </c>
      <c r="K1" s="16">
        <v>6607</v>
      </c>
      <c r="L1" s="16">
        <v>6612</v>
      </c>
      <c r="M1" s="16">
        <v>6613</v>
      </c>
      <c r="N1" s="16">
        <v>6615</v>
      </c>
      <c r="O1" s="16"/>
      <c r="P1" s="16"/>
      <c r="R1" s="43" t="s">
        <v>34</v>
      </c>
      <c r="S1" s="40" t="s">
        <v>18</v>
      </c>
      <c r="U1" s="2" t="s">
        <v>26</v>
      </c>
      <c r="W1" s="43" t="s">
        <v>35</v>
      </c>
    </row>
    <row r="2" spans="1:23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6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R2" s="58"/>
      <c r="S2" s="58"/>
    </row>
    <row r="6" spans="1:23" x14ac:dyDescent="0.15">
      <c r="A6">
        <v>0</v>
      </c>
      <c r="C6" s="3">
        <f>summary!E36</f>
        <v>0.31433888540710148</v>
      </c>
      <c r="D6" s="3">
        <f>summary!F36</f>
        <v>0.24683255532985732</v>
      </c>
      <c r="E6" s="3">
        <f>summary!G36</f>
        <v>0.56329218184638541</v>
      </c>
      <c r="F6" s="3">
        <f>summary!H36</f>
        <v>-0.15701925690810664</v>
      </c>
      <c r="G6" s="3">
        <f>summary!I36</f>
        <v>1.6469053628986379</v>
      </c>
      <c r="H6" s="3">
        <f>summary!J36</f>
        <v>2.3877675721925695</v>
      </c>
      <c r="I6" s="3">
        <f>summary!K36</f>
        <v>2.2912086384922248E-2</v>
      </c>
      <c r="J6" s="3">
        <f>summary!L36</f>
        <v>2.0352201771997311</v>
      </c>
      <c r="K6" s="3">
        <f>summary!M36</f>
        <v>2.0395326605099897</v>
      </c>
      <c r="L6" s="3">
        <f>summary!N36</f>
        <v>1.3340090125962716</v>
      </c>
      <c r="M6" s="3">
        <f>summary!O36</f>
        <v>2.1553821256244383</v>
      </c>
      <c r="N6" s="3">
        <f>summary!P36</f>
        <v>0.29282839705507319</v>
      </c>
      <c r="Q6" s="1"/>
      <c r="R6" s="27">
        <f t="shared" ref="R6:R39" si="0">AVERAGE(C6:O6)</f>
        <v>1.0735001466780727</v>
      </c>
      <c r="S6" s="27">
        <f t="shared" ref="S6:S39" si="1">STDEV(C6:O6)/SQRT(COUNT(C6:O6))</f>
        <v>0.27386029780884169</v>
      </c>
      <c r="T6" s="27"/>
      <c r="W6">
        <f>MEDIAN(C6:P6)</f>
        <v>0.9486505972213285</v>
      </c>
    </row>
    <row r="7" spans="1:23" x14ac:dyDescent="0.15">
      <c r="A7">
        <v>0.5</v>
      </c>
      <c r="C7" s="3">
        <f>summary!E37</f>
        <v>-0.87089808215084463</v>
      </c>
      <c r="D7" s="3">
        <f>summary!F37</f>
        <v>2.1057819861838292</v>
      </c>
      <c r="E7" s="3">
        <f>summary!G37</f>
        <v>-0.89026253691464574</v>
      </c>
      <c r="F7" s="3">
        <f>summary!H37</f>
        <v>-0.98070686564558329</v>
      </c>
      <c r="G7" s="3">
        <f>summary!I37</f>
        <v>0.2555182976604593</v>
      </c>
      <c r="H7" s="3">
        <f>summary!J37</f>
        <v>0.8352073015839564</v>
      </c>
      <c r="I7" s="3">
        <f>summary!K37</f>
        <v>-3.4013638582694039</v>
      </c>
      <c r="J7" s="3">
        <f>summary!L37</f>
        <v>2.0330851445578606</v>
      </c>
      <c r="K7" s="3">
        <f>summary!M37</f>
        <v>1.0637747325137525</v>
      </c>
      <c r="L7" s="3">
        <f>summary!N37</f>
        <v>1.3732791127985571</v>
      </c>
      <c r="M7" s="3">
        <f>summary!O37</f>
        <v>1.5629798475631052</v>
      </c>
      <c r="N7" s="3">
        <f>summary!P37</f>
        <v>0.34194702652821141</v>
      </c>
      <c r="Q7" s="1"/>
      <c r="R7" s="27">
        <f t="shared" si="0"/>
        <v>0.28569517553410451</v>
      </c>
      <c r="S7" s="27">
        <f t="shared" si="1"/>
        <v>0.46065329020359008</v>
      </c>
      <c r="T7" s="27"/>
      <c r="W7">
        <f t="shared" ref="W7:W70" si="2">MEDIAN(C7:P7)</f>
        <v>0.58857716405608396</v>
      </c>
    </row>
    <row r="8" spans="1:23" x14ac:dyDescent="0.15">
      <c r="A8">
        <v>1</v>
      </c>
      <c r="C8" s="3">
        <f>summary!E38</f>
        <v>0.18108458110294715</v>
      </c>
      <c r="D8" s="3">
        <f>summary!F38</f>
        <v>-0.93772963659145336</v>
      </c>
      <c r="E8" s="3">
        <f>summary!G38</f>
        <v>-0.71173123303980534</v>
      </c>
      <c r="F8" s="3">
        <f>summary!H38</f>
        <v>-1.6892349417235806</v>
      </c>
      <c r="G8" s="3">
        <f>summary!I38</f>
        <v>0.42135147735844325</v>
      </c>
      <c r="H8" s="3">
        <f>summary!J38</f>
        <v>-0.28413811318137788</v>
      </c>
      <c r="I8" s="3">
        <f>summary!K38</f>
        <v>-0.11777993276329916</v>
      </c>
      <c r="J8" s="3">
        <f>summary!L38</f>
        <v>-0.70427382673410632</v>
      </c>
      <c r="K8" s="3">
        <f>summary!M38</f>
        <v>1.3947651610110186</v>
      </c>
      <c r="L8" s="3">
        <f>summary!N38</f>
        <v>3.0404333688565698E-3</v>
      </c>
      <c r="M8" s="3">
        <f>summary!O38</f>
        <v>1.0613852531676733</v>
      </c>
      <c r="N8" s="3">
        <f>summary!P38</f>
        <v>-0.36036906527186835</v>
      </c>
      <c r="Q8" s="1"/>
      <c r="R8" s="27">
        <f t="shared" si="0"/>
        <v>-0.1453024869413794</v>
      </c>
      <c r="S8" s="27">
        <f t="shared" si="1"/>
        <v>0.24601028046721979</v>
      </c>
      <c r="T8" s="27"/>
      <c r="W8">
        <f t="shared" si="2"/>
        <v>-0.20095902297233853</v>
      </c>
    </row>
    <row r="9" spans="1:23" x14ac:dyDescent="0.15">
      <c r="A9">
        <v>1.5</v>
      </c>
      <c r="C9" s="3">
        <f>summary!E39</f>
        <v>-0.19805679346466243</v>
      </c>
      <c r="D9" s="3">
        <f>summary!F39</f>
        <v>-1.1717699196394322</v>
      </c>
      <c r="E9" s="3">
        <f>summary!G39</f>
        <v>-0.8299357194364414</v>
      </c>
      <c r="F9" s="3">
        <f>summary!H39</f>
        <v>-1.1470653483397157</v>
      </c>
      <c r="G9" s="3">
        <f>summary!I39</f>
        <v>1.0687258820424732</v>
      </c>
      <c r="H9" s="3">
        <f>summary!J39</f>
        <v>-0.28299164173809876</v>
      </c>
      <c r="I9" s="3">
        <f>summary!K39</f>
        <v>0.73985923990497005</v>
      </c>
      <c r="J9" s="3">
        <f>summary!L39</f>
        <v>-6.2439384346224036E-2</v>
      </c>
      <c r="K9" s="3">
        <f>summary!M39</f>
        <v>1.2638170526813648</v>
      </c>
      <c r="L9" s="3">
        <f>summary!N39</f>
        <v>-1.8010611088455535</v>
      </c>
      <c r="M9" s="3">
        <f>summary!O39</f>
        <v>1.014206877197473</v>
      </c>
      <c r="N9" s="3">
        <f>summary!P39</f>
        <v>0.12952788805818385</v>
      </c>
      <c r="Q9" s="1"/>
      <c r="R9" s="27">
        <f t="shared" si="0"/>
        <v>-0.10643191466047193</v>
      </c>
      <c r="S9" s="27">
        <f t="shared" si="1"/>
        <v>0.28789844321685637</v>
      </c>
      <c r="T9" s="27"/>
      <c r="W9">
        <f t="shared" si="2"/>
        <v>-0.13024808890544323</v>
      </c>
    </row>
    <row r="10" spans="1:23" x14ac:dyDescent="0.15">
      <c r="A10">
        <v>2</v>
      </c>
      <c r="C10" s="3">
        <f>summary!E40</f>
        <v>-0.87009921880374164</v>
      </c>
      <c r="D10" s="3">
        <f>summary!F40</f>
        <v>1.1070670196169061</v>
      </c>
      <c r="E10" s="3">
        <f>summary!G40</f>
        <v>0.66063489190186342</v>
      </c>
      <c r="F10" s="3">
        <f>summary!H40</f>
        <v>-0.74766346300684206</v>
      </c>
      <c r="G10" s="3">
        <f>summary!I40</f>
        <v>-1.6540722621986443</v>
      </c>
      <c r="H10" s="3">
        <f>summary!J40</f>
        <v>4.9006657023078833E-2</v>
      </c>
      <c r="I10" s="3">
        <f>summary!K40</f>
        <v>1.927949032868699</v>
      </c>
      <c r="J10" s="3">
        <f>summary!L40</f>
        <v>-0.17419709351657603</v>
      </c>
      <c r="K10" s="3">
        <f>summary!M40</f>
        <v>1.0047025322938163</v>
      </c>
      <c r="L10" s="3">
        <f>summary!N40</f>
        <v>0.5589950825735156</v>
      </c>
      <c r="M10" s="3">
        <f>summary!O40</f>
        <v>1.0103621516445167</v>
      </c>
      <c r="N10" s="3">
        <f>summary!P40</f>
        <v>-0.29757884237530741</v>
      </c>
      <c r="Q10" s="1"/>
      <c r="R10" s="27">
        <f t="shared" si="0"/>
        <v>0.21459220733510706</v>
      </c>
      <c r="S10" s="27">
        <f t="shared" si="1"/>
        <v>0.2931346739412013</v>
      </c>
      <c r="T10" s="27"/>
      <c r="W10">
        <f t="shared" si="2"/>
        <v>0.30400086979829721</v>
      </c>
    </row>
    <row r="11" spans="1:23" x14ac:dyDescent="0.15">
      <c r="A11">
        <v>2.5</v>
      </c>
      <c r="C11" s="3">
        <f>summary!E41</f>
        <v>-0.4675568675014703</v>
      </c>
      <c r="D11" s="3">
        <f>summary!F41</f>
        <v>-1.8196779065172772</v>
      </c>
      <c r="E11" s="3">
        <f>summary!G41</f>
        <v>1.0041845826326696</v>
      </c>
      <c r="F11" s="3">
        <f>summary!H41</f>
        <v>-0.41826716472507691</v>
      </c>
      <c r="G11" s="3">
        <f>summary!I41</f>
        <v>1.7393661287267868</v>
      </c>
      <c r="H11" s="3">
        <f>summary!J41</f>
        <v>-1.1154621536154503</v>
      </c>
      <c r="I11" s="3">
        <f>summary!K41</f>
        <v>2.4193803282826316</v>
      </c>
      <c r="J11" s="3">
        <f>summary!L41</f>
        <v>0.46936854030707065</v>
      </c>
      <c r="K11" s="3">
        <f>summary!M41</f>
        <v>-0.66137409134794711</v>
      </c>
      <c r="L11" s="3">
        <f>summary!N41</f>
        <v>0.31405055192703352</v>
      </c>
      <c r="M11" s="3">
        <f>summary!O41</f>
        <v>-1.3395160661406087</v>
      </c>
      <c r="N11" s="3">
        <f>summary!P41</f>
        <v>0.70920938716195459</v>
      </c>
      <c r="Q11" s="1"/>
      <c r="R11" s="27">
        <f t="shared" si="0"/>
        <v>6.9475439099193029E-2</v>
      </c>
      <c r="S11" s="27">
        <f t="shared" si="1"/>
        <v>0.3675464534114446</v>
      </c>
      <c r="T11" s="27"/>
      <c r="W11">
        <f t="shared" si="2"/>
        <v>-5.2108306399021698E-2</v>
      </c>
    </row>
    <row r="12" spans="1:23" x14ac:dyDescent="0.15">
      <c r="A12">
        <v>3</v>
      </c>
      <c r="C12" s="3">
        <f>summary!E42</f>
        <v>-0.70711997192309517</v>
      </c>
      <c r="D12" s="3">
        <f>summary!F42</f>
        <v>1.2975560664245747</v>
      </c>
      <c r="E12" s="3">
        <f>summary!G42</f>
        <v>-0.27474629162255965</v>
      </c>
      <c r="F12" s="3">
        <f>summary!H42</f>
        <v>-0.1990654650564862</v>
      </c>
      <c r="G12" s="3">
        <f>summary!I42</f>
        <v>-2.2346470172226556</v>
      </c>
      <c r="H12" s="3">
        <f>summary!J42</f>
        <v>-1.2710526624856644</v>
      </c>
      <c r="I12" s="3">
        <f>summary!K42</f>
        <v>-0.13455876117656135</v>
      </c>
      <c r="J12" s="3">
        <f>summary!L42</f>
        <v>0.4092546018557992</v>
      </c>
      <c r="K12" s="3">
        <f>summary!M42</f>
        <v>-0.77926451633902227</v>
      </c>
      <c r="L12" s="3">
        <f>summary!N42</f>
        <v>-0.28356757305705438</v>
      </c>
      <c r="M12" s="3">
        <f>summary!O42</f>
        <v>0.14274066592458892</v>
      </c>
      <c r="N12" s="3">
        <f>summary!P42</f>
        <v>-0.30519682852092</v>
      </c>
      <c r="Q12" s="1"/>
      <c r="R12" s="27">
        <f t="shared" si="0"/>
        <v>-0.36163897943325468</v>
      </c>
      <c r="S12" s="27">
        <f t="shared" si="1"/>
        <v>0.2511396942471647</v>
      </c>
      <c r="T12" s="27"/>
      <c r="W12">
        <f t="shared" si="2"/>
        <v>-0.27915693233980698</v>
      </c>
    </row>
    <row r="13" spans="1:23" x14ac:dyDescent="0.15">
      <c r="A13">
        <v>3.5</v>
      </c>
      <c r="C13" s="3">
        <f>summary!E43</f>
        <v>-0.28535412829243528</v>
      </c>
      <c r="D13" s="3">
        <f>summary!F43</f>
        <v>-0.75923966554129851</v>
      </c>
      <c r="E13" s="3">
        <f>summary!G43</f>
        <v>-0.50578756355793331</v>
      </c>
      <c r="F13" s="3">
        <f>summary!H43</f>
        <v>1.0659486588545932</v>
      </c>
      <c r="G13" s="3">
        <f>summary!I43</f>
        <v>0.12708982485514314</v>
      </c>
      <c r="H13" s="3">
        <f>summary!J43</f>
        <v>0.11523218034707339</v>
      </c>
      <c r="I13" s="3">
        <f>summary!K43</f>
        <v>-1.8148720332218264</v>
      </c>
      <c r="J13" s="3">
        <f>summary!L43</f>
        <v>1.968204888940418</v>
      </c>
      <c r="K13" s="3">
        <f>summary!M43</f>
        <v>-1.2683554984421268</v>
      </c>
      <c r="L13" s="3">
        <f>summary!N43</f>
        <v>1.4678905618538936E-2</v>
      </c>
      <c r="M13" s="3">
        <f>summary!O43</f>
        <v>-0.9107995144761698</v>
      </c>
      <c r="N13" s="3">
        <f>summary!P43</f>
        <v>-0.67683955441780264</v>
      </c>
      <c r="Q13" s="1"/>
      <c r="R13" s="27">
        <f t="shared" si="0"/>
        <v>-0.24417445827781883</v>
      </c>
      <c r="S13" s="27">
        <f t="shared" si="1"/>
        <v>0.29423907252446235</v>
      </c>
      <c r="T13" s="27"/>
      <c r="W13">
        <f t="shared" si="2"/>
        <v>-0.39557084592518432</v>
      </c>
    </row>
    <row r="14" spans="1:23" x14ac:dyDescent="0.15">
      <c r="A14">
        <v>4</v>
      </c>
      <c r="C14" s="3">
        <f>summary!E44</f>
        <v>1.2114669811577627</v>
      </c>
      <c r="D14" s="3">
        <f>summary!F44</f>
        <v>1.9083126277281648</v>
      </c>
      <c r="E14" s="3">
        <f>summary!G44</f>
        <v>1.0540746829396324</v>
      </c>
      <c r="F14" s="3">
        <f>summary!H44</f>
        <v>0.64360087662178023</v>
      </c>
      <c r="G14" s="3">
        <f>summary!I44</f>
        <v>2.049492888720116</v>
      </c>
      <c r="H14" s="3">
        <f>summary!J44</f>
        <v>0.60528752491182702</v>
      </c>
      <c r="I14" s="3">
        <f>summary!K44</f>
        <v>-1.9510052867593859</v>
      </c>
      <c r="J14" s="3">
        <f>summary!L44</f>
        <v>0.34854187605555248</v>
      </c>
      <c r="K14" s="3">
        <f>summary!M44</f>
        <v>0.41741016484178606</v>
      </c>
      <c r="L14" s="3">
        <f>summary!N44</f>
        <v>0.62577315795753274</v>
      </c>
      <c r="M14" s="3">
        <f>summary!O44</f>
        <v>9.3135065858457489E-2</v>
      </c>
      <c r="N14" s="3">
        <f>summary!P44</f>
        <v>0.27722830080180449</v>
      </c>
      <c r="Q14" s="1"/>
      <c r="R14" s="27">
        <f t="shared" si="0"/>
        <v>0.60694323840291931</v>
      </c>
      <c r="S14" s="27">
        <f t="shared" si="1"/>
        <v>0.29336209191904405</v>
      </c>
      <c r="T14" s="27"/>
      <c r="W14">
        <f t="shared" si="2"/>
        <v>0.61553034143467988</v>
      </c>
    </row>
    <row r="15" spans="1:23" x14ac:dyDescent="0.15">
      <c r="A15">
        <v>4.5</v>
      </c>
      <c r="C15" s="3">
        <f>summary!E45</f>
        <v>1.1356354177246812</v>
      </c>
      <c r="D15" s="3">
        <f>summary!F45</f>
        <v>0.37548141451983019</v>
      </c>
      <c r="E15" s="3">
        <f>summary!G45</f>
        <v>-0.39669334981745602</v>
      </c>
      <c r="F15" s="3">
        <f>summary!H45</f>
        <v>2.4917468473753428</v>
      </c>
      <c r="G15" s="3">
        <f>summary!I45</f>
        <v>-1.5173069222817497</v>
      </c>
      <c r="H15" s="3">
        <f>summary!J45</f>
        <v>2.1841182087386124</v>
      </c>
      <c r="I15" s="3">
        <f>summary!K45</f>
        <v>-1.0689725871352413</v>
      </c>
      <c r="J15" s="3">
        <f>summary!L45</f>
        <v>-2.2544596025618597</v>
      </c>
      <c r="K15" s="3">
        <f>summary!M45</f>
        <v>-1.3717008046988739</v>
      </c>
      <c r="L15" s="3">
        <f>summary!N45</f>
        <v>0.56809055045714407</v>
      </c>
      <c r="M15" s="3">
        <f>summary!O45</f>
        <v>-1.0715144331759441</v>
      </c>
      <c r="N15" s="3">
        <f>summary!P45</f>
        <v>0.52401871456398463</v>
      </c>
      <c r="Q15" s="1"/>
      <c r="R15" s="27">
        <f t="shared" si="0"/>
        <v>-3.3463045524294105E-2</v>
      </c>
      <c r="S15" s="27">
        <f t="shared" si="1"/>
        <v>0.43264773845116067</v>
      </c>
      <c r="T15" s="27"/>
      <c r="W15">
        <f t="shared" si="2"/>
        <v>-1.0605967648812886E-2</v>
      </c>
    </row>
    <row r="16" spans="1:23" ht="15" x14ac:dyDescent="0.2">
      <c r="A16" s="25">
        <v>5</v>
      </c>
      <c r="B16" s="24" t="s">
        <v>27</v>
      </c>
      <c r="C16" s="25">
        <f>summary!E46</f>
        <v>2.547281966646322</v>
      </c>
      <c r="D16" s="25">
        <f>summary!F46</f>
        <v>0.39315561310745473</v>
      </c>
      <c r="E16" s="25">
        <f>summary!G46</f>
        <v>2.0153119070322365</v>
      </c>
      <c r="F16" s="25">
        <f>summary!H46</f>
        <v>1.6464310474113575</v>
      </c>
      <c r="G16" s="25">
        <f>summary!I46</f>
        <v>1.5344655364183997</v>
      </c>
      <c r="H16" s="25">
        <f>summary!J46</f>
        <v>-1.2113482896690515</v>
      </c>
      <c r="I16" s="25">
        <f>summary!K46</f>
        <v>0.89565029660875795</v>
      </c>
      <c r="J16" s="25">
        <f>summary!L46</f>
        <v>0.91160153482831763</v>
      </c>
      <c r="K16" s="25">
        <f>summary!M46</f>
        <v>0.80540012201845856</v>
      </c>
      <c r="L16" s="25">
        <f>summary!N46</f>
        <v>1.1951415735190662</v>
      </c>
      <c r="M16" s="25">
        <f>summary!O46</f>
        <v>-0.42761413879675719</v>
      </c>
      <c r="N16" s="25">
        <f>summary!P46</f>
        <v>-0.30392864335993364</v>
      </c>
      <c r="O16" s="26"/>
      <c r="P16" s="26"/>
      <c r="Q16" s="1"/>
      <c r="R16" s="28">
        <f t="shared" si="0"/>
        <v>0.83346237714705229</v>
      </c>
      <c r="S16" s="28">
        <f t="shared" si="1"/>
        <v>0.31245526714382316</v>
      </c>
      <c r="T16" s="27"/>
      <c r="U16" s="25">
        <v>-13</v>
      </c>
      <c r="V16" s="25"/>
      <c r="W16">
        <f t="shared" si="2"/>
        <v>0.90362591571853779</v>
      </c>
    </row>
    <row r="17" spans="1:23" x14ac:dyDescent="0.15">
      <c r="A17">
        <v>5.5</v>
      </c>
      <c r="C17" s="3">
        <f>summary!E47</f>
        <v>0.23897002385110711</v>
      </c>
      <c r="D17" s="3">
        <f>summary!F47</f>
        <v>0.6412938939091285</v>
      </c>
      <c r="E17" s="3">
        <f>summary!G47</f>
        <v>1.0280878663774786</v>
      </c>
      <c r="F17" s="3">
        <f>summary!H47</f>
        <v>1.1617383382335271</v>
      </c>
      <c r="G17" s="3">
        <f>summary!I47</f>
        <v>0.6009847736666073</v>
      </c>
      <c r="H17" s="3">
        <f>summary!J47</f>
        <v>0.28220216120940822</v>
      </c>
      <c r="I17" s="3">
        <f>summary!K47</f>
        <v>0.19883078955996</v>
      </c>
      <c r="J17" s="3">
        <f>summary!L47</f>
        <v>0.66587623710822119</v>
      </c>
      <c r="K17" s="3">
        <f>summary!M47</f>
        <v>-0.83916029010081805</v>
      </c>
      <c r="L17" s="3">
        <f>summary!N47</f>
        <v>2.2064681075851236</v>
      </c>
      <c r="M17" s="3">
        <f>summary!O47</f>
        <v>-0.24779876617022734</v>
      </c>
      <c r="N17" s="3">
        <f>summary!P47</f>
        <v>0.53993237707242836</v>
      </c>
      <c r="Q17" s="1"/>
      <c r="R17" s="27">
        <f t="shared" si="0"/>
        <v>0.53978545935849542</v>
      </c>
      <c r="S17" s="27">
        <f t="shared" si="1"/>
        <v>0.21721225060239699</v>
      </c>
      <c r="T17" s="27"/>
      <c r="U17" s="3">
        <v>-13</v>
      </c>
      <c r="V17" s="3"/>
      <c r="W17">
        <f t="shared" si="2"/>
        <v>0.57045857536951783</v>
      </c>
    </row>
    <row r="18" spans="1:23" x14ac:dyDescent="0.15">
      <c r="A18">
        <v>6</v>
      </c>
      <c r="C18" s="3">
        <f>summary!E48</f>
        <v>-2.1540025569439272</v>
      </c>
      <c r="D18" s="3">
        <f>summary!F48</f>
        <v>-1.2042330169568696</v>
      </c>
      <c r="E18" s="3">
        <f>summary!G48</f>
        <v>0.90968754610890112</v>
      </c>
      <c r="F18" s="3">
        <f>summary!H48</f>
        <v>0.20047746019061957</v>
      </c>
      <c r="G18" s="3">
        <f>summary!I48</f>
        <v>-1.1104104094384388</v>
      </c>
      <c r="H18" s="3">
        <f>summary!J48</f>
        <v>4.0506738536996858</v>
      </c>
      <c r="I18" s="3">
        <f>summary!K48</f>
        <v>0.81041725055937208</v>
      </c>
      <c r="J18" s="3">
        <f>summary!L48</f>
        <v>0.85450319598051538</v>
      </c>
      <c r="K18" s="3">
        <f>summary!M48</f>
        <v>-1.082248988722639</v>
      </c>
      <c r="L18" s="3">
        <f>summary!N48</f>
        <v>2.5730956579693967</v>
      </c>
      <c r="M18" s="3">
        <f>summary!O48</f>
        <v>1.2197152594214264E-2</v>
      </c>
      <c r="N18" s="3">
        <f>summary!P48</f>
        <v>-0.46968913199233714</v>
      </c>
      <c r="Q18" s="1"/>
      <c r="R18" s="27">
        <f t="shared" si="0"/>
        <v>0.2825390010873744</v>
      </c>
      <c r="S18" s="27">
        <f t="shared" si="1"/>
        <v>0.50030634509730731</v>
      </c>
      <c r="T18" s="27"/>
      <c r="U18" s="3">
        <v>-13</v>
      </c>
      <c r="V18" s="3"/>
      <c r="W18">
        <f t="shared" si="2"/>
        <v>0.10633730639241691</v>
      </c>
    </row>
    <row r="19" spans="1:23" x14ac:dyDescent="0.15">
      <c r="A19">
        <v>6.5</v>
      </c>
      <c r="C19" s="3">
        <f>summary!E49</f>
        <v>-0.95776897837162989</v>
      </c>
      <c r="D19" s="3">
        <f>summary!F49</f>
        <v>1.4902029930208778</v>
      </c>
      <c r="E19" s="3">
        <f>summary!G49</f>
        <v>-0.56756983510160364</v>
      </c>
      <c r="F19" s="3">
        <f>summary!H49</f>
        <v>0.92548029043952018</v>
      </c>
      <c r="G19" s="3">
        <f>summary!I49</f>
        <v>0.90239265831131221</v>
      </c>
      <c r="H19" s="3">
        <f>summary!J49</f>
        <v>1.4484519888054554</v>
      </c>
      <c r="I19" s="3">
        <f>summary!K49</f>
        <v>0.70540178558483835</v>
      </c>
      <c r="J19" s="3">
        <f>summary!L49</f>
        <v>-1.0949133496587833</v>
      </c>
      <c r="K19" s="3">
        <f>summary!M49</f>
        <v>-1.3537117948505257</v>
      </c>
      <c r="L19" s="3">
        <f>summary!N49</f>
        <v>1.187769591326163</v>
      </c>
      <c r="M19" s="3">
        <f>summary!O49</f>
        <v>-0.17600060203508011</v>
      </c>
      <c r="N19" s="3">
        <f>summary!P49</f>
        <v>-0.23708272029685099</v>
      </c>
      <c r="Q19" s="1"/>
      <c r="R19" s="27">
        <f t="shared" si="0"/>
        <v>0.18938766893114112</v>
      </c>
      <c r="S19" s="27">
        <f t="shared" si="1"/>
        <v>0.29931149075993269</v>
      </c>
      <c r="T19" s="27"/>
      <c r="U19" s="3">
        <v>-13</v>
      </c>
      <c r="V19" s="3"/>
      <c r="W19">
        <f t="shared" si="2"/>
        <v>0.26470059177487909</v>
      </c>
    </row>
    <row r="20" spans="1:23" x14ac:dyDescent="0.15">
      <c r="A20">
        <v>7</v>
      </c>
      <c r="C20" s="3">
        <f>summary!E50</f>
        <v>-1.4770619147139303</v>
      </c>
      <c r="D20" s="3">
        <f>summary!F50</f>
        <v>-0.17600117013591518</v>
      </c>
      <c r="E20" s="3">
        <f>summary!G50</f>
        <v>-0.49153284148741977</v>
      </c>
      <c r="F20" s="3">
        <f>summary!H50</f>
        <v>0.20294295935049397</v>
      </c>
      <c r="G20" s="3">
        <f>summary!I50</f>
        <v>-1.89018934480782</v>
      </c>
      <c r="H20" s="3">
        <f>summary!J50</f>
        <v>1.1666724654118217</v>
      </c>
      <c r="I20" s="3">
        <f>summary!K50</f>
        <v>-9.8063729161389349E-2</v>
      </c>
      <c r="J20" s="3">
        <f>summary!L50</f>
        <v>0.68274560098231962</v>
      </c>
      <c r="K20" s="3">
        <f>summary!M50</f>
        <v>-1.1492220536081217</v>
      </c>
      <c r="L20" s="3">
        <f>summary!N50</f>
        <v>3.5936102435737527</v>
      </c>
      <c r="M20" s="3">
        <f>summary!O50</f>
        <v>5.2080732466491753E-2</v>
      </c>
      <c r="N20" s="3">
        <f>summary!P50</f>
        <v>0.3795565494786271</v>
      </c>
      <c r="Q20" s="1"/>
      <c r="R20" s="27">
        <f t="shared" si="0"/>
        <v>6.6294791445742518E-2</v>
      </c>
      <c r="S20" s="27">
        <f t="shared" si="1"/>
        <v>0.410413304596913</v>
      </c>
      <c r="T20" s="27"/>
      <c r="U20" s="3">
        <v>-13</v>
      </c>
      <c r="V20" s="3"/>
      <c r="W20">
        <f t="shared" si="2"/>
        <v>-2.2991498347448805E-2</v>
      </c>
    </row>
    <row r="21" spans="1:23" x14ac:dyDescent="0.15">
      <c r="A21">
        <v>7.5</v>
      </c>
      <c r="C21" s="3">
        <f>summary!E51</f>
        <v>-2.0173069098342813</v>
      </c>
      <c r="D21" s="3">
        <f>summary!F51</f>
        <v>0.69645293618140502</v>
      </c>
      <c r="E21" s="3">
        <f>summary!G51</f>
        <v>-1.3717580688708784</v>
      </c>
      <c r="F21" s="3">
        <f>summary!H51</f>
        <v>0.43289490335531144</v>
      </c>
      <c r="G21" s="3">
        <f>summary!I51</f>
        <v>-0.99188472909905601</v>
      </c>
      <c r="H21" s="3">
        <f>summary!J51</f>
        <v>4.9170031168566952</v>
      </c>
      <c r="I21" s="3">
        <f>summary!K51</f>
        <v>-0.48558442292411963</v>
      </c>
      <c r="J21" s="3">
        <f>summary!L51</f>
        <v>0.64984137030049027</v>
      </c>
      <c r="K21" s="3">
        <f>summary!M51</f>
        <v>-0.7318684317871621</v>
      </c>
      <c r="L21" s="3">
        <f>summary!N51</f>
        <v>1.1343540667179297</v>
      </c>
      <c r="M21" s="3">
        <f>summary!O51</f>
        <v>-0.85709579760090449</v>
      </c>
      <c r="N21" s="3">
        <f>summary!P51</f>
        <v>-0.39770905945122526</v>
      </c>
      <c r="Q21" s="1"/>
      <c r="R21" s="27">
        <f t="shared" si="0"/>
        <v>8.1444914487017059E-2</v>
      </c>
      <c r="S21" s="27">
        <f t="shared" si="1"/>
        <v>0.51550291732850539</v>
      </c>
      <c r="T21" s="27"/>
      <c r="U21" s="3">
        <v>-13</v>
      </c>
      <c r="V21" s="3"/>
      <c r="W21">
        <f t="shared" si="2"/>
        <v>-0.44164674118767244</v>
      </c>
    </row>
    <row r="22" spans="1:23" x14ac:dyDescent="0.15">
      <c r="A22">
        <v>8</v>
      </c>
      <c r="C22" s="3">
        <f>summary!E52</f>
        <v>-3.0564414157675559</v>
      </c>
      <c r="D22" s="3">
        <f>summary!F52</f>
        <v>0.67224602059533567</v>
      </c>
      <c r="E22" s="3">
        <f>summary!G52</f>
        <v>-0.1101117237349393</v>
      </c>
      <c r="F22" s="3">
        <f>summary!H52</f>
        <v>5.0899395276994358E-2</v>
      </c>
      <c r="G22" s="3">
        <f>summary!I52</f>
        <v>8.3140619599246686E-3</v>
      </c>
      <c r="H22" s="3">
        <f>summary!J52</f>
        <v>4.6789300530955611</v>
      </c>
      <c r="I22" s="3">
        <f>summary!K52</f>
        <v>-0.59934691024840558</v>
      </c>
      <c r="J22" s="3">
        <f>summary!L52</f>
        <v>-0.59628974029943604</v>
      </c>
      <c r="K22" s="3">
        <f>summary!M52</f>
        <v>0.82605133471685599</v>
      </c>
      <c r="L22" s="3">
        <f>summary!N52</f>
        <v>2.7368103902165362</v>
      </c>
      <c r="M22" s="3">
        <f>summary!O52</f>
        <v>-0.67868617573006129</v>
      </c>
      <c r="N22" s="3">
        <f>summary!P52</f>
        <v>1.0105667932111373</v>
      </c>
      <c r="Q22" s="1"/>
      <c r="R22" s="27">
        <f t="shared" si="0"/>
        <v>0.41191184027432892</v>
      </c>
      <c r="S22" s="27">
        <f t="shared" si="1"/>
        <v>0.55071574390584421</v>
      </c>
      <c r="T22" s="27"/>
      <c r="U22" s="3">
        <v>-13</v>
      </c>
      <c r="V22" s="3"/>
      <c r="W22">
        <f t="shared" si="2"/>
        <v>2.9606728618459515E-2</v>
      </c>
    </row>
    <row r="23" spans="1:23" x14ac:dyDescent="0.15">
      <c r="A23">
        <v>8.5</v>
      </c>
      <c r="C23" s="3">
        <f>summary!E53</f>
        <v>-1.6819330380727946</v>
      </c>
      <c r="D23" s="3">
        <f>summary!F53</f>
        <v>-1.3227403208342543</v>
      </c>
      <c r="E23" s="3">
        <f>summary!G53</f>
        <v>-1.3532478895868805</v>
      </c>
      <c r="F23" s="3">
        <f>summary!H53</f>
        <v>-1.9323666730919293</v>
      </c>
      <c r="G23" s="3">
        <f>summary!I53</f>
        <v>-2.3995573852239369</v>
      </c>
      <c r="H23" s="3">
        <f>summary!J53</f>
        <v>3.6704128863869472</v>
      </c>
      <c r="I23" s="3">
        <f>summary!K53</f>
        <v>-0.95387950627619977</v>
      </c>
      <c r="J23" s="3">
        <f>summary!L53</f>
        <v>1.2588416848431685</v>
      </c>
      <c r="K23" s="3">
        <f>summary!M53</f>
        <v>-7.7384486023878646E-3</v>
      </c>
      <c r="L23" s="3">
        <f>summary!N53</f>
        <v>1.2827886207608208</v>
      </c>
      <c r="M23" s="3">
        <f>summary!O53</f>
        <v>0.71526314302739369</v>
      </c>
      <c r="N23" s="3">
        <f>summary!P53</f>
        <v>-0.57316465966768981</v>
      </c>
      <c r="Q23" s="1"/>
      <c r="R23" s="27">
        <f t="shared" si="0"/>
        <v>-0.27477679886147882</v>
      </c>
      <c r="S23" s="27">
        <f t="shared" si="1"/>
        <v>0.503382005689747</v>
      </c>
      <c r="T23" s="27"/>
      <c r="U23" s="3">
        <v>-13</v>
      </c>
      <c r="V23" s="3"/>
      <c r="W23">
        <f t="shared" si="2"/>
        <v>-0.76352208297194479</v>
      </c>
    </row>
    <row r="24" spans="1:23" x14ac:dyDescent="0.15">
      <c r="A24">
        <v>9</v>
      </c>
      <c r="C24" s="3">
        <f>summary!E54</f>
        <v>-0.61437879546757379</v>
      </c>
      <c r="D24" s="3">
        <f>summary!F54</f>
        <v>-1.5018592571731235</v>
      </c>
      <c r="E24" s="3">
        <f>summary!G54</f>
        <v>-0.54326086413224794</v>
      </c>
      <c r="F24" s="3">
        <f>summary!H54</f>
        <v>-0.32026395876622621</v>
      </c>
      <c r="G24" s="3">
        <f>summary!I54</f>
        <v>-0.45879198943493232</v>
      </c>
      <c r="H24" s="3">
        <f>summary!J54</f>
        <v>1.3668774507744579</v>
      </c>
      <c r="I24" s="3">
        <f>summary!K54</f>
        <v>-1.6233194903620032</v>
      </c>
      <c r="J24" s="3">
        <f>summary!L54</f>
        <v>0.63348594552439097</v>
      </c>
      <c r="K24" s="3">
        <f>summary!M54</f>
        <v>-0.20103691185198669</v>
      </c>
      <c r="L24" s="3">
        <f>summary!N54</f>
        <v>3.127715966801091</v>
      </c>
      <c r="M24" s="3">
        <f>summary!O54</f>
        <v>-0.29075337386756156</v>
      </c>
      <c r="N24" s="3">
        <f>summary!P54</f>
        <v>-0.93442946991474674</v>
      </c>
      <c r="Q24" s="1"/>
      <c r="R24" s="27">
        <f t="shared" si="0"/>
        <v>-0.11333456232253851</v>
      </c>
      <c r="S24" s="27">
        <f t="shared" si="1"/>
        <v>0.37711666127419285</v>
      </c>
      <c r="T24" s="27"/>
      <c r="U24" s="3">
        <v>-13</v>
      </c>
      <c r="V24" s="3"/>
      <c r="W24">
        <f t="shared" si="2"/>
        <v>-0.38952797410057927</v>
      </c>
    </row>
    <row r="25" spans="1:23" x14ac:dyDescent="0.15">
      <c r="A25">
        <v>9.5</v>
      </c>
      <c r="C25" s="3">
        <f>summary!E55</f>
        <v>-2.1435307601242459</v>
      </c>
      <c r="D25" s="3">
        <f>summary!F55</f>
        <v>-1.2657609793901119</v>
      </c>
      <c r="E25" s="3">
        <f>summary!G55</f>
        <v>-3.0201302085522164</v>
      </c>
      <c r="F25" s="3">
        <f>summary!H55</f>
        <v>-3.4265849919816009</v>
      </c>
      <c r="G25" s="3">
        <f>summary!I55</f>
        <v>-0.67202640394028501</v>
      </c>
      <c r="H25" s="3">
        <f>summary!J55</f>
        <v>7.8731253944085117E-2</v>
      </c>
      <c r="I25" s="3">
        <f>summary!K55</f>
        <v>-0.62375294717495167</v>
      </c>
      <c r="J25" s="3">
        <f>summary!L55</f>
        <v>-1.8849878945848795</v>
      </c>
      <c r="K25" s="3">
        <f>summary!M55</f>
        <v>0.20876365277186837</v>
      </c>
      <c r="L25" s="3">
        <f>summary!N55</f>
        <v>1.277082557982973</v>
      </c>
      <c r="M25" s="3">
        <f>summary!O55</f>
        <v>0.47631716379964761</v>
      </c>
      <c r="N25" s="3">
        <f>summary!P55</f>
        <v>1.4128538590368256</v>
      </c>
      <c r="Q25" s="1"/>
      <c r="R25" s="27">
        <f t="shared" si="0"/>
        <v>-0.79858547485107423</v>
      </c>
      <c r="S25" s="27">
        <f t="shared" si="1"/>
        <v>0.4581277976279135</v>
      </c>
      <c r="T25" s="27"/>
      <c r="U25" s="3">
        <v>-13</v>
      </c>
      <c r="V25" s="3"/>
      <c r="W25">
        <f t="shared" si="2"/>
        <v>-0.64788967555761834</v>
      </c>
    </row>
    <row r="26" spans="1:23" x14ac:dyDescent="0.15">
      <c r="A26">
        <v>10</v>
      </c>
      <c r="C26" s="3">
        <f>summary!E56</f>
        <v>-2.8576271596295277</v>
      </c>
      <c r="D26" s="3">
        <f>summary!F56</f>
        <v>-0.54336375244206014</v>
      </c>
      <c r="E26" s="3">
        <f>summary!G56</f>
        <v>-1.149819534367716</v>
      </c>
      <c r="F26" s="3">
        <f>summary!H56</f>
        <v>-1.9277373964414619</v>
      </c>
      <c r="G26" s="3">
        <f>summary!I56</f>
        <v>-0.90956711795689849</v>
      </c>
      <c r="H26" s="3">
        <f>summary!J56</f>
        <v>0.7925366670309183</v>
      </c>
      <c r="I26" s="3">
        <f>summary!K56</f>
        <v>-0.66633744315414867</v>
      </c>
      <c r="J26" s="3">
        <f>summary!L56</f>
        <v>-0.61729846174219227</v>
      </c>
      <c r="K26" s="3">
        <f>summary!M56</f>
        <v>-0.11296349103395477</v>
      </c>
      <c r="L26" s="3">
        <f>summary!N56</f>
        <v>1.9352188052904462</v>
      </c>
      <c r="M26" s="3">
        <f>summary!O56</f>
        <v>-0.89525995834045002</v>
      </c>
      <c r="N26" s="3">
        <f>summary!P56</f>
        <v>-0.14403717035994032</v>
      </c>
      <c r="Q26" s="1"/>
      <c r="R26" s="27">
        <f t="shared" si="0"/>
        <v>-0.59135466776224865</v>
      </c>
      <c r="S26" s="27">
        <f t="shared" si="1"/>
        <v>0.34993169061701779</v>
      </c>
      <c r="T26" s="27"/>
      <c r="U26" s="3">
        <v>-13</v>
      </c>
      <c r="V26" s="3"/>
      <c r="W26">
        <f t="shared" si="2"/>
        <v>-0.64181795244817041</v>
      </c>
    </row>
    <row r="27" spans="1:23" x14ac:dyDescent="0.15">
      <c r="A27">
        <v>10.5</v>
      </c>
      <c r="C27" s="3">
        <f>summary!E57</f>
        <v>-2.2117088248263514</v>
      </c>
      <c r="D27" s="3">
        <f>summary!F57</f>
        <v>-0.89417116328400004</v>
      </c>
      <c r="E27" s="3">
        <f>summary!G57</f>
        <v>-1.1571348448375911</v>
      </c>
      <c r="F27" s="3">
        <f>summary!H57</f>
        <v>-0.93427501784278688</v>
      </c>
      <c r="G27" s="3">
        <f>summary!I57</f>
        <v>-1.5607179190112423</v>
      </c>
      <c r="H27" s="3">
        <f>summary!J57</f>
        <v>1.6146447443522429</v>
      </c>
      <c r="I27" s="3">
        <f>summary!K57</f>
        <v>9.8802678717078721E-2</v>
      </c>
      <c r="J27" s="3">
        <f>summary!L57</f>
        <v>0.70207106862383017</v>
      </c>
      <c r="K27" s="3">
        <f>summary!M57</f>
        <v>-1.5313384698177075</v>
      </c>
      <c r="L27" s="3">
        <f>summary!N57</f>
        <v>2.7400522695449814</v>
      </c>
      <c r="M27" s="3">
        <f>summary!O57</f>
        <v>0.32965729491939799</v>
      </c>
      <c r="N27" s="3">
        <f>summary!P57</f>
        <v>-0.83163441756883538</v>
      </c>
      <c r="Q27" s="1"/>
      <c r="R27" s="27">
        <f t="shared" si="0"/>
        <v>-0.30297938341924863</v>
      </c>
      <c r="S27" s="27">
        <f t="shared" si="1"/>
        <v>0.41742562652115894</v>
      </c>
      <c r="T27" s="27"/>
      <c r="U27" s="3">
        <v>-13</v>
      </c>
      <c r="V27" s="3"/>
      <c r="W27">
        <f t="shared" si="2"/>
        <v>-0.86290279042641771</v>
      </c>
    </row>
    <row r="28" spans="1:23" x14ac:dyDescent="0.15">
      <c r="A28">
        <v>11</v>
      </c>
      <c r="C28" s="3">
        <f>summary!E58</f>
        <v>-1.2739894724566037</v>
      </c>
      <c r="D28" s="3">
        <f>summary!F58</f>
        <v>-0.36255779854975784</v>
      </c>
      <c r="E28" s="3">
        <f>summary!G58</f>
        <v>-1.8905991838082403</v>
      </c>
      <c r="F28" s="3">
        <f>summary!H58</f>
        <v>-1.0912544205310217</v>
      </c>
      <c r="G28" s="3">
        <f>summary!I58</f>
        <v>0.57062745113818403</v>
      </c>
      <c r="H28" s="3">
        <f>summary!J58</f>
        <v>0.1652361050415061</v>
      </c>
      <c r="I28" s="3">
        <f>summary!K58</f>
        <v>-0.5647708690208445</v>
      </c>
      <c r="J28" s="3">
        <f>summary!L58</f>
        <v>-2.3093166718949636</v>
      </c>
      <c r="K28" s="3">
        <f>summary!M58</f>
        <v>-0.97459093210649583</v>
      </c>
      <c r="L28" s="3">
        <f>summary!N58</f>
        <v>1.7259488473527225</v>
      </c>
      <c r="M28" s="3">
        <f>summary!O58</f>
        <v>1.2581508700961506</v>
      </c>
      <c r="N28" s="3">
        <f>summary!P58</f>
        <v>-0.30319640428061062</v>
      </c>
      <c r="Q28" s="1"/>
      <c r="R28" s="27">
        <f t="shared" si="0"/>
        <v>-0.42085937325166461</v>
      </c>
      <c r="S28" s="27">
        <f t="shared" si="1"/>
        <v>0.34818418950953223</v>
      </c>
      <c r="T28" s="27"/>
      <c r="U28" s="3">
        <v>-13</v>
      </c>
      <c r="V28" s="3"/>
      <c r="W28">
        <f t="shared" si="2"/>
        <v>-0.46366433378530114</v>
      </c>
    </row>
    <row r="29" spans="1:23" x14ac:dyDescent="0.15">
      <c r="A29">
        <v>11.5</v>
      </c>
      <c r="C29" s="3">
        <f>summary!E59</f>
        <v>-1.1685426884555277</v>
      </c>
      <c r="D29" s="3">
        <f>summary!F59</f>
        <v>-1.259236609689417</v>
      </c>
      <c r="E29" s="3">
        <f>summary!G59</f>
        <v>-1.018101884047786</v>
      </c>
      <c r="F29" s="3">
        <f>summary!H59</f>
        <v>0.94061977111110817</v>
      </c>
      <c r="G29" s="3">
        <f>summary!I59</f>
        <v>-2.6681787821977805</v>
      </c>
      <c r="H29" s="3">
        <f>summary!J59</f>
        <v>-1.5078190295807778</v>
      </c>
      <c r="I29" s="3">
        <f>summary!K59</f>
        <v>-0.69015093867428112</v>
      </c>
      <c r="J29" s="3">
        <f>summary!L59</f>
        <v>1.0414780077339503</v>
      </c>
      <c r="K29" s="3">
        <f>summary!M59</f>
        <v>-1.2785787260313224</v>
      </c>
      <c r="L29" s="3">
        <f>summary!N59</f>
        <v>1.0414574574410382</v>
      </c>
      <c r="M29" s="3">
        <f>summary!O59</f>
        <v>1.5643422892481111</v>
      </c>
      <c r="N29" s="3">
        <f>summary!P59</f>
        <v>-1.5606122531446254</v>
      </c>
      <c r="Q29" s="1"/>
      <c r="R29" s="27">
        <f t="shared" si="0"/>
        <v>-0.54694361552394255</v>
      </c>
      <c r="S29" s="27">
        <f t="shared" si="1"/>
        <v>0.38767423870259782</v>
      </c>
      <c r="T29" s="27"/>
      <c r="U29" s="3">
        <v>-13</v>
      </c>
      <c r="V29" s="3"/>
      <c r="W29">
        <f t="shared" si="2"/>
        <v>-1.0933222862516567</v>
      </c>
    </row>
    <row r="30" spans="1:23" x14ac:dyDescent="0.15">
      <c r="A30">
        <v>12</v>
      </c>
      <c r="C30" s="3">
        <f>summary!E60</f>
        <v>-2.4376360384368088</v>
      </c>
      <c r="D30" s="3">
        <f>summary!F60</f>
        <v>-2.2801643982386461</v>
      </c>
      <c r="E30" s="3">
        <f>summary!G60</f>
        <v>-2.4585213510096802</v>
      </c>
      <c r="F30" s="3">
        <f>summary!H60</f>
        <v>-0.53346112621261965</v>
      </c>
      <c r="G30" s="3">
        <f>summary!I60</f>
        <v>-1.1808383014268657</v>
      </c>
      <c r="H30" s="3">
        <f>summary!J60</f>
        <v>6.7261699728756929E-3</v>
      </c>
      <c r="I30" s="3">
        <f>summary!K60</f>
        <v>-0.97131830528672647</v>
      </c>
      <c r="J30" s="3">
        <f>summary!L60</f>
        <v>0.67062698591762593</v>
      </c>
      <c r="K30" s="3">
        <f>summary!M60</f>
        <v>-0.46888214027663133</v>
      </c>
      <c r="L30" s="3">
        <f>summary!N60</f>
        <v>0.6959473023641386</v>
      </c>
      <c r="M30" s="3">
        <f>summary!O60</f>
        <v>2.0854193660949938</v>
      </c>
      <c r="N30" s="3">
        <f>summary!P60</f>
        <v>0.59989079394508782</v>
      </c>
      <c r="Q30" s="1"/>
      <c r="R30" s="27">
        <f t="shared" si="0"/>
        <v>-0.52268425354943815</v>
      </c>
      <c r="S30" s="27">
        <f t="shared" si="1"/>
        <v>0.41187304369992633</v>
      </c>
      <c r="T30" s="27"/>
      <c r="U30" s="3">
        <v>-13</v>
      </c>
      <c r="V30" s="3"/>
      <c r="W30">
        <f t="shared" si="2"/>
        <v>-0.50117163324462544</v>
      </c>
    </row>
    <row r="31" spans="1:23" x14ac:dyDescent="0.15">
      <c r="A31">
        <v>12.5</v>
      </c>
      <c r="C31" s="3">
        <f>summary!E61</f>
        <v>-2.6610779046770903</v>
      </c>
      <c r="D31" s="3">
        <f>summary!F61</f>
        <v>-1.4322369236316954</v>
      </c>
      <c r="E31" s="3">
        <f>summary!G61</f>
        <v>-1.6967784105400976</v>
      </c>
      <c r="F31" s="3">
        <f>summary!H61</f>
        <v>0.448416216218401</v>
      </c>
      <c r="G31" s="3">
        <f>summary!I61</f>
        <v>-0.72956471495634356</v>
      </c>
      <c r="H31" s="3">
        <f>summary!J61</f>
        <v>1.4727053877008189</v>
      </c>
      <c r="I31" s="3">
        <f>summary!K61</f>
        <v>-0.20003368824540502</v>
      </c>
      <c r="J31" s="3">
        <f>summary!L61</f>
        <v>1.2265070945503023</v>
      </c>
      <c r="K31" s="3">
        <f>summary!M61</f>
        <v>-5.6203539873516339E-2</v>
      </c>
      <c r="L31" s="3">
        <f>summary!N61</f>
        <v>1.1259520190428229</v>
      </c>
      <c r="M31" s="3">
        <f>summary!O61</f>
        <v>2.3650829085995655</v>
      </c>
      <c r="N31" s="3">
        <f>summary!P61</f>
        <v>-0.40037684377760901</v>
      </c>
      <c r="Q31" s="1"/>
      <c r="R31" s="27">
        <f t="shared" si="0"/>
        <v>-4.4800699965820423E-2</v>
      </c>
      <c r="S31" s="27">
        <f t="shared" si="1"/>
        <v>0.42156806484621179</v>
      </c>
      <c r="T31" s="27"/>
      <c r="U31" s="3">
        <v>-13</v>
      </c>
      <c r="V31" s="3"/>
      <c r="W31">
        <f t="shared" si="2"/>
        <v>-0.12811861405946068</v>
      </c>
    </row>
    <row r="32" spans="1:23" x14ac:dyDescent="0.15">
      <c r="A32">
        <v>13</v>
      </c>
      <c r="C32" s="3">
        <f>summary!E62</f>
        <v>-0.49177528761129941</v>
      </c>
      <c r="D32" s="3">
        <f>summary!F62</f>
        <v>-3.3428726577173133</v>
      </c>
      <c r="E32" s="3">
        <f>summary!G62</f>
        <v>-1.5643740420804026</v>
      </c>
      <c r="F32" s="3">
        <f>summary!H62</f>
        <v>-0.73616426126357315</v>
      </c>
      <c r="G32" s="3">
        <f>summary!I62</f>
        <v>-1.1350016311620466</v>
      </c>
      <c r="H32" s="3">
        <f>summary!J62</f>
        <v>-0.43444859920656853</v>
      </c>
      <c r="I32" s="3">
        <f>summary!K62</f>
        <v>-2.342175748993542</v>
      </c>
      <c r="J32" s="3">
        <f>summary!L62</f>
        <v>0.18632702378978383</v>
      </c>
      <c r="K32" s="3">
        <f>summary!M62</f>
        <v>-1.1274674474242119</v>
      </c>
      <c r="L32" s="3">
        <f>summary!N62</f>
        <v>0.14629586845265932</v>
      </c>
      <c r="M32" s="3">
        <f>summary!O62</f>
        <v>1.5559353843968584</v>
      </c>
      <c r="N32" s="3">
        <f>summary!P62</f>
        <v>-0.43160772256042562</v>
      </c>
      <c r="Q32" s="1"/>
      <c r="R32" s="27">
        <f t="shared" si="0"/>
        <v>-0.80977742678167353</v>
      </c>
      <c r="S32" s="27">
        <f t="shared" si="1"/>
        <v>0.36342494839181771</v>
      </c>
      <c r="T32" s="27"/>
      <c r="U32" s="3">
        <v>-13</v>
      </c>
      <c r="V32" s="3"/>
      <c r="W32">
        <f t="shared" si="2"/>
        <v>-0.61396977443743628</v>
      </c>
    </row>
    <row r="33" spans="1:23" x14ac:dyDescent="0.15">
      <c r="A33">
        <v>13.5</v>
      </c>
      <c r="C33" s="3">
        <f>summary!E63</f>
        <v>1.7481410184609092</v>
      </c>
      <c r="D33" s="3">
        <f>summary!F63</f>
        <v>-0.93218461281794929</v>
      </c>
      <c r="E33" s="3">
        <f>summary!G63</f>
        <v>-2.1438390911751206</v>
      </c>
      <c r="F33" s="3">
        <f>summary!H63</f>
        <v>-0.54790281690361176</v>
      </c>
      <c r="G33" s="3">
        <f>summary!I63</f>
        <v>0.44346228524403941</v>
      </c>
      <c r="H33" s="3">
        <f>summary!J63</f>
        <v>-1.7178901777558728</v>
      </c>
      <c r="I33" s="3">
        <f>summary!K63</f>
        <v>-2.204521466746554</v>
      </c>
      <c r="J33" s="3">
        <f>summary!L63</f>
        <v>0.47483704101896906</v>
      </c>
      <c r="K33" s="3">
        <f>summary!M63</f>
        <v>-1.3068741281209246</v>
      </c>
      <c r="L33" s="3">
        <f>summary!N63</f>
        <v>-0.96434980665104708</v>
      </c>
      <c r="M33" s="3">
        <f>summary!O63</f>
        <v>1.2569755470631498</v>
      </c>
      <c r="N33" s="3">
        <f>summary!P63</f>
        <v>-0.98352992429044817</v>
      </c>
      <c r="Q33" s="1"/>
      <c r="R33" s="27">
        <f t="shared" si="0"/>
        <v>-0.57313967772287178</v>
      </c>
      <c r="S33" s="27">
        <f t="shared" si="1"/>
        <v>0.37231604553427972</v>
      </c>
      <c r="T33" s="27"/>
      <c r="U33" s="3">
        <v>-13</v>
      </c>
      <c r="V33" s="3"/>
      <c r="W33">
        <f t="shared" si="2"/>
        <v>-0.94826720973449818</v>
      </c>
    </row>
    <row r="34" spans="1:23" x14ac:dyDescent="0.15">
      <c r="A34">
        <v>14</v>
      </c>
      <c r="C34" s="3">
        <f>summary!E64</f>
        <v>3.263278584265882</v>
      </c>
      <c r="D34" s="3">
        <f>summary!F64</f>
        <v>-3.2754879731120607</v>
      </c>
      <c r="E34" s="3">
        <f>summary!G64</f>
        <v>-1.5786821438447316</v>
      </c>
      <c r="F34" s="3">
        <f>summary!H64</f>
        <v>-0.84928450037376257</v>
      </c>
      <c r="G34" s="3">
        <f>summary!I64</f>
        <v>1.3481334559089226</v>
      </c>
      <c r="H34" s="3">
        <f>summary!J64</f>
        <v>-0.40952361563615386</v>
      </c>
      <c r="I34" s="3">
        <f>summary!K64</f>
        <v>-0.4432147758312967</v>
      </c>
      <c r="J34" s="3">
        <f>summary!L64</f>
        <v>-0.77589453557024979</v>
      </c>
      <c r="K34" s="3">
        <f>summary!M64</f>
        <v>-0.99798927956009298</v>
      </c>
      <c r="L34" s="3">
        <f>summary!N64</f>
        <v>1.2796456938286518</v>
      </c>
      <c r="M34" s="3">
        <f>summary!O64</f>
        <v>0.70235155331437571</v>
      </c>
      <c r="N34" s="3">
        <f>summary!P64</f>
        <v>-1.5401467414983536</v>
      </c>
      <c r="Q34" s="1"/>
      <c r="R34" s="27">
        <f t="shared" si="0"/>
        <v>-0.27306785650907245</v>
      </c>
      <c r="S34" s="27">
        <f t="shared" si="1"/>
        <v>0.49220428648324732</v>
      </c>
      <c r="T34" s="27"/>
      <c r="U34" s="3">
        <v>-13</v>
      </c>
      <c r="V34" s="3"/>
      <c r="W34">
        <f t="shared" si="2"/>
        <v>-0.60955465570077327</v>
      </c>
    </row>
    <row r="35" spans="1:23" x14ac:dyDescent="0.15">
      <c r="A35">
        <v>14.5</v>
      </c>
      <c r="C35" s="3">
        <f>summary!E65</f>
        <v>2.4074305206206419</v>
      </c>
      <c r="D35" s="3">
        <f>summary!F65</f>
        <v>-1.7202493183849445</v>
      </c>
      <c r="E35" s="3">
        <f>summary!G65</f>
        <v>-1.9307571792631484</v>
      </c>
      <c r="F35" s="3">
        <f>summary!H65</f>
        <v>-1.8683570454864924</v>
      </c>
      <c r="G35" s="3">
        <f>summary!I65</f>
        <v>-0.51583904470456254</v>
      </c>
      <c r="H35" s="3">
        <f>summary!J65</f>
        <v>1.2024244021384038</v>
      </c>
      <c r="I35" s="3">
        <f>summary!K65</f>
        <v>-1.4412454098731391</v>
      </c>
      <c r="J35" s="3">
        <f>summary!L65</f>
        <v>-0.26066378053052708</v>
      </c>
      <c r="K35" s="3">
        <f>summary!M65</f>
        <v>-0.2501610524703024</v>
      </c>
      <c r="L35" s="3">
        <f>summary!N65</f>
        <v>-0.81255692241631261</v>
      </c>
      <c r="M35" s="3">
        <f>summary!O65</f>
        <v>-1.5018171278944383</v>
      </c>
      <c r="N35" s="3">
        <f>summary!P65</f>
        <v>-1.7492190549774356</v>
      </c>
      <c r="Q35" s="1"/>
      <c r="R35" s="27">
        <f t="shared" si="0"/>
        <v>-0.70341758443685476</v>
      </c>
      <c r="S35" s="27">
        <f t="shared" si="1"/>
        <v>0.388578458008283</v>
      </c>
      <c r="T35" s="27"/>
      <c r="U35" s="3">
        <v>-13</v>
      </c>
      <c r="V35" s="3"/>
      <c r="W35">
        <f t="shared" si="2"/>
        <v>-1.1269011661447259</v>
      </c>
    </row>
    <row r="36" spans="1:23" x14ac:dyDescent="0.15">
      <c r="A36">
        <v>15</v>
      </c>
      <c r="C36" s="3">
        <f>summary!E66</f>
        <v>4.7129913420326144</v>
      </c>
      <c r="D36" s="3">
        <f>summary!F66</f>
        <v>-3.2724320057067811</v>
      </c>
      <c r="E36" s="3">
        <f>summary!G66</f>
        <v>-1.2189889514231085</v>
      </c>
      <c r="F36" s="3">
        <f>summary!H66</f>
        <v>0.24422699149746377</v>
      </c>
      <c r="G36" s="3">
        <f>summary!I66</f>
        <v>-1.8467217043940756</v>
      </c>
      <c r="H36" s="3">
        <f>summary!J66</f>
        <v>-1.1145533558862193</v>
      </c>
      <c r="I36" s="3">
        <f>summary!K66</f>
        <v>-1.3667223060164015</v>
      </c>
      <c r="J36" s="3">
        <f>summary!L66</f>
        <v>0.17992132080896883</v>
      </c>
      <c r="K36" s="3">
        <f>summary!M66</f>
        <v>0.11369958449493446</v>
      </c>
      <c r="L36" s="3">
        <f>summary!N66</f>
        <v>-0.33230143903106435</v>
      </c>
      <c r="M36" s="3">
        <f>summary!O66</f>
        <v>-0.57394201028262959</v>
      </c>
      <c r="N36" s="3">
        <f>summary!P66</f>
        <v>-1.7439177194030882</v>
      </c>
      <c r="Q36" s="1"/>
      <c r="R36" s="27">
        <f t="shared" si="0"/>
        <v>-0.51822835444244886</v>
      </c>
      <c r="S36" s="27">
        <f t="shared" si="1"/>
        <v>0.55929388684691861</v>
      </c>
      <c r="T36" s="27"/>
      <c r="U36" s="3">
        <v>-13</v>
      </c>
      <c r="V36" s="3"/>
      <c r="W36">
        <f t="shared" si="2"/>
        <v>-0.84424768308442444</v>
      </c>
    </row>
    <row r="37" spans="1:23" x14ac:dyDescent="0.15">
      <c r="A37">
        <v>15.5</v>
      </c>
      <c r="C37" s="3">
        <f>summary!E67</f>
        <v>2.3019886905343316</v>
      </c>
      <c r="D37" s="3">
        <f>summary!F67</f>
        <v>-2.0630046400816693</v>
      </c>
      <c r="E37" s="3">
        <f>summary!G67</f>
        <v>-2.2476540332641575</v>
      </c>
      <c r="F37" s="3">
        <f>summary!H67</f>
        <v>7.3770717703709715E-2</v>
      </c>
      <c r="G37" s="3">
        <f>summary!I67</f>
        <v>-0.14351043997989804</v>
      </c>
      <c r="H37" s="3">
        <f>summary!J67</f>
        <v>-2.5783298829617709</v>
      </c>
      <c r="I37" s="3">
        <f>summary!K67</f>
        <v>-0.20630180938035203</v>
      </c>
      <c r="J37" s="3">
        <f>summary!L67</f>
        <v>0.96727605388551197</v>
      </c>
      <c r="K37" s="3">
        <f>summary!M67</f>
        <v>-5.8903820550440286E-2</v>
      </c>
      <c r="L37" s="3">
        <f>summary!N67</f>
        <v>-0.63318418088186268</v>
      </c>
      <c r="M37" s="3">
        <f>summary!O67</f>
        <v>-0.11602460716234982</v>
      </c>
      <c r="N37" s="3">
        <f>summary!P67</f>
        <v>-2.6196116980555484</v>
      </c>
      <c r="Q37" s="1"/>
      <c r="R37" s="27">
        <f t="shared" si="0"/>
        <v>-0.61029080418287462</v>
      </c>
      <c r="S37" s="27">
        <f t="shared" si="1"/>
        <v>0.43580172651595056</v>
      </c>
      <c r="T37" s="27"/>
      <c r="U37" s="3">
        <v>-13</v>
      </c>
      <c r="V37" s="3"/>
      <c r="W37">
        <f t="shared" si="2"/>
        <v>-0.17490612468012504</v>
      </c>
    </row>
    <row r="38" spans="1:23" x14ac:dyDescent="0.15">
      <c r="A38">
        <v>16</v>
      </c>
      <c r="C38" s="3">
        <f>summary!E68</f>
        <v>2.0013517019850444</v>
      </c>
      <c r="D38" s="3">
        <f>summary!F68</f>
        <v>-0.74936594681866064</v>
      </c>
      <c r="E38" s="3">
        <f>summary!G68</f>
        <v>-0.57831599292622571</v>
      </c>
      <c r="F38" s="3">
        <f>summary!H68</f>
        <v>-2.1320054486669733</v>
      </c>
      <c r="G38" s="3">
        <f>summary!I68</f>
        <v>2.2824004469811947</v>
      </c>
      <c r="H38" s="3">
        <f>summary!J68</f>
        <v>-0.38658642777671964</v>
      </c>
      <c r="I38" s="3">
        <f>summary!K68</f>
        <v>0.5279350236852135</v>
      </c>
      <c r="J38" s="3">
        <f>summary!L68</f>
        <v>0.80649147844744662</v>
      </c>
      <c r="K38" s="3">
        <f>summary!M68</f>
        <v>1.189917862633787</v>
      </c>
      <c r="L38" s="3">
        <f>summary!N68</f>
        <v>-7.9515457885039567E-2</v>
      </c>
      <c r="M38" s="3">
        <f>summary!O68</f>
        <v>-0.6824969217294895</v>
      </c>
      <c r="N38" s="3">
        <f>summary!P68</f>
        <v>-2.0521474718527477</v>
      </c>
      <c r="Q38" s="1"/>
      <c r="R38" s="27">
        <f t="shared" si="0"/>
        <v>1.2305237173069158E-2</v>
      </c>
      <c r="S38" s="27">
        <f t="shared" si="1"/>
        <v>0.40668952526345226</v>
      </c>
      <c r="T38" s="27"/>
      <c r="U38" s="3">
        <v>-13</v>
      </c>
      <c r="V38" s="3"/>
      <c r="W38">
        <f t="shared" si="2"/>
        <v>-0.2330509428308796</v>
      </c>
    </row>
    <row r="39" spans="1:23" x14ac:dyDescent="0.15">
      <c r="A39">
        <v>16.5</v>
      </c>
      <c r="C39" s="3">
        <f>summary!E69</f>
        <v>3.392640304010456</v>
      </c>
      <c r="D39" s="3">
        <f>summary!F69</f>
        <v>-2.7966996235426653</v>
      </c>
      <c r="E39" s="3">
        <f>summary!G69</f>
        <v>-9.6799205641957486E-2</v>
      </c>
      <c r="F39" s="3">
        <f>summary!H69</f>
        <v>-2.9452270158727369</v>
      </c>
      <c r="G39" s="3">
        <f>summary!I69</f>
        <v>-0.46630489169007544</v>
      </c>
      <c r="H39" s="3">
        <f>summary!J69</f>
        <v>1.2673161898536323</v>
      </c>
      <c r="I39" s="3">
        <f>summary!K69</f>
        <v>-0.84441326534582195</v>
      </c>
      <c r="J39" s="3">
        <f>summary!L69</f>
        <v>0.69472873663132328</v>
      </c>
      <c r="K39" s="3">
        <f>summary!M69</f>
        <v>-0.97490238754414094</v>
      </c>
      <c r="L39" s="3">
        <f>summary!N69</f>
        <v>-0.50023037933832948</v>
      </c>
      <c r="M39" s="3">
        <f>summary!O69</f>
        <v>-3.5305078950996514E-2</v>
      </c>
      <c r="N39" s="3">
        <f>summary!P69</f>
        <v>-2.2586099629833489</v>
      </c>
      <c r="Q39" s="1"/>
      <c r="R39" s="27">
        <f t="shared" si="0"/>
        <v>-0.46365054836788849</v>
      </c>
      <c r="S39" s="27">
        <f t="shared" si="1"/>
        <v>0.51314575115350003</v>
      </c>
      <c r="T39" s="27"/>
      <c r="U39" s="3">
        <v>-13</v>
      </c>
      <c r="V39" s="3"/>
      <c r="W39">
        <f t="shared" si="2"/>
        <v>-0.48326763551420249</v>
      </c>
    </row>
    <row r="40" spans="1:23" x14ac:dyDescent="0.15">
      <c r="A40">
        <v>17</v>
      </c>
      <c r="C40" s="3">
        <f>summary!E70</f>
        <v>3.5073068793225683</v>
      </c>
      <c r="D40" s="3">
        <f>summary!F70</f>
        <v>-1.3155767643591656</v>
      </c>
      <c r="E40" s="3">
        <f>summary!G70</f>
        <v>-1.1489881602178917</v>
      </c>
      <c r="F40" s="3">
        <f>summary!H70</f>
        <v>-2.6709810654211497</v>
      </c>
      <c r="G40" s="3">
        <f>summary!I70</f>
        <v>-9.9133848757736905E-3</v>
      </c>
      <c r="H40" s="3">
        <f>summary!J70</f>
        <v>-1.4451272635402972</v>
      </c>
      <c r="I40" s="3">
        <f>summary!K70</f>
        <v>-1.8920131350348159</v>
      </c>
      <c r="J40" s="3">
        <f>summary!L70</f>
        <v>-0.53252378916240406</v>
      </c>
      <c r="K40" s="3">
        <f>summary!M70</f>
        <v>-1.5628643506010085</v>
      </c>
      <c r="L40" s="3">
        <f>summary!N70</f>
        <v>-1.3835604961540791</v>
      </c>
      <c r="M40" s="3">
        <f>summary!O70</f>
        <v>-0.59975419423473675</v>
      </c>
      <c r="N40" s="3">
        <f>summary!P70</f>
        <v>-1.3072671124225401</v>
      </c>
      <c r="Q40" s="1"/>
      <c r="R40" s="27">
        <f t="shared" ref="R40:R103" si="3">AVERAGE(C40:O40)</f>
        <v>-0.86343856972510791</v>
      </c>
      <c r="S40" s="27">
        <f t="shared" ref="S40:S103" si="4">STDEV(C40:O40)/SQRT(COUNT(C40:O40))</f>
        <v>0.44310514897514547</v>
      </c>
      <c r="T40" s="27"/>
      <c r="U40" s="3">
        <v>-13</v>
      </c>
      <c r="V40" s="3"/>
      <c r="W40">
        <f t="shared" si="2"/>
        <v>-1.3114219383908527</v>
      </c>
    </row>
    <row r="41" spans="1:23" x14ac:dyDescent="0.15">
      <c r="A41">
        <v>17.5</v>
      </c>
      <c r="C41" s="3">
        <f>summary!E71</f>
        <v>2.785665661669634</v>
      </c>
      <c r="D41" s="3">
        <f>summary!F71</f>
        <v>-1.3225801064407006</v>
      </c>
      <c r="E41" s="3">
        <f>summary!G71</f>
        <v>-0.26434437609796063</v>
      </c>
      <c r="F41" s="3">
        <f>summary!H71</f>
        <v>-1.3656882307991127</v>
      </c>
      <c r="G41" s="3">
        <f>summary!I71</f>
        <v>-1.0366078171431858</v>
      </c>
      <c r="H41" s="3">
        <f>summary!J71</f>
        <v>-0.92259430566376688</v>
      </c>
      <c r="I41" s="3">
        <f>summary!K71</f>
        <v>-1.6625994536728719</v>
      </c>
      <c r="J41" s="3">
        <f>summary!L71</f>
        <v>-0.12344434815322845</v>
      </c>
      <c r="K41" s="3">
        <f>summary!M71</f>
        <v>-1.5235216456466423</v>
      </c>
      <c r="L41" s="3">
        <f>summary!N71</f>
        <v>-0.79529083293570169</v>
      </c>
      <c r="M41" s="3">
        <f>summary!O71</f>
        <v>0.58418552173741833</v>
      </c>
      <c r="N41" s="3">
        <f>summary!P71</f>
        <v>-0.41780695913739513</v>
      </c>
      <c r="Q41" s="1"/>
      <c r="R41" s="27">
        <f t="shared" si="3"/>
        <v>-0.50538557435695941</v>
      </c>
      <c r="S41" s="27">
        <f t="shared" si="4"/>
        <v>0.3541294407536924</v>
      </c>
      <c r="T41" s="27"/>
      <c r="U41" s="3">
        <v>-13</v>
      </c>
      <c r="V41" s="3"/>
      <c r="W41">
        <f t="shared" si="2"/>
        <v>-0.85894256929973434</v>
      </c>
    </row>
    <row r="42" spans="1:23" x14ac:dyDescent="0.15">
      <c r="A42">
        <v>18</v>
      </c>
      <c r="C42" s="3">
        <f>summary!E72</f>
        <v>0.81375338324541724</v>
      </c>
      <c r="D42" s="3">
        <f>summary!F72</f>
        <v>-2.9860924263214597</v>
      </c>
      <c r="E42" s="3">
        <f>summary!G72</f>
        <v>-2.6351438845420385</v>
      </c>
      <c r="F42" s="3">
        <f>summary!H72</f>
        <v>-0.35057289653290891</v>
      </c>
      <c r="G42" s="3">
        <f>summary!I72</f>
        <v>0.44845813299013176</v>
      </c>
      <c r="H42" s="3">
        <f>summary!J72</f>
        <v>1.4484759633972804</v>
      </c>
      <c r="I42" s="3">
        <f>summary!K72</f>
        <v>-0.55878847781699559</v>
      </c>
      <c r="J42" s="3">
        <f>summary!L72</f>
        <v>-0.11239038141043231</v>
      </c>
      <c r="K42" s="3">
        <f>summary!M72</f>
        <v>-1.1946977312869926</v>
      </c>
      <c r="L42" s="3">
        <f>summary!N72</f>
        <v>-0.79632836446519328</v>
      </c>
      <c r="M42" s="3">
        <f>summary!O72</f>
        <v>1.0518738391046552</v>
      </c>
      <c r="N42" s="3">
        <f>summary!P72</f>
        <v>-0.51997366668973988</v>
      </c>
      <c r="Q42" s="1"/>
      <c r="R42" s="27">
        <f t="shared" si="3"/>
        <v>-0.44928554252735636</v>
      </c>
      <c r="S42" s="27">
        <f t="shared" si="4"/>
        <v>0.39202140678261432</v>
      </c>
      <c r="T42" s="27"/>
      <c r="U42" s="3">
        <v>-13</v>
      </c>
      <c r="V42" s="3"/>
      <c r="W42">
        <f t="shared" si="2"/>
        <v>-0.43527328161132439</v>
      </c>
    </row>
    <row r="43" spans="1:23" x14ac:dyDescent="0.15">
      <c r="A43">
        <v>18.5</v>
      </c>
      <c r="C43" s="3">
        <f>summary!E73</f>
        <v>-0.46513691446869254</v>
      </c>
      <c r="D43" s="3">
        <f>summary!F73</f>
        <v>-1.4722374734355999</v>
      </c>
      <c r="E43" s="3">
        <f>summary!G73</f>
        <v>0.49326312862695887</v>
      </c>
      <c r="F43" s="3">
        <f>summary!H73</f>
        <v>-1.2106051566326028</v>
      </c>
      <c r="G43" s="3">
        <f>summary!I73</f>
        <v>-0.77799362087117996</v>
      </c>
      <c r="H43" s="3">
        <f>summary!J73</f>
        <v>-0.97891993023837487</v>
      </c>
      <c r="I43" s="3">
        <f>summary!K73</f>
        <v>0.19358139866243884</v>
      </c>
      <c r="J43" s="3">
        <f>summary!L73</f>
        <v>2.1064163098092979E-2</v>
      </c>
      <c r="K43" s="3">
        <f>summary!M73</f>
        <v>-1.7903178430045912</v>
      </c>
      <c r="L43" s="3">
        <f>summary!N73</f>
        <v>-2.2482888905130101</v>
      </c>
      <c r="M43" s="3">
        <f>summary!O73</f>
        <v>1.7289071147029873</v>
      </c>
      <c r="N43" s="3">
        <f>summary!P73</f>
        <v>-1.9625378745683868</v>
      </c>
      <c r="Q43" s="1"/>
      <c r="R43" s="27">
        <f t="shared" si="3"/>
        <v>-0.70576849155349652</v>
      </c>
      <c r="S43" s="27">
        <f t="shared" si="4"/>
        <v>0.33504398533107105</v>
      </c>
      <c r="T43" s="27"/>
      <c r="U43" s="3">
        <v>-13</v>
      </c>
      <c r="V43" s="3"/>
      <c r="W43">
        <f t="shared" si="2"/>
        <v>-0.87845677555477741</v>
      </c>
    </row>
    <row r="44" spans="1:23" x14ac:dyDescent="0.15">
      <c r="A44">
        <v>19</v>
      </c>
      <c r="C44" s="3">
        <f>summary!E74</f>
        <v>-3.1907922205684018</v>
      </c>
      <c r="D44" s="3">
        <f>summary!F74</f>
        <v>-2.8061394884266821</v>
      </c>
      <c r="E44" s="3">
        <f>summary!G74</f>
        <v>-0.23941517663185219</v>
      </c>
      <c r="F44" s="3">
        <f>summary!H74</f>
        <v>0.13698100528306689</v>
      </c>
      <c r="G44" s="3">
        <f>summary!I74</f>
        <v>0.64089414279736245</v>
      </c>
      <c r="H44" s="3">
        <f>summary!J74</f>
        <v>-0.46014759710803599</v>
      </c>
      <c r="I44" s="3">
        <f>summary!K74</f>
        <v>-0.25843888070406673</v>
      </c>
      <c r="J44" s="3">
        <f>summary!L74</f>
        <v>0.70857114390950893</v>
      </c>
      <c r="K44" s="3">
        <f>summary!M74</f>
        <v>-2.9582049068402587</v>
      </c>
      <c r="L44" s="3">
        <f>summary!N74</f>
        <v>-2.0264325002445682</v>
      </c>
      <c r="M44" s="3">
        <f>summary!O74</f>
        <v>1.1953151349789086</v>
      </c>
      <c r="N44" s="3">
        <f>summary!P74</f>
        <v>-1.2355423326541837</v>
      </c>
      <c r="Q44" s="1"/>
      <c r="R44" s="27">
        <f t="shared" si="3"/>
        <v>-0.87444597301743343</v>
      </c>
      <c r="S44" s="27">
        <f t="shared" si="4"/>
        <v>0.44347014043403599</v>
      </c>
      <c r="T44" s="27"/>
      <c r="U44" s="3">
        <v>-13</v>
      </c>
      <c r="V44" s="3"/>
      <c r="W44">
        <f t="shared" si="2"/>
        <v>-0.35929323890605136</v>
      </c>
    </row>
    <row r="45" spans="1:23" x14ac:dyDescent="0.15">
      <c r="A45">
        <v>19.5</v>
      </c>
      <c r="C45" s="3">
        <f>summary!E75</f>
        <v>-2.0652103748431032</v>
      </c>
      <c r="D45" s="3">
        <f>summary!F75</f>
        <v>-1.1279835066533037</v>
      </c>
      <c r="E45" s="3">
        <f>summary!G75</f>
        <v>0.81717795727402276</v>
      </c>
      <c r="F45" s="3">
        <f>summary!H75</f>
        <v>-1.5108381405708518</v>
      </c>
      <c r="G45" s="3">
        <f>summary!I75</f>
        <v>-1.6997204467930909</v>
      </c>
      <c r="H45" s="3">
        <f>summary!J75</f>
        <v>4.3267614189396363E-2</v>
      </c>
      <c r="I45" s="3">
        <f>summary!K75</f>
        <v>-1.9204498099931717</v>
      </c>
      <c r="J45" s="3">
        <f>summary!L75</f>
        <v>-0.31782180167443858</v>
      </c>
      <c r="K45" s="3">
        <f>summary!M75</f>
        <v>-1.2612515436163863</v>
      </c>
      <c r="L45" s="3">
        <f>summary!N75</f>
        <v>-2.0211268323448985</v>
      </c>
      <c r="M45" s="3">
        <f>summary!O75</f>
        <v>2.1235613642359699</v>
      </c>
      <c r="N45" s="3">
        <f>summary!P75</f>
        <v>-1.0897286110985553</v>
      </c>
      <c r="Q45" s="1"/>
      <c r="R45" s="27">
        <f t="shared" si="3"/>
        <v>-0.83584367765736756</v>
      </c>
      <c r="S45" s="27">
        <f t="shared" si="4"/>
        <v>0.37088169761874684</v>
      </c>
      <c r="T45" s="27"/>
      <c r="U45" s="3">
        <v>-13</v>
      </c>
      <c r="V45" s="3"/>
      <c r="W45">
        <f t="shared" si="2"/>
        <v>-1.194617525134845</v>
      </c>
    </row>
    <row r="46" spans="1:23" x14ac:dyDescent="0.15">
      <c r="A46">
        <v>20</v>
      </c>
      <c r="C46" s="3">
        <f>summary!E76</f>
        <v>-2.1373624573678254</v>
      </c>
      <c r="D46" s="3">
        <f>summary!F76</f>
        <v>-2.5600470454984934</v>
      </c>
      <c r="E46" s="3">
        <f>summary!G76</f>
        <v>0.15043486662217706</v>
      </c>
      <c r="F46" s="3">
        <f>summary!H76</f>
        <v>-2.045609983537632</v>
      </c>
      <c r="G46" s="3">
        <f>summary!I76</f>
        <v>-1.1230676166153124</v>
      </c>
      <c r="H46" s="3">
        <f>summary!J76</f>
        <v>-0.71713845226837192</v>
      </c>
      <c r="I46" s="3">
        <f>summary!K76</f>
        <v>-1.0957182136229926</v>
      </c>
      <c r="J46" s="3">
        <f>summary!L76</f>
        <v>1.9915464076810847</v>
      </c>
      <c r="K46" s="3">
        <f>summary!M76</f>
        <v>-0.95483406933226811</v>
      </c>
      <c r="L46" s="3">
        <f>summary!N76</f>
        <v>-1.9088205969551182</v>
      </c>
      <c r="M46" s="3">
        <f>summary!O76</f>
        <v>1.7818677886986576</v>
      </c>
      <c r="N46" s="3">
        <f>summary!P76</f>
        <v>-2.2994870435765575</v>
      </c>
      <c r="Q46" s="1"/>
      <c r="R46" s="27">
        <f t="shared" si="3"/>
        <v>-0.90985303464772116</v>
      </c>
      <c r="S46" s="27">
        <f t="shared" si="4"/>
        <v>0.43827953104020001</v>
      </c>
      <c r="T46" s="27"/>
      <c r="U46" s="3">
        <v>-13</v>
      </c>
      <c r="V46" s="3"/>
      <c r="W46">
        <f t="shared" si="2"/>
        <v>-1.1093929151191526</v>
      </c>
    </row>
    <row r="47" spans="1:23" x14ac:dyDescent="0.15">
      <c r="A47">
        <v>20.5</v>
      </c>
      <c r="C47" s="3">
        <f>summary!E77</f>
        <v>-0.22405524831476722</v>
      </c>
      <c r="D47" s="3">
        <f>summary!F77</f>
        <v>-0.64504214436879959</v>
      </c>
      <c r="E47" s="3">
        <f>summary!G77</f>
        <v>-0.26684647144560997</v>
      </c>
      <c r="F47" s="3">
        <f>summary!H77</f>
        <v>-3.1401488727156417E-2</v>
      </c>
      <c r="G47" s="3">
        <f>summary!I77</f>
        <v>0.93752840137603688</v>
      </c>
      <c r="H47" s="3">
        <f>summary!J77</f>
        <v>-0.59555580526376661</v>
      </c>
      <c r="I47" s="3">
        <f>summary!K77</f>
        <v>-1.6340865926775532</v>
      </c>
      <c r="J47" s="3">
        <f>summary!L77</f>
        <v>2.1116391756074298</v>
      </c>
      <c r="K47" s="3">
        <f>summary!M77</f>
        <v>-1.8900327977872875</v>
      </c>
      <c r="L47" s="3">
        <f>summary!N77</f>
        <v>-1.5958854206431223</v>
      </c>
      <c r="M47" s="3">
        <f>summary!O77</f>
        <v>1.4046873265342228</v>
      </c>
      <c r="N47" s="3">
        <f>summary!P77</f>
        <v>-1.6685027601862603</v>
      </c>
      <c r="Q47" s="1"/>
      <c r="R47" s="27">
        <f t="shared" si="3"/>
        <v>-0.34146281882471952</v>
      </c>
      <c r="S47" s="27">
        <f t="shared" si="4"/>
        <v>0.37313514444822449</v>
      </c>
      <c r="T47" s="27"/>
      <c r="U47" s="3">
        <v>-13</v>
      </c>
      <c r="V47" s="3"/>
      <c r="W47">
        <f t="shared" si="2"/>
        <v>-0.43120113835468832</v>
      </c>
    </row>
    <row r="48" spans="1:23" x14ac:dyDescent="0.15">
      <c r="A48">
        <v>21</v>
      </c>
      <c r="C48" s="3">
        <f>summary!E78</f>
        <v>-0.95237470066297636</v>
      </c>
      <c r="D48" s="3">
        <f>summary!F78</f>
        <v>-3.4922163270702598</v>
      </c>
      <c r="E48" s="3">
        <f>summary!G78</f>
        <v>-0.40852279162037297</v>
      </c>
      <c r="F48" s="3">
        <f>summary!H78</f>
        <v>0.47028809803191352</v>
      </c>
      <c r="G48" s="3">
        <f>summary!I78</f>
        <v>1.7757537581337746</v>
      </c>
      <c r="H48" s="3">
        <f>summary!J78</f>
        <v>1.8232183517171665</v>
      </c>
      <c r="I48" s="3">
        <f>summary!K78</f>
        <v>-1.6032340274018171</v>
      </c>
      <c r="J48" s="3">
        <f>summary!L78</f>
        <v>2.8299984382675949</v>
      </c>
      <c r="K48" s="3">
        <f>summary!M78</f>
        <v>-2.0367535590421593</v>
      </c>
      <c r="L48" s="3">
        <f>summary!N78</f>
        <v>-1.5740879861427057</v>
      </c>
      <c r="M48" s="3">
        <f>summary!O78</f>
        <v>0.52048613421982326</v>
      </c>
      <c r="N48" s="3">
        <f>summary!P78</f>
        <v>-2.2748500028371685</v>
      </c>
      <c r="Q48" s="1"/>
      <c r="R48" s="27">
        <f t="shared" si="3"/>
        <v>-0.41019121786726559</v>
      </c>
      <c r="S48" s="27">
        <f t="shared" si="4"/>
        <v>0.55459660239926856</v>
      </c>
      <c r="T48" s="27"/>
      <c r="U48" s="3">
        <v>-13</v>
      </c>
      <c r="V48" s="3"/>
      <c r="W48">
        <f t="shared" si="2"/>
        <v>-0.68044874614167461</v>
      </c>
    </row>
    <row r="49" spans="1:23" x14ac:dyDescent="0.15">
      <c r="A49">
        <v>21.5</v>
      </c>
      <c r="C49" s="3">
        <f>summary!E79</f>
        <v>-2.1272564412642256</v>
      </c>
      <c r="D49" s="3">
        <f>summary!F79</f>
        <v>-0.87660464920996883</v>
      </c>
      <c r="E49" s="3">
        <f>summary!G79</f>
        <v>-2.174990241127277</v>
      </c>
      <c r="F49" s="3">
        <f>summary!H79</f>
        <v>-0.81116227285802922</v>
      </c>
      <c r="G49" s="3">
        <f>summary!I79</f>
        <v>1.9626917638792298</v>
      </c>
      <c r="H49" s="3">
        <f>summary!J79</f>
        <v>1.8811143521481488</v>
      </c>
      <c r="I49" s="3">
        <f>summary!K79</f>
        <v>-1.7203229561204021</v>
      </c>
      <c r="J49" s="3">
        <f>summary!L79</f>
        <v>1.0776101870570325</v>
      </c>
      <c r="K49" s="3">
        <f>summary!M79</f>
        <v>-1.8660647987932908</v>
      </c>
      <c r="L49" s="3">
        <f>summary!N79</f>
        <v>-1.9126022088251358</v>
      </c>
      <c r="M49" s="3">
        <f>summary!O79</f>
        <v>0.95622356768096683</v>
      </c>
      <c r="N49" s="3">
        <f>summary!P79</f>
        <v>-2.3661069002672313</v>
      </c>
      <c r="Q49" s="1"/>
      <c r="R49" s="27">
        <f t="shared" si="3"/>
        <v>-0.6647892164750151</v>
      </c>
      <c r="S49" s="27">
        <f t="shared" si="4"/>
        <v>0.48102999814764741</v>
      </c>
      <c r="T49" s="27"/>
      <c r="U49" s="3">
        <v>-13</v>
      </c>
      <c r="V49" s="3"/>
      <c r="W49">
        <f t="shared" si="2"/>
        <v>-1.2984638026651854</v>
      </c>
    </row>
    <row r="50" spans="1:23" x14ac:dyDescent="0.15">
      <c r="A50">
        <v>22</v>
      </c>
      <c r="C50" s="3">
        <f>summary!E80</f>
        <v>-1.0168346475639716</v>
      </c>
      <c r="D50" s="3">
        <f>summary!F80</f>
        <v>-2.0634888223330758</v>
      </c>
      <c r="E50" s="3">
        <f>summary!G80</f>
        <v>-1.1098956143949901</v>
      </c>
      <c r="F50" s="3">
        <f>summary!H80</f>
        <v>-1.2219641110680328</v>
      </c>
      <c r="G50" s="3">
        <f>summary!I80</f>
        <v>-3.0334694975013881E-2</v>
      </c>
      <c r="H50" s="3">
        <f>summary!J80</f>
        <v>-1.5051068023189917</v>
      </c>
      <c r="I50" s="3">
        <f>summary!K80</f>
        <v>-0.81941858428416681</v>
      </c>
      <c r="J50" s="3">
        <f>summary!L80</f>
        <v>2.7100743385006654</v>
      </c>
      <c r="K50" s="3">
        <f>summary!M80</f>
        <v>-2.4914865586790453</v>
      </c>
      <c r="L50" s="3">
        <f>summary!N80</f>
        <v>-2.0217702666115089</v>
      </c>
      <c r="M50" s="3">
        <f>summary!O80</f>
        <v>0.92169290479783228</v>
      </c>
      <c r="N50" s="3">
        <f>summary!P80</f>
        <v>-2.2268608831011476</v>
      </c>
      <c r="Q50" s="1"/>
      <c r="R50" s="27">
        <f t="shared" si="3"/>
        <v>-0.90628281183595405</v>
      </c>
      <c r="S50" s="27">
        <f t="shared" si="4"/>
        <v>0.43122908264308391</v>
      </c>
      <c r="T50" s="27"/>
      <c r="U50" s="3">
        <v>-13</v>
      </c>
      <c r="V50" s="3"/>
      <c r="W50">
        <f t="shared" si="2"/>
        <v>-1.1659298627315113</v>
      </c>
    </row>
    <row r="51" spans="1:23" x14ac:dyDescent="0.15">
      <c r="A51">
        <v>22.5</v>
      </c>
      <c r="C51" s="3">
        <f>summary!E81</f>
        <v>-1.4156879877976551</v>
      </c>
      <c r="D51" s="3">
        <f>summary!F81</f>
        <v>-0.14488686821226862</v>
      </c>
      <c r="E51" s="3">
        <f>summary!G81</f>
        <v>-3.0183776805250866</v>
      </c>
      <c r="F51" s="3">
        <f>summary!H81</f>
        <v>-0.60593520509859256</v>
      </c>
      <c r="G51" s="3">
        <f>summary!I81</f>
        <v>-1.52356296046533</v>
      </c>
      <c r="H51" s="3">
        <f>summary!J81</f>
        <v>4.0164143485897572</v>
      </c>
      <c r="I51" s="3">
        <f>summary!K81</f>
        <v>-0.61725102447435554</v>
      </c>
      <c r="J51" s="3">
        <f>summary!L81</f>
        <v>-2.0365950901649179</v>
      </c>
      <c r="K51" s="3">
        <f>summary!M81</f>
        <v>-1.590483320289577</v>
      </c>
      <c r="L51" s="3">
        <f>summary!N81</f>
        <v>-1.5851633548995607</v>
      </c>
      <c r="M51" s="3">
        <f>summary!O81</f>
        <v>-0.44896989748620109</v>
      </c>
      <c r="N51" s="3">
        <f>summary!P81</f>
        <v>-1.6170925385137875</v>
      </c>
      <c r="Q51" s="1"/>
      <c r="R51" s="27">
        <f t="shared" si="3"/>
        <v>-0.88229929827813125</v>
      </c>
      <c r="S51" s="27">
        <f t="shared" si="4"/>
        <v>0.50001507826430813</v>
      </c>
      <c r="T51" s="27"/>
      <c r="U51" s="3">
        <v>-13</v>
      </c>
      <c r="V51" s="3"/>
      <c r="W51">
        <f t="shared" si="2"/>
        <v>-1.4696254741314925</v>
      </c>
    </row>
    <row r="52" spans="1:23" x14ac:dyDescent="0.15">
      <c r="A52">
        <v>23</v>
      </c>
      <c r="C52" s="3">
        <f>summary!E82</f>
        <v>-2.9039058515849807</v>
      </c>
      <c r="D52" s="3">
        <f>summary!F82</f>
        <v>-0.84222942864930983</v>
      </c>
      <c r="E52" s="3">
        <f>summary!G82</f>
        <v>-1.6026739651491066</v>
      </c>
      <c r="F52" s="3">
        <f>summary!H82</f>
        <v>-0.41921134190591564</v>
      </c>
      <c r="G52" s="3">
        <f>summary!I82</f>
        <v>-0.56871183045600182</v>
      </c>
      <c r="H52" s="3">
        <f>summary!J82</f>
        <v>2.111257090257753</v>
      </c>
      <c r="I52" s="3">
        <f>summary!K82</f>
        <v>-0.11811450075899577</v>
      </c>
      <c r="J52" s="3">
        <f>summary!L82</f>
        <v>0.62657260982764451</v>
      </c>
      <c r="K52" s="3">
        <f>summary!M82</f>
        <v>-1.2919775496236503</v>
      </c>
      <c r="L52" s="3">
        <f>summary!N82</f>
        <v>-2.4986760657611207</v>
      </c>
      <c r="M52" s="3">
        <f>summary!O82</f>
        <v>-1.3377353603446407</v>
      </c>
      <c r="N52" s="3">
        <f>summary!P82</f>
        <v>-2.8964286030796669</v>
      </c>
      <c r="Q52" s="1"/>
      <c r="R52" s="27">
        <f t="shared" si="3"/>
        <v>-0.97848623310233263</v>
      </c>
      <c r="S52" s="27">
        <f t="shared" si="4"/>
        <v>0.42351258816382903</v>
      </c>
      <c r="T52" s="27"/>
      <c r="U52" s="3">
        <v>-13</v>
      </c>
      <c r="V52" s="3"/>
      <c r="W52">
        <f t="shared" si="2"/>
        <v>-1.0671034891364801</v>
      </c>
    </row>
    <row r="53" spans="1:23" x14ac:dyDescent="0.15">
      <c r="A53">
        <v>23.5</v>
      </c>
      <c r="C53" s="3">
        <f>summary!E83</f>
        <v>-1.2458277519106047</v>
      </c>
      <c r="D53" s="3">
        <f>summary!F83</f>
        <v>-1.7483236925568568</v>
      </c>
      <c r="E53" s="3">
        <f>summary!G83</f>
        <v>-2.1287071079513864</v>
      </c>
      <c r="F53" s="3">
        <f>summary!H83</f>
        <v>-9.8560805965849999E-2</v>
      </c>
      <c r="G53" s="3">
        <f>summary!I83</f>
        <v>0.44285129135014811</v>
      </c>
      <c r="H53" s="3">
        <f>summary!J83</f>
        <v>0.50967307665851835</v>
      </c>
      <c r="I53" s="3">
        <f>summary!K83</f>
        <v>0.18067931340916774</v>
      </c>
      <c r="J53" s="3">
        <f>summary!L83</f>
        <v>0.72904545481727556</v>
      </c>
      <c r="K53" s="3">
        <f>summary!M83</f>
        <v>-1.1314063226934326</v>
      </c>
      <c r="L53" s="3">
        <f>summary!N83</f>
        <v>-1.0342459680271456</v>
      </c>
      <c r="M53" s="3">
        <f>summary!O83</f>
        <v>-1.0145782755662573</v>
      </c>
      <c r="N53" s="3">
        <f>summary!P83</f>
        <v>-2.4588220440039992</v>
      </c>
      <c r="Q53" s="1"/>
      <c r="R53" s="27">
        <f t="shared" si="3"/>
        <v>-0.74985190270336854</v>
      </c>
      <c r="S53" s="27">
        <f t="shared" si="4"/>
        <v>0.31197625571306536</v>
      </c>
      <c r="T53" s="27"/>
      <c r="U53" s="3">
        <v>-13</v>
      </c>
      <c r="V53" s="3"/>
      <c r="W53">
        <f t="shared" si="2"/>
        <v>-1.0244121217967015</v>
      </c>
    </row>
    <row r="54" spans="1:23" x14ac:dyDescent="0.15">
      <c r="A54">
        <v>24</v>
      </c>
      <c r="C54" s="3">
        <f>summary!E84</f>
        <v>6.3751238339569319E-2</v>
      </c>
      <c r="D54" s="3">
        <f>summary!F84</f>
        <v>-1.8185661158628048</v>
      </c>
      <c r="E54" s="3">
        <f>summary!G84</f>
        <v>-1.8920546861761547</v>
      </c>
      <c r="F54" s="3">
        <f>summary!H84</f>
        <v>0.80317179485457291</v>
      </c>
      <c r="G54" s="3">
        <f>summary!I84</f>
        <v>-0.64693076945593475</v>
      </c>
      <c r="H54" s="3">
        <f>summary!J84</f>
        <v>1.4790994457339823</v>
      </c>
      <c r="I54" s="3">
        <f>summary!K84</f>
        <v>0.16320138900646136</v>
      </c>
      <c r="J54" s="3">
        <f>summary!L84</f>
        <v>-0.95832123068482233</v>
      </c>
      <c r="K54" s="3">
        <f>summary!M84</f>
        <v>-0.64430102320918459</v>
      </c>
      <c r="L54" s="3">
        <f>summary!N84</f>
        <v>-1.1302466406970948</v>
      </c>
      <c r="M54" s="3">
        <f>summary!O84</f>
        <v>-2.5086972852691529</v>
      </c>
      <c r="N54" s="3">
        <f>summary!P84</f>
        <v>-1.7419161549038271</v>
      </c>
      <c r="Q54" s="1"/>
      <c r="R54" s="27">
        <f t="shared" si="3"/>
        <v>-0.73598416986036586</v>
      </c>
      <c r="S54" s="27">
        <f t="shared" si="4"/>
        <v>0.34386191873719074</v>
      </c>
      <c r="T54" s="27"/>
      <c r="U54" s="3">
        <v>-13</v>
      </c>
      <c r="V54" s="3"/>
      <c r="W54">
        <f t="shared" si="2"/>
        <v>-0.80262600007037854</v>
      </c>
    </row>
    <row r="55" spans="1:23" x14ac:dyDescent="0.15">
      <c r="A55">
        <v>24.5</v>
      </c>
      <c r="C55" s="3">
        <f>summary!E85</f>
        <v>1.5263470321069885</v>
      </c>
      <c r="D55" s="3">
        <f>summary!F85</f>
        <v>-1.5985962022492644</v>
      </c>
      <c r="E55" s="3">
        <f>summary!G85</f>
        <v>-1.5615801780850991</v>
      </c>
      <c r="F55" s="3">
        <f>summary!H85</f>
        <v>1.0725898063458299</v>
      </c>
      <c r="G55" s="3">
        <f>summary!I85</f>
        <v>0.42565986282153662</v>
      </c>
      <c r="H55" s="3">
        <f>summary!J85</f>
        <v>0.32934725192872699</v>
      </c>
      <c r="I55" s="3">
        <f>summary!K85</f>
        <v>-0.81161199288706642</v>
      </c>
      <c r="J55" s="3">
        <f>summary!L85</f>
        <v>-0.11520272028153029</v>
      </c>
      <c r="K55" s="3">
        <f>summary!M85</f>
        <v>0.61447623019589959</v>
      </c>
      <c r="L55" s="3">
        <f>summary!N85</f>
        <v>-0.68093071598349197</v>
      </c>
      <c r="M55" s="3">
        <f>summary!O85</f>
        <v>-0.95982103820994491</v>
      </c>
      <c r="N55" s="3">
        <f>summary!P85</f>
        <v>-2.5024527202946025</v>
      </c>
      <c r="Q55" s="1"/>
      <c r="R55" s="27">
        <f t="shared" si="3"/>
        <v>-0.35514794871600147</v>
      </c>
      <c r="S55" s="27">
        <f t="shared" si="4"/>
        <v>0.34757908610499599</v>
      </c>
      <c r="T55" s="27"/>
      <c r="U55" s="3">
        <v>-13</v>
      </c>
      <c r="V55" s="3"/>
      <c r="W55">
        <f t="shared" si="2"/>
        <v>-0.39806671813251115</v>
      </c>
    </row>
    <row r="56" spans="1:23" x14ac:dyDescent="0.15">
      <c r="A56">
        <v>25</v>
      </c>
      <c r="C56" s="3">
        <f>summary!E86</f>
        <v>0.12517954052708868</v>
      </c>
      <c r="D56" s="3">
        <f>summary!F86</f>
        <v>-1.7054805792061434</v>
      </c>
      <c r="E56" s="3">
        <f>summary!G86</f>
        <v>-1.5034020226147233</v>
      </c>
      <c r="F56" s="3">
        <f>summary!H86</f>
        <v>0.17897301145951128</v>
      </c>
      <c r="G56" s="3">
        <f>summary!I86</f>
        <v>0.91114871446176349</v>
      </c>
      <c r="H56" s="3">
        <f>summary!J86</f>
        <v>-0.84409160269698824</v>
      </c>
      <c r="I56" s="3">
        <f>summary!K86</f>
        <v>-0.83895159366893479</v>
      </c>
      <c r="J56" s="3">
        <f>summary!L86</f>
        <v>0.58710151020022805</v>
      </c>
      <c r="K56" s="3">
        <f>summary!M86</f>
        <v>-0.45227955721666108</v>
      </c>
      <c r="L56" s="3">
        <f>summary!N86</f>
        <v>-1.63794299921926</v>
      </c>
      <c r="M56" s="3">
        <f>summary!O86</f>
        <v>-1.2454259083907901</v>
      </c>
      <c r="N56" s="3">
        <f>summary!P86</f>
        <v>-1.086902622306877</v>
      </c>
      <c r="Q56" s="1"/>
      <c r="R56" s="27">
        <f t="shared" si="3"/>
        <v>-0.62600617572264883</v>
      </c>
      <c r="S56" s="27">
        <f t="shared" si="4"/>
        <v>0.25709693023782432</v>
      </c>
      <c r="T56" s="27"/>
      <c r="U56" s="3">
        <v>-13</v>
      </c>
      <c r="V56" s="3"/>
      <c r="W56">
        <f t="shared" si="2"/>
        <v>-0.84152159818296157</v>
      </c>
    </row>
    <row r="57" spans="1:23" ht="15" x14ac:dyDescent="0.2">
      <c r="A57" s="25">
        <v>25.5</v>
      </c>
      <c r="B57" s="24" t="s">
        <v>28</v>
      </c>
      <c r="C57" s="25">
        <f>summary!E87</f>
        <v>0.89809747706037124</v>
      </c>
      <c r="D57" s="25">
        <f>summary!F87</f>
        <v>-1.4873732268024478</v>
      </c>
      <c r="E57" s="25">
        <f>summary!G87</f>
        <v>-1.3064110650336569</v>
      </c>
      <c r="F57" s="25">
        <f>summary!H87</f>
        <v>1.1777730917971698</v>
      </c>
      <c r="G57" s="25">
        <f>summary!I87</f>
        <v>0.42695949104078906</v>
      </c>
      <c r="H57" s="25">
        <f>summary!J87</f>
        <v>0.71001719131238594</v>
      </c>
      <c r="I57" s="25">
        <f>summary!K87</f>
        <v>-1.2435271068506573</v>
      </c>
      <c r="J57" s="25">
        <f>summary!L87</f>
        <v>-0.58123441635368511</v>
      </c>
      <c r="K57" s="25">
        <f>summary!M87</f>
        <v>-0.38267130671805549</v>
      </c>
      <c r="L57" s="25">
        <f>summary!N87</f>
        <v>-0.13303504536097022</v>
      </c>
      <c r="M57" s="25">
        <f>summary!O87</f>
        <v>-0.95356209764734579</v>
      </c>
      <c r="N57" s="25">
        <f>summary!P87</f>
        <v>-1.7117381713662185</v>
      </c>
      <c r="O57" s="26"/>
      <c r="P57" s="26"/>
      <c r="Q57" s="1"/>
      <c r="R57" s="28">
        <f t="shared" si="3"/>
        <v>-0.38222543207686011</v>
      </c>
      <c r="S57" s="28">
        <f t="shared" si="4"/>
        <v>0.28780304153260533</v>
      </c>
      <c r="T57" s="27"/>
      <c r="U57" s="25"/>
      <c r="V57" s="25"/>
      <c r="W57">
        <f t="shared" si="2"/>
        <v>-0.4819528615358703</v>
      </c>
    </row>
    <row r="58" spans="1:23" x14ac:dyDescent="0.15">
      <c r="A58">
        <v>26</v>
      </c>
      <c r="C58" s="3">
        <f>summary!E88</f>
        <v>2.2309455571699588</v>
      </c>
      <c r="D58" s="3">
        <f>summary!F88</f>
        <v>0.22698651728926461</v>
      </c>
      <c r="E58" s="3">
        <f>summary!G88</f>
        <v>-2.5002199287659739</v>
      </c>
      <c r="F58" s="3">
        <f>summary!H88</f>
        <v>0.68499623573232549</v>
      </c>
      <c r="G58" s="3">
        <f>summary!I88</f>
        <v>-0.94343347930474797</v>
      </c>
      <c r="H58" s="3">
        <f>summary!J88</f>
        <v>-2.2075774902140388</v>
      </c>
      <c r="I58" s="3">
        <f>summary!K88</f>
        <v>-2.2618835144070015</v>
      </c>
      <c r="J58" s="3">
        <f>summary!L88</f>
        <v>-1.0280507987526959</v>
      </c>
      <c r="K58" s="3">
        <f>summary!M88</f>
        <v>-0.13862816455883295</v>
      </c>
      <c r="L58" s="3">
        <f>summary!N88</f>
        <v>-1.0711879714143415</v>
      </c>
      <c r="M58" s="3">
        <f>summary!O88</f>
        <v>0.82252882814668338</v>
      </c>
      <c r="N58" s="3">
        <f>summary!P88</f>
        <v>-1.4062646186787977</v>
      </c>
      <c r="Q58" s="1"/>
      <c r="R58" s="27">
        <f t="shared" si="3"/>
        <v>-0.63264906897984974</v>
      </c>
      <c r="S58" s="27">
        <f t="shared" si="4"/>
        <v>0.41472232615592119</v>
      </c>
      <c r="T58" s="27"/>
      <c r="U58" s="3"/>
      <c r="V58" s="3"/>
      <c r="W58">
        <f t="shared" si="2"/>
        <v>-0.98574213902872199</v>
      </c>
    </row>
    <row r="59" spans="1:23" x14ac:dyDescent="0.15">
      <c r="A59">
        <v>26.5</v>
      </c>
      <c r="C59" s="3">
        <f>summary!E89</f>
        <v>0.99580279672662786</v>
      </c>
      <c r="D59" s="3">
        <f>summary!F89</f>
        <v>-1.569730925298126</v>
      </c>
      <c r="E59" s="3">
        <f>summary!G89</f>
        <v>-0.80680160580310634</v>
      </c>
      <c r="F59" s="3">
        <f>summary!H89</f>
        <v>3.7904880107878923E-2</v>
      </c>
      <c r="G59" s="3">
        <f>summary!I89</f>
        <v>-8.1015635183990437E-2</v>
      </c>
      <c r="H59" s="3">
        <f>summary!J89</f>
        <v>-1.1002759166340681</v>
      </c>
      <c r="I59" s="3">
        <f>summary!K89</f>
        <v>-3.5497856575352058</v>
      </c>
      <c r="J59" s="3">
        <f>summary!L89</f>
        <v>1.6947662581474894</v>
      </c>
      <c r="K59" s="3">
        <f>summary!M89</f>
        <v>1.22981396026801</v>
      </c>
      <c r="L59" s="3">
        <f>summary!N89</f>
        <v>0.91508377077318337</v>
      </c>
      <c r="M59" s="3">
        <f>summary!O89</f>
        <v>0.56606901496986528</v>
      </c>
      <c r="N59" s="3">
        <f>summary!P89</f>
        <v>-0.3998604738649692</v>
      </c>
      <c r="Q59" s="1"/>
      <c r="R59" s="27">
        <f t="shared" si="3"/>
        <v>-0.17233579444386757</v>
      </c>
      <c r="S59" s="27">
        <f t="shared" si="4"/>
        <v>0.41988610657270203</v>
      </c>
      <c r="T59" s="27"/>
      <c r="U59" s="3"/>
      <c r="V59" s="3"/>
      <c r="W59">
        <f t="shared" si="2"/>
        <v>-2.1555377538055753E-2</v>
      </c>
    </row>
    <row r="60" spans="1:23" x14ac:dyDescent="0.15">
      <c r="A60">
        <v>27</v>
      </c>
      <c r="C60" s="3">
        <f>summary!E90</f>
        <v>0.88862930314531852</v>
      </c>
      <c r="D60" s="3">
        <f>summary!F90</f>
        <v>-0.98145513169556464</v>
      </c>
      <c r="E60" s="3">
        <f>summary!G90</f>
        <v>-0.14547211210137342</v>
      </c>
      <c r="F60" s="3">
        <f>summary!H90</f>
        <v>-0.96748198303943755</v>
      </c>
      <c r="G60" s="3">
        <f>summary!I90</f>
        <v>-0.77067081392678727</v>
      </c>
      <c r="H60" s="3">
        <f>summary!J90</f>
        <v>0.16994661074728679</v>
      </c>
      <c r="I60" s="3">
        <f>summary!K90</f>
        <v>-3.0528446507841838</v>
      </c>
      <c r="J60" s="3">
        <f>summary!L90</f>
        <v>0.47233368086092176</v>
      </c>
      <c r="K60" s="3">
        <f>summary!M90</f>
        <v>0.70565930232754182</v>
      </c>
      <c r="L60" s="3">
        <f>summary!N90</f>
        <v>0.14143766813306413</v>
      </c>
      <c r="M60" s="3">
        <f>summary!O90</f>
        <v>-0.48342156952932513</v>
      </c>
      <c r="N60" s="3">
        <f>summary!P90</f>
        <v>-1.7198222461677781</v>
      </c>
      <c r="Q60" s="1"/>
      <c r="R60" s="27">
        <f t="shared" si="3"/>
        <v>-0.47859682850252638</v>
      </c>
      <c r="S60" s="27">
        <f t="shared" si="4"/>
        <v>0.32376408597976786</v>
      </c>
      <c r="T60" s="27"/>
      <c r="U60" s="3"/>
      <c r="V60" s="3"/>
      <c r="W60">
        <f t="shared" si="2"/>
        <v>-0.31444684081534929</v>
      </c>
    </row>
    <row r="61" spans="1:23" x14ac:dyDescent="0.15">
      <c r="A61">
        <v>27.5</v>
      </c>
      <c r="C61" s="3">
        <f>summary!E91</f>
        <v>2.8659789288305322</v>
      </c>
      <c r="D61" s="3">
        <f>summary!F91</f>
        <v>-0.85407029367548815</v>
      </c>
      <c r="E61" s="3">
        <f>summary!G91</f>
        <v>0.11953252108450654</v>
      </c>
      <c r="F61" s="3">
        <f>summary!H91</f>
        <v>-3.2693107439935747</v>
      </c>
      <c r="G61" s="3">
        <f>summary!I91</f>
        <v>-2.1227421585139998</v>
      </c>
      <c r="H61" s="3">
        <f>summary!J91</f>
        <v>-0.29901190313473697</v>
      </c>
      <c r="I61" s="3">
        <f>summary!K91</f>
        <v>-2.1690714581973989</v>
      </c>
      <c r="J61" s="3">
        <f>summary!L91</f>
        <v>0.2559289299784937</v>
      </c>
      <c r="K61" s="3">
        <f>summary!M91</f>
        <v>-1.332257009312374</v>
      </c>
      <c r="L61" s="3">
        <f>summary!N91</f>
        <v>0.62718247564260399</v>
      </c>
      <c r="M61" s="3">
        <f>summary!O91</f>
        <v>1.4938149721330822</v>
      </c>
      <c r="N61" s="3">
        <f>summary!P91</f>
        <v>-0.3455219923514119</v>
      </c>
      <c r="Q61" s="1"/>
      <c r="R61" s="27">
        <f t="shared" si="3"/>
        <v>-0.41912897762581397</v>
      </c>
      <c r="S61" s="27">
        <f t="shared" si="4"/>
        <v>0.48790578345105434</v>
      </c>
      <c r="T61" s="27"/>
      <c r="W61">
        <f t="shared" si="2"/>
        <v>-0.32226694774307441</v>
      </c>
    </row>
    <row r="62" spans="1:23" x14ac:dyDescent="0.15">
      <c r="A62">
        <v>28</v>
      </c>
      <c r="C62" s="3">
        <f>summary!E92</f>
        <v>1.2860002136665249</v>
      </c>
      <c r="D62" s="3">
        <f>summary!F92</f>
        <v>0.26846395333700801</v>
      </c>
      <c r="E62" s="3">
        <f>summary!G92</f>
        <v>-3.0070647684523055E-2</v>
      </c>
      <c r="F62" s="3">
        <f>summary!H92</f>
        <v>-1.7161201351534336</v>
      </c>
      <c r="G62" s="3">
        <f>summary!I92</f>
        <v>0.2153036291251261</v>
      </c>
      <c r="H62" s="3">
        <f>summary!J92</f>
        <v>-1.6135408874120909</v>
      </c>
      <c r="I62" s="3">
        <f>summary!K92</f>
        <v>-2.7878761788935962</v>
      </c>
      <c r="J62" s="3">
        <f>summary!L92</f>
        <v>-0.97764889839526503</v>
      </c>
      <c r="K62" s="3">
        <f>summary!M92</f>
        <v>-0.9086267120603958</v>
      </c>
      <c r="L62" s="3">
        <f>summary!N92</f>
        <v>0.87350906850364018</v>
      </c>
      <c r="M62" s="3">
        <f>summary!O92</f>
        <v>0.14180071135172032</v>
      </c>
      <c r="N62" s="3">
        <f>summary!P92</f>
        <v>-0.25540014779504711</v>
      </c>
      <c r="Q62" s="1"/>
      <c r="R62" s="27">
        <f t="shared" si="3"/>
        <v>-0.45868383595086099</v>
      </c>
      <c r="S62" s="27">
        <f t="shared" si="4"/>
        <v>0.33932899190762544</v>
      </c>
      <c r="T62" s="27"/>
      <c r="W62">
        <f t="shared" si="2"/>
        <v>-0.14273539773978508</v>
      </c>
    </row>
    <row r="63" spans="1:23" x14ac:dyDescent="0.15">
      <c r="A63">
        <v>28.5</v>
      </c>
      <c r="C63" s="3">
        <f>summary!E93</f>
        <v>2.4788117741666769</v>
      </c>
      <c r="D63" s="3">
        <f>summary!F93</f>
        <v>-0.42972739859896086</v>
      </c>
      <c r="E63" s="3">
        <f>summary!G93</f>
        <v>0.15393515358160323</v>
      </c>
      <c r="F63" s="3">
        <f>summary!H93</f>
        <v>-1.2125741242893067</v>
      </c>
      <c r="G63" s="3">
        <f>summary!I93</f>
        <v>0.21217098990315747</v>
      </c>
      <c r="H63" s="3">
        <f>summary!J93</f>
        <v>0.74896613015201485</v>
      </c>
      <c r="I63" s="3">
        <f>summary!K93</f>
        <v>-1.0294550935375482</v>
      </c>
      <c r="J63" s="3">
        <f>summary!L93</f>
        <v>-0.23304192146797195</v>
      </c>
      <c r="K63" s="3">
        <f>summary!M93</f>
        <v>-1.7969362057789107</v>
      </c>
      <c r="L63" s="3">
        <f>summary!N93</f>
        <v>0.99176189218908983</v>
      </c>
      <c r="M63" s="3">
        <f>summary!O93</f>
        <v>1.6271625342668306</v>
      </c>
      <c r="N63" s="3">
        <f>summary!P93</f>
        <v>-0.41456176379143073</v>
      </c>
      <c r="Q63" s="1"/>
      <c r="R63" s="27">
        <f t="shared" si="3"/>
        <v>9.1375997232936976E-2</v>
      </c>
      <c r="S63" s="27">
        <f t="shared" si="4"/>
        <v>0.35328710189270729</v>
      </c>
      <c r="T63" s="27"/>
      <c r="W63">
        <f t="shared" si="2"/>
        <v>-3.9553383943184361E-2</v>
      </c>
    </row>
    <row r="64" spans="1:23" x14ac:dyDescent="0.15">
      <c r="A64">
        <v>29</v>
      </c>
      <c r="C64" s="3">
        <f>summary!E94</f>
        <v>-0.6487637779548503</v>
      </c>
      <c r="D64" s="3">
        <f>summary!F94</f>
        <v>-0.29351632195673288</v>
      </c>
      <c r="E64" s="3">
        <f>summary!G94</f>
        <v>-1.3103672561684656</v>
      </c>
      <c r="F64" s="3">
        <f>summary!H94</f>
        <v>-0.35917676457636172</v>
      </c>
      <c r="G64" s="3">
        <f>summary!I94</f>
        <v>0.64258253932745257</v>
      </c>
      <c r="H64" s="3">
        <f>summary!J94</f>
        <v>0.24497101355875112</v>
      </c>
      <c r="I64" s="3">
        <f>summary!K94</f>
        <v>-1.5200681025679592</v>
      </c>
      <c r="J64" s="3">
        <f>summary!L94</f>
        <v>1.0190124689143869</v>
      </c>
      <c r="K64" s="3">
        <f>summary!M94</f>
        <v>-1.7025934845122253</v>
      </c>
      <c r="L64" s="3">
        <f>summary!N94</f>
        <v>0.10911794910216342</v>
      </c>
      <c r="M64" s="3">
        <f>summary!O94</f>
        <v>0.4449861504852044</v>
      </c>
      <c r="N64" s="3">
        <f>summary!P94</f>
        <v>0.25540338386995787</v>
      </c>
      <c r="Q64" s="1"/>
      <c r="R64" s="27">
        <f t="shared" si="3"/>
        <v>-0.25986768353988993</v>
      </c>
      <c r="S64" s="27">
        <f t="shared" si="4"/>
        <v>0.25433563839198747</v>
      </c>
      <c r="T64" s="27"/>
      <c r="W64">
        <f t="shared" si="2"/>
        <v>-9.2199186427284724E-2</v>
      </c>
    </row>
    <row r="65" spans="1:23" x14ac:dyDescent="0.15">
      <c r="A65">
        <v>29.5</v>
      </c>
      <c r="C65" s="3">
        <f>summary!E95</f>
        <v>-7.4936408571805738E-2</v>
      </c>
      <c r="D65" s="3">
        <f>summary!F95</f>
        <v>-1.1264026896021344</v>
      </c>
      <c r="E65" s="3">
        <f>summary!G95</f>
        <v>0.77455816747999651</v>
      </c>
      <c r="F65" s="3">
        <f>summary!H95</f>
        <v>0.12203438965531109</v>
      </c>
      <c r="G65" s="3">
        <f>summary!I95</f>
        <v>7.7421629484337701E-2</v>
      </c>
      <c r="H65" s="3">
        <f>summary!J95</f>
        <v>-1.9191648636147922</v>
      </c>
      <c r="I65" s="3">
        <f>summary!K95</f>
        <v>-1.9221277044597724</v>
      </c>
      <c r="J65" s="3">
        <f>summary!L95</f>
        <v>-0.93335261923236224</v>
      </c>
      <c r="K65" s="3">
        <f>summary!M95</f>
        <v>-3.5184858886840158</v>
      </c>
      <c r="L65" s="3">
        <f>summary!N95</f>
        <v>0.46491491838541843</v>
      </c>
      <c r="M65" s="3">
        <f>summary!O95</f>
        <v>1.428122555104681</v>
      </c>
      <c r="N65" s="3">
        <f>summary!P95</f>
        <v>-1.4323241517877472</v>
      </c>
      <c r="Q65" s="1"/>
      <c r="R65" s="27">
        <f t="shared" si="3"/>
        <v>-0.67164522215357392</v>
      </c>
      <c r="S65" s="27">
        <f t="shared" si="4"/>
        <v>0.40281047524036601</v>
      </c>
      <c r="T65" s="27"/>
      <c r="W65">
        <f t="shared" si="2"/>
        <v>-0.50414451390208392</v>
      </c>
    </row>
    <row r="66" spans="1:23" x14ac:dyDescent="0.15">
      <c r="A66">
        <v>30</v>
      </c>
      <c r="C66" s="3">
        <f>summary!E96</f>
        <v>-1.2972564269522133</v>
      </c>
      <c r="D66" s="3">
        <f>summary!F96</f>
        <v>-1.7369945080279736</v>
      </c>
      <c r="E66" s="3">
        <f>summary!G96</f>
        <v>-0.26122515384678369</v>
      </c>
      <c r="F66" s="3">
        <f>summary!H96</f>
        <v>-0.27882106674394908</v>
      </c>
      <c r="G66" s="3">
        <f>summary!I96</f>
        <v>-3.4834341173106124E-2</v>
      </c>
      <c r="H66" s="3">
        <f>summary!J96</f>
        <v>0.58537822589759347</v>
      </c>
      <c r="I66" s="3">
        <f>summary!K96</f>
        <v>0.37458242166971589</v>
      </c>
      <c r="J66" s="3">
        <f>summary!L96</f>
        <v>0.63492806887180331</v>
      </c>
      <c r="K66" s="3">
        <f>summary!M96</f>
        <v>-1.5188048312085909</v>
      </c>
      <c r="L66" s="3">
        <f>summary!N96</f>
        <v>6.6498618907677984E-2</v>
      </c>
      <c r="M66" s="3">
        <f>summary!O96</f>
        <v>1.8374946366886296</v>
      </c>
      <c r="N66" s="3">
        <f>summary!P96</f>
        <v>-0.11233237301125708</v>
      </c>
      <c r="Q66" s="1"/>
      <c r="R66" s="27">
        <f t="shared" si="3"/>
        <v>-0.14511556074403784</v>
      </c>
      <c r="S66" s="27">
        <f t="shared" si="4"/>
        <v>0.29103815797230209</v>
      </c>
      <c r="T66" s="27"/>
      <c r="W66">
        <f t="shared" si="2"/>
        <v>-7.3583357092181598E-2</v>
      </c>
    </row>
    <row r="67" spans="1:23" x14ac:dyDescent="0.15">
      <c r="A67">
        <v>30.5</v>
      </c>
      <c r="C67" s="3">
        <f>summary!E97</f>
        <v>-1.1386084651771449</v>
      </c>
      <c r="D67" s="3">
        <f>summary!F97</f>
        <v>-2.3130973161438231</v>
      </c>
      <c r="E67" s="3">
        <f>summary!G97</f>
        <v>0.70288563862287912</v>
      </c>
      <c r="F67" s="3">
        <f>summary!H97</f>
        <v>1.1087365441508652</v>
      </c>
      <c r="G67" s="3">
        <f>summary!I97</f>
        <v>0.35808798148469811</v>
      </c>
      <c r="H67" s="3">
        <f>summary!J97</f>
        <v>0.57734405731733174</v>
      </c>
      <c r="I67" s="3">
        <f>summary!K97</f>
        <v>-1.5369694244468017</v>
      </c>
      <c r="J67" s="3">
        <f>summary!L97</f>
        <v>-0.16696424501059917</v>
      </c>
      <c r="K67" s="3">
        <f>summary!M97</f>
        <v>-0.8831508183534601</v>
      </c>
      <c r="L67" s="3">
        <f>summary!N97</f>
        <v>-0.90694391627036652</v>
      </c>
      <c r="M67" s="3">
        <f>summary!O97</f>
        <v>1.9044169888635232</v>
      </c>
      <c r="N67" s="3">
        <f>summary!P97</f>
        <v>-9.9180476744049201E-2</v>
      </c>
      <c r="Q67" s="1"/>
      <c r="R67" s="27">
        <f t="shared" si="3"/>
        <v>-0.19945362097557892</v>
      </c>
      <c r="S67" s="27">
        <f t="shared" si="4"/>
        <v>0.34797750184868698</v>
      </c>
      <c r="T67" s="27"/>
      <c r="W67">
        <f t="shared" si="2"/>
        <v>-0.13307236087732419</v>
      </c>
    </row>
    <row r="68" spans="1:23" x14ac:dyDescent="0.15">
      <c r="A68">
        <v>31</v>
      </c>
      <c r="C68" s="3">
        <f>summary!E98</f>
        <v>-1.0108548184816923</v>
      </c>
      <c r="D68" s="3">
        <f>summary!F98</f>
        <v>-1.5964333563094946</v>
      </c>
      <c r="E68" s="3">
        <f>summary!G98</f>
        <v>-0.81300488623996059</v>
      </c>
      <c r="F68" s="3">
        <f>summary!H98</f>
        <v>0.10699110890428212</v>
      </c>
      <c r="G68" s="3">
        <f>summary!I98</f>
        <v>-1.1726349487142107</v>
      </c>
      <c r="H68" s="3">
        <f>summary!J98</f>
        <v>1.9942058224329178</v>
      </c>
      <c r="I68" s="3">
        <f>summary!K98</f>
        <v>-2.0147290992733935</v>
      </c>
      <c r="J68" s="3">
        <f>summary!L98</f>
        <v>1.483497010337812</v>
      </c>
      <c r="K68" s="3">
        <f>summary!M98</f>
        <v>-0.58141402423055066</v>
      </c>
      <c r="L68" s="3">
        <f>summary!N98</f>
        <v>0.51649092809194652</v>
      </c>
      <c r="M68" s="3">
        <f>summary!O98</f>
        <v>1.4163670257241208</v>
      </c>
      <c r="N68" s="3">
        <f>summary!P98</f>
        <v>-4.8151434623820613E-2</v>
      </c>
      <c r="Q68" s="1"/>
      <c r="R68" s="27">
        <f t="shared" si="3"/>
        <v>-0.14330588936517022</v>
      </c>
      <c r="S68" s="27">
        <f t="shared" si="4"/>
        <v>0.37153915735759252</v>
      </c>
      <c r="T68" s="27"/>
      <c r="W68">
        <f t="shared" si="2"/>
        <v>-0.31478272942718566</v>
      </c>
    </row>
    <row r="69" spans="1:23" x14ac:dyDescent="0.15">
      <c r="A69">
        <v>31.5</v>
      </c>
      <c r="C69" s="3">
        <f>summary!E99</f>
        <v>-0.76071760242380126</v>
      </c>
      <c r="D69" s="3">
        <f>summary!F99</f>
        <v>-5.5774632102669454E-2</v>
      </c>
      <c r="E69" s="3">
        <f>summary!G99</f>
        <v>-1.2228692449978102</v>
      </c>
      <c r="F69" s="3">
        <f>summary!H99</f>
        <v>-1.3447391552500492</v>
      </c>
      <c r="G69" s="3">
        <f>summary!I99</f>
        <v>0.13634486913180957</v>
      </c>
      <c r="H69" s="3">
        <f>summary!J99</f>
        <v>-2.038804552656726</v>
      </c>
      <c r="I69" s="3">
        <f>summary!K99</f>
        <v>-2.2431034323900123</v>
      </c>
      <c r="J69" s="3">
        <f>summary!L99</f>
        <v>-0.26066975790556379</v>
      </c>
      <c r="K69" s="3">
        <f>summary!M99</f>
        <v>-2.8298234761956658</v>
      </c>
      <c r="L69" s="3">
        <f>summary!N99</f>
        <v>-0.76998242407868511</v>
      </c>
      <c r="M69" s="3">
        <f>summary!O99</f>
        <v>1.7010481696474091</v>
      </c>
      <c r="N69" s="3">
        <f>summary!P99</f>
        <v>-0.21119180704959736</v>
      </c>
      <c r="Q69" s="1"/>
      <c r="R69" s="27">
        <f t="shared" si="3"/>
        <v>-0.82502358718928026</v>
      </c>
      <c r="S69" s="27">
        <f t="shared" si="4"/>
        <v>0.35388840034063601</v>
      </c>
      <c r="T69" s="27"/>
      <c r="W69">
        <f t="shared" si="2"/>
        <v>-0.76535001325124319</v>
      </c>
    </row>
    <row r="70" spans="1:23" x14ac:dyDescent="0.15">
      <c r="A70">
        <v>32</v>
      </c>
      <c r="C70" s="3">
        <f>summary!E100</f>
        <v>-0.42578376989923722</v>
      </c>
      <c r="D70" s="3">
        <f>summary!F100</f>
        <v>0.71892983366211627</v>
      </c>
      <c r="E70" s="3">
        <f>summary!G100</f>
        <v>-1.2574106155450642</v>
      </c>
      <c r="F70" s="3">
        <f>summary!H100</f>
        <v>9.2734038894267429E-2</v>
      </c>
      <c r="G70" s="3">
        <f>summary!I100</f>
        <v>2.2232014765610071</v>
      </c>
      <c r="H70" s="3">
        <f>summary!J100</f>
        <v>0.65417599301391816</v>
      </c>
      <c r="I70" s="3">
        <f>summary!K100</f>
        <v>-2.8836894289603423</v>
      </c>
      <c r="J70" s="3">
        <f>summary!L100</f>
        <v>-3.7883628100602806E-2</v>
      </c>
      <c r="K70" s="3">
        <f>summary!M100</f>
        <v>-2.7289949241152485</v>
      </c>
      <c r="L70" s="3">
        <f>summary!N100</f>
        <v>-1.157760103663261</v>
      </c>
      <c r="M70" s="3">
        <f>summary!O100</f>
        <v>1.3261497963453543</v>
      </c>
      <c r="N70" s="3">
        <f>summary!P100</f>
        <v>-0.15529210034331192</v>
      </c>
      <c r="Q70" s="1"/>
      <c r="R70" s="27">
        <f t="shared" si="3"/>
        <v>-0.3026352860125337</v>
      </c>
      <c r="S70" s="27">
        <f t="shared" si="4"/>
        <v>0.4390680314672975</v>
      </c>
      <c r="T70" s="27"/>
      <c r="W70">
        <f t="shared" si="2"/>
        <v>-9.6587864221957365E-2</v>
      </c>
    </row>
    <row r="71" spans="1:23" x14ac:dyDescent="0.15">
      <c r="A71">
        <v>32.5</v>
      </c>
      <c r="C71" s="3">
        <f>summary!E101</f>
        <v>-1.219814256169609</v>
      </c>
      <c r="D71" s="3">
        <f>summary!F101</f>
        <v>0.14172774747648295</v>
      </c>
      <c r="E71" s="3">
        <f>summary!G101</f>
        <v>-0.43787025875729885</v>
      </c>
      <c r="F71" s="3">
        <f>summary!H101</f>
        <v>-5.6275517571696666E-2</v>
      </c>
      <c r="G71" s="3">
        <f>summary!I101</f>
        <v>2.788949981980267</v>
      </c>
      <c r="H71" s="3">
        <f>summary!J101</f>
        <v>-1.1311578990736828</v>
      </c>
      <c r="I71" s="3">
        <f>summary!K101</f>
        <v>-2.9720368024403094</v>
      </c>
      <c r="J71" s="3">
        <f>summary!L101</f>
        <v>1.4448675401897455</v>
      </c>
      <c r="K71" s="3">
        <f>summary!M101</f>
        <v>-1.2307899477270656</v>
      </c>
      <c r="L71" s="3">
        <f>summary!N101</f>
        <v>-0.15206936040708388</v>
      </c>
      <c r="M71" s="3">
        <f>summary!O101</f>
        <v>1.0245466163376455</v>
      </c>
      <c r="N71" s="3">
        <f>summary!P101</f>
        <v>0.48138733919644233</v>
      </c>
      <c r="Q71" s="1"/>
      <c r="R71" s="27">
        <f t="shared" si="3"/>
        <v>-0.10987790141384692</v>
      </c>
      <c r="S71" s="27">
        <f t="shared" si="4"/>
        <v>0.42955100515819139</v>
      </c>
      <c r="T71" s="27"/>
      <c r="W71">
        <f t="shared" ref="W71:W116" si="5">MEDIAN(C71:P71)</f>
        <v>-0.10417243898939027</v>
      </c>
    </row>
    <row r="72" spans="1:23" x14ac:dyDescent="0.15">
      <c r="A72">
        <v>33</v>
      </c>
      <c r="C72" s="3">
        <f>summary!E102</f>
        <v>0.31991244612674852</v>
      </c>
      <c r="D72" s="3">
        <f>summary!F102</f>
        <v>1.2972570581278344</v>
      </c>
      <c r="E72" s="3">
        <f>summary!G102</f>
        <v>-1.6270607108632176</v>
      </c>
      <c r="F72" s="3">
        <f>summary!H102</f>
        <v>-0.17811425578166618</v>
      </c>
      <c r="G72" s="3">
        <f>summary!I102</f>
        <v>2.3741487396905807</v>
      </c>
      <c r="H72" s="3">
        <f>summary!J102</f>
        <v>-1.762247899981326</v>
      </c>
      <c r="I72" s="3">
        <f>summary!K102</f>
        <v>-1.4562973633897573</v>
      </c>
      <c r="J72" s="3">
        <f>summary!L102</f>
        <v>-0.7483118081977177</v>
      </c>
      <c r="K72" s="3">
        <f>summary!M102</f>
        <v>-1.6924006118105157</v>
      </c>
      <c r="L72" s="3">
        <f>summary!N102</f>
        <v>-0.41514027873422982</v>
      </c>
      <c r="M72" s="3">
        <f>summary!O102</f>
        <v>1.6032218368776496</v>
      </c>
      <c r="N72" s="3">
        <f>summary!P102</f>
        <v>-1.3128451559599721</v>
      </c>
      <c r="Q72" s="1"/>
      <c r="R72" s="27">
        <f t="shared" si="3"/>
        <v>-0.29982316699129913</v>
      </c>
      <c r="S72" s="27">
        <f t="shared" si="4"/>
        <v>0.40953466138078748</v>
      </c>
      <c r="T72" s="27"/>
      <c r="W72">
        <f t="shared" si="5"/>
        <v>-0.58172604346597379</v>
      </c>
    </row>
    <row r="73" spans="1:23" x14ac:dyDescent="0.15">
      <c r="A73">
        <v>33.5</v>
      </c>
      <c r="C73" s="3">
        <f>summary!E103</f>
        <v>-1.9196402784537481</v>
      </c>
      <c r="D73" s="3">
        <f>summary!F103</f>
        <v>-1.5909919173754869E-4</v>
      </c>
      <c r="E73" s="3">
        <f>summary!G103</f>
        <v>-9.6759368108082958E-2</v>
      </c>
      <c r="F73" s="3">
        <f>summary!H103</f>
        <v>-0.28253786613503151</v>
      </c>
      <c r="G73" s="3">
        <f>summary!I103</f>
        <v>0.49139543982867029</v>
      </c>
      <c r="H73" s="3">
        <f>summary!J103</f>
        <v>-0.42832842175177394</v>
      </c>
      <c r="I73" s="3">
        <f>summary!K103</f>
        <v>-0.85459248849352287</v>
      </c>
      <c r="J73" s="3">
        <f>summary!L103</f>
        <v>-0.5514629096805318</v>
      </c>
      <c r="K73" s="3">
        <f>summary!M103</f>
        <v>-0.75280526954009297</v>
      </c>
      <c r="L73" s="3">
        <f>summary!N103</f>
        <v>-0.26868918033628553</v>
      </c>
      <c r="M73" s="3">
        <f>summary!O103</f>
        <v>1.0026589887543977</v>
      </c>
      <c r="N73" s="3">
        <f>summary!P103</f>
        <v>-0.83620775664755742</v>
      </c>
      <c r="Q73" s="1"/>
      <c r="R73" s="27">
        <f t="shared" si="3"/>
        <v>-0.37476068414627467</v>
      </c>
      <c r="S73" s="27">
        <f t="shared" si="4"/>
        <v>0.2112680777149748</v>
      </c>
      <c r="T73" s="27"/>
      <c r="W73">
        <f t="shared" si="5"/>
        <v>-0.35543314394340275</v>
      </c>
    </row>
    <row r="74" spans="1:23" x14ac:dyDescent="0.15">
      <c r="A74">
        <v>34</v>
      </c>
      <c r="C74" s="3">
        <f>summary!E104</f>
        <v>-1.0498583746137391</v>
      </c>
      <c r="D74" s="3">
        <f>summary!F104</f>
        <v>-0.77315406266000197</v>
      </c>
      <c r="E74" s="3">
        <f>summary!G104</f>
        <v>-1.4847569452813918</v>
      </c>
      <c r="F74" s="3">
        <f>summary!H104</f>
        <v>-1.3015310496890642</v>
      </c>
      <c r="G74" s="3">
        <f>summary!I104</f>
        <v>-0.28189891077639218</v>
      </c>
      <c r="H74" s="3">
        <f>summary!J104</f>
        <v>-1.126553652491064</v>
      </c>
      <c r="I74" s="3">
        <f>summary!K104</f>
        <v>-0.97733600443220481</v>
      </c>
      <c r="J74" s="3">
        <f>summary!L104</f>
        <v>0.4855898573755662</v>
      </c>
      <c r="K74" s="3">
        <f>summary!M104</f>
        <v>-1.4501963055897082</v>
      </c>
      <c r="L74" s="3">
        <f>summary!N104</f>
        <v>-0.84015944462005943</v>
      </c>
      <c r="M74" s="3">
        <f>summary!O104</f>
        <v>0.24429104199498347</v>
      </c>
      <c r="N74" s="3">
        <f>summary!P104</f>
        <v>-0.93343416721680184</v>
      </c>
      <c r="Q74" s="1"/>
      <c r="R74" s="27">
        <f t="shared" si="3"/>
        <v>-0.79074983483332317</v>
      </c>
      <c r="S74" s="27">
        <f t="shared" si="4"/>
        <v>0.18204479205707383</v>
      </c>
      <c r="T74" s="27"/>
      <c r="W74">
        <f t="shared" si="5"/>
        <v>-0.95538508582450332</v>
      </c>
    </row>
    <row r="75" spans="1:23" x14ac:dyDescent="0.15">
      <c r="A75">
        <v>34.5</v>
      </c>
      <c r="C75" s="3">
        <f>summary!E105</f>
        <v>-0.70696359715830781</v>
      </c>
      <c r="D75" s="3">
        <f>summary!F105</f>
        <v>-0.33656338467422575</v>
      </c>
      <c r="E75" s="3">
        <f>summary!G105</f>
        <v>-1.1099641651601533</v>
      </c>
      <c r="F75" s="3">
        <f>summary!H105</f>
        <v>-1.2395694923560705</v>
      </c>
      <c r="G75" s="3">
        <f>summary!I105</f>
        <v>1.6516617812698136</v>
      </c>
      <c r="H75" s="3">
        <f>summary!J105</f>
        <v>0.78620951302244246</v>
      </c>
      <c r="I75" s="3">
        <f>summary!K105</f>
        <v>-1.1007056881663972</v>
      </c>
      <c r="J75" s="3">
        <f>summary!L105</f>
        <v>-1.5000084919947951</v>
      </c>
      <c r="K75" s="3">
        <f>summary!M105</f>
        <v>-1.9657020417923807</v>
      </c>
      <c r="L75" s="3">
        <f>summary!N105</f>
        <v>0.68768364072169508</v>
      </c>
      <c r="M75" s="3">
        <f>summary!O105</f>
        <v>1.1250009795630804</v>
      </c>
      <c r="N75" s="3">
        <f>summary!P105</f>
        <v>-0.72076628343954707</v>
      </c>
      <c r="Q75" s="1"/>
      <c r="R75" s="27">
        <f t="shared" si="3"/>
        <v>-0.36914060251373715</v>
      </c>
      <c r="S75" s="27">
        <f t="shared" si="4"/>
        <v>0.33344122958058842</v>
      </c>
      <c r="T75" s="27"/>
      <c r="W75">
        <f t="shared" si="5"/>
        <v>-0.71386494029892744</v>
      </c>
    </row>
    <row r="76" spans="1:23" x14ac:dyDescent="0.15">
      <c r="A76">
        <v>35</v>
      </c>
      <c r="C76" s="3">
        <f>summary!E106</f>
        <v>0.73804537546755489</v>
      </c>
      <c r="D76" s="3">
        <f>summary!F106</f>
        <v>-2.17314460410216</v>
      </c>
      <c r="E76" s="3">
        <f>summary!G106</f>
        <v>0.51968225774921539</v>
      </c>
      <c r="F76" s="3">
        <f>summary!H106</f>
        <v>-0.92790951682224732</v>
      </c>
      <c r="G76" s="3">
        <f>summary!I106</f>
        <v>1.9131039553483009</v>
      </c>
      <c r="H76" s="3">
        <f>summary!J106</f>
        <v>-2.5342194004417369</v>
      </c>
      <c r="I76" s="3">
        <f>summary!K106</f>
        <v>-2.2249293330295643</v>
      </c>
      <c r="J76" s="3">
        <f>summary!L106</f>
        <v>0.12511052061777678</v>
      </c>
      <c r="K76" s="3">
        <f>summary!M106</f>
        <v>-1.38535659721799</v>
      </c>
      <c r="L76" s="3">
        <f>summary!N106</f>
        <v>-0.88641944105990345</v>
      </c>
      <c r="M76" s="3">
        <f>summary!O106</f>
        <v>1.409388755993608</v>
      </c>
      <c r="N76" s="3">
        <f>summary!P106</f>
        <v>-0.65209463916024513</v>
      </c>
      <c r="Q76" s="1"/>
      <c r="R76" s="27">
        <f t="shared" si="3"/>
        <v>-0.50656188888811593</v>
      </c>
      <c r="S76" s="27">
        <f t="shared" si="4"/>
        <v>0.42179135571254905</v>
      </c>
      <c r="T76" s="27"/>
      <c r="W76">
        <f t="shared" si="5"/>
        <v>-0.76925704011007423</v>
      </c>
    </row>
    <row r="77" spans="1:23" x14ac:dyDescent="0.15">
      <c r="A77">
        <v>35.5</v>
      </c>
      <c r="C77" s="3">
        <f>summary!E107</f>
        <v>-0.6335820744416234</v>
      </c>
      <c r="D77" s="3">
        <f>summary!F107</f>
        <v>-1.2827254570944822</v>
      </c>
      <c r="E77" s="3">
        <f>summary!G107</f>
        <v>-0.35711284568733187</v>
      </c>
      <c r="F77" s="3">
        <f>summary!H107</f>
        <v>-1.4812878519117441</v>
      </c>
      <c r="G77" s="3">
        <f>summary!I107</f>
        <v>1.2866735406017678</v>
      </c>
      <c r="H77" s="3">
        <f>summary!J107</f>
        <v>-1.8559563742452247</v>
      </c>
      <c r="I77" s="3">
        <f>summary!K107</f>
        <v>-2.3383288449447504</v>
      </c>
      <c r="J77" s="3">
        <f>summary!L107</f>
        <v>7.74162603919262E-2</v>
      </c>
      <c r="K77" s="3">
        <f>summary!M107</f>
        <v>-1.3403275087234672</v>
      </c>
      <c r="L77" s="3">
        <f>summary!N107</f>
        <v>-1.0344217120090125</v>
      </c>
      <c r="M77" s="3">
        <f>summary!O107</f>
        <v>0.74693340772419903</v>
      </c>
      <c r="N77" s="3">
        <f>summary!P107</f>
        <v>-1.1308286664038065</v>
      </c>
      <c r="Q77" s="1"/>
      <c r="R77" s="27">
        <f t="shared" si="3"/>
        <v>-0.77862901056196243</v>
      </c>
      <c r="S77" s="27">
        <f t="shared" si="4"/>
        <v>0.30613009118172968</v>
      </c>
      <c r="T77" s="27"/>
      <c r="W77">
        <f t="shared" si="5"/>
        <v>-1.0826251892064094</v>
      </c>
    </row>
    <row r="78" spans="1:23" x14ac:dyDescent="0.15">
      <c r="A78">
        <v>36</v>
      </c>
      <c r="C78" s="3">
        <f>summary!E108</f>
        <v>-1.4236207968319436</v>
      </c>
      <c r="D78" s="3">
        <f>summary!F108</f>
        <v>-0.10094092612299196</v>
      </c>
      <c r="E78" s="3">
        <f>summary!G108</f>
        <v>-0.53725925132416075</v>
      </c>
      <c r="F78" s="3">
        <f>summary!H108</f>
        <v>-0.30786887785434741</v>
      </c>
      <c r="G78" s="3">
        <f>summary!I108</f>
        <v>-0.10388637382517363</v>
      </c>
      <c r="H78" s="3">
        <f>summary!J108</f>
        <v>8.9623973841771176E-2</v>
      </c>
      <c r="I78" s="3">
        <f>summary!K108</f>
        <v>-2.2825899793570015</v>
      </c>
      <c r="J78" s="3">
        <f>summary!L108</f>
        <v>-1.721967483866476</v>
      </c>
      <c r="K78" s="3">
        <f>summary!M108</f>
        <v>-0.22995699194200045</v>
      </c>
      <c r="L78" s="3">
        <f>summary!N108</f>
        <v>-0.45100753637558427</v>
      </c>
      <c r="M78" s="3">
        <f>summary!O108</f>
        <v>1.4614923027147606</v>
      </c>
      <c r="N78" s="3">
        <f>summary!P108</f>
        <v>-0.9861704813147939</v>
      </c>
      <c r="Q78" s="1"/>
      <c r="R78" s="27">
        <f t="shared" si="3"/>
        <v>-0.54951270185482848</v>
      </c>
      <c r="S78" s="27">
        <f t="shared" si="4"/>
        <v>0.28009386046758833</v>
      </c>
      <c r="T78" s="27"/>
      <c r="W78">
        <f t="shared" si="5"/>
        <v>-0.37943820711496584</v>
      </c>
    </row>
    <row r="79" spans="1:23" x14ac:dyDescent="0.15">
      <c r="A79">
        <v>36.5</v>
      </c>
      <c r="C79" s="3">
        <f>summary!E109</f>
        <v>-0.98496069591099555</v>
      </c>
      <c r="D79" s="3">
        <f>summary!F109</f>
        <v>-0.71598254221979585</v>
      </c>
      <c r="E79" s="3">
        <f>summary!G109</f>
        <v>-1.3484007727818084</v>
      </c>
      <c r="F79" s="3">
        <f>summary!H109</f>
        <v>-0.94081516808798582</v>
      </c>
      <c r="G79" s="3">
        <f>summary!I109</f>
        <v>0.51405738150406022</v>
      </c>
      <c r="H79" s="3">
        <f>summary!J109</f>
        <v>-0.62336193250462191</v>
      </c>
      <c r="I79" s="3">
        <f>summary!K109</f>
        <v>-2.172015753383123</v>
      </c>
      <c r="J79" s="3">
        <f>summary!L109</f>
        <v>-0.1378196330804978</v>
      </c>
      <c r="K79" s="3">
        <f>summary!M109</f>
        <v>-0.61720866175458788</v>
      </c>
      <c r="L79" s="3">
        <f>summary!N109</f>
        <v>-0.73007217382547351</v>
      </c>
      <c r="M79" s="3">
        <f>summary!O109</f>
        <v>2.3549247666178936</v>
      </c>
      <c r="N79" s="3">
        <f>summary!P109</f>
        <v>-1.1380653207397202</v>
      </c>
      <c r="Q79" s="1"/>
      <c r="R79" s="27">
        <f t="shared" si="3"/>
        <v>-0.54497670884722138</v>
      </c>
      <c r="S79" s="27">
        <f t="shared" si="4"/>
        <v>0.32294100755947841</v>
      </c>
      <c r="T79" s="27"/>
      <c r="W79">
        <f t="shared" si="5"/>
        <v>-0.72302735802263474</v>
      </c>
    </row>
    <row r="80" spans="1:23" x14ac:dyDescent="0.15">
      <c r="A80">
        <v>37</v>
      </c>
      <c r="C80" s="3">
        <f>summary!E110</f>
        <v>-1.9182963335273269</v>
      </c>
      <c r="D80" s="3">
        <f>summary!F110</f>
        <v>0.17886897694580772</v>
      </c>
      <c r="E80" s="3">
        <f>summary!G110</f>
        <v>0.49681651938532928</v>
      </c>
      <c r="F80" s="3">
        <f>summary!H110</f>
        <v>0.96401271973931457</v>
      </c>
      <c r="G80" s="3">
        <f>summary!I110</f>
        <v>-1.3110015966523347</v>
      </c>
      <c r="H80" s="3">
        <f>summary!J110</f>
        <v>-1.0525276345015129</v>
      </c>
      <c r="I80" s="3">
        <f>summary!K110</f>
        <v>-3.0649581428018142</v>
      </c>
      <c r="J80" s="3">
        <f>summary!L110</f>
        <v>0.43393314314376974</v>
      </c>
      <c r="K80" s="3">
        <f>summary!M110</f>
        <v>-1.6196084931925765</v>
      </c>
      <c r="L80" s="3">
        <f>summary!N110</f>
        <v>-0.88596849980165182</v>
      </c>
      <c r="M80" s="3">
        <f>summary!O110</f>
        <v>1.3936000300140048</v>
      </c>
      <c r="N80" s="3">
        <f>summary!P110</f>
        <v>-0.51380939197477282</v>
      </c>
      <c r="Q80" s="1"/>
      <c r="R80" s="27">
        <f t="shared" si="3"/>
        <v>-0.57491155860198029</v>
      </c>
      <c r="S80" s="27">
        <f t="shared" si="4"/>
        <v>0.3788411506057332</v>
      </c>
      <c r="T80" s="27"/>
      <c r="W80">
        <f t="shared" si="5"/>
        <v>-0.69988894588821227</v>
      </c>
    </row>
    <row r="81" spans="1:23" x14ac:dyDescent="0.15">
      <c r="A81">
        <v>37.5</v>
      </c>
      <c r="C81" s="3">
        <f>summary!E111</f>
        <v>-0.20575447995953758</v>
      </c>
      <c r="D81" s="3">
        <f>summary!F111</f>
        <v>-1.9930153083987738</v>
      </c>
      <c r="E81" s="3">
        <f>summary!G111</f>
        <v>-0.11959855059226134</v>
      </c>
      <c r="F81" s="3">
        <f>summary!H111</f>
        <v>-0.25000248774302042</v>
      </c>
      <c r="G81" s="3">
        <f>summary!I111</f>
        <v>1.0278233255313185</v>
      </c>
      <c r="H81" s="3">
        <f>summary!J111</f>
        <v>-0.70326495405495637</v>
      </c>
      <c r="I81" s="3">
        <f>summary!K111</f>
        <v>-3.005628594841061</v>
      </c>
      <c r="J81" s="3">
        <f>summary!L111</f>
        <v>0.94879431610341314</v>
      </c>
      <c r="K81" s="3">
        <f>summary!M111</f>
        <v>-1.7128390907642534</v>
      </c>
      <c r="L81" s="3">
        <f>summary!N111</f>
        <v>-0.34034769843506424</v>
      </c>
      <c r="M81" s="3">
        <f>summary!O111</f>
        <v>2.1870559713979545</v>
      </c>
      <c r="N81" s="3">
        <f>summary!P111</f>
        <v>-0.24885021432682725</v>
      </c>
      <c r="Q81" s="1"/>
      <c r="R81" s="27">
        <f t="shared" si="3"/>
        <v>-0.36796898050692245</v>
      </c>
      <c r="S81" s="27">
        <f t="shared" si="4"/>
        <v>0.40681920991818099</v>
      </c>
      <c r="T81" s="27"/>
      <c r="W81">
        <f t="shared" si="5"/>
        <v>-0.24942635103492383</v>
      </c>
    </row>
    <row r="82" spans="1:23" x14ac:dyDescent="0.15">
      <c r="A82">
        <v>38</v>
      </c>
      <c r="C82" s="3">
        <f>summary!E112</f>
        <v>1.1918302693390368</v>
      </c>
      <c r="D82" s="3">
        <f>summary!F112</f>
        <v>0.35729677691930761</v>
      </c>
      <c r="E82" s="3">
        <f>summary!G112</f>
        <v>1.1462108278357559</v>
      </c>
      <c r="F82" s="3">
        <f>summary!H112</f>
        <v>1.7314358855043073</v>
      </c>
      <c r="G82" s="3">
        <f>summary!I112</f>
        <v>-2.1654229503831028</v>
      </c>
      <c r="H82" s="3">
        <f>summary!J112</f>
        <v>-0.48881616597836852</v>
      </c>
      <c r="I82" s="3">
        <f>summary!K112</f>
        <v>-1.8760629705884653</v>
      </c>
      <c r="J82" s="3">
        <f>summary!L112</f>
        <v>-0.78547614375591412</v>
      </c>
      <c r="K82" s="3">
        <f>summary!M112</f>
        <v>-1.7656636010296969</v>
      </c>
      <c r="L82" s="3">
        <f>summary!N112</f>
        <v>-1.4635056710048182</v>
      </c>
      <c r="M82" s="3">
        <f>summary!O112</f>
        <v>1.9257481616667527</v>
      </c>
      <c r="N82" s="3">
        <f>summary!P112</f>
        <v>-4.2212021628313494E-2</v>
      </c>
      <c r="Q82" s="1"/>
      <c r="R82" s="27">
        <f t="shared" si="3"/>
        <v>-0.18621980025862661</v>
      </c>
      <c r="S82" s="27">
        <f t="shared" si="4"/>
        <v>0.42173831804030215</v>
      </c>
      <c r="T82" s="27"/>
      <c r="W82">
        <f t="shared" si="5"/>
        <v>-0.26551409380334101</v>
      </c>
    </row>
    <row r="83" spans="1:23" x14ac:dyDescent="0.15">
      <c r="A83">
        <v>38.5</v>
      </c>
      <c r="C83" s="3">
        <f>summary!E113</f>
        <v>-1.6801775714645621</v>
      </c>
      <c r="D83" s="3">
        <f>summary!F113</f>
        <v>0.56211077465997183</v>
      </c>
      <c r="E83" s="3">
        <f>summary!G113</f>
        <v>2.0812762667477169E-2</v>
      </c>
      <c r="F83" s="3">
        <f>summary!H113</f>
        <v>-1.2050341626749532</v>
      </c>
      <c r="G83" s="3">
        <f>summary!I113</f>
        <v>-0.55031859265502658</v>
      </c>
      <c r="H83" s="3">
        <f>summary!J113</f>
        <v>-0.65243274319642786</v>
      </c>
      <c r="I83" s="3">
        <f>summary!K113</f>
        <v>-2.1497534107908836</v>
      </c>
      <c r="J83" s="3">
        <f>summary!L113</f>
        <v>0.29777826247747013</v>
      </c>
      <c r="K83" s="3">
        <f>summary!M113</f>
        <v>-0.20315287819145764</v>
      </c>
      <c r="L83" s="3">
        <f>summary!N113</f>
        <v>-0.37490950890238806</v>
      </c>
      <c r="M83" s="3">
        <f>summary!O113</f>
        <v>2.824817025566924</v>
      </c>
      <c r="N83" s="3">
        <f>summary!P113</f>
        <v>5.4871813964611832E-3</v>
      </c>
      <c r="Q83" s="1"/>
      <c r="R83" s="27">
        <f t="shared" si="3"/>
        <v>-0.25873107175894955</v>
      </c>
      <c r="S83" s="27">
        <f t="shared" si="4"/>
        <v>0.36294549132156051</v>
      </c>
      <c r="T83" s="27"/>
      <c r="W83">
        <f t="shared" si="5"/>
        <v>-0.28903119354692286</v>
      </c>
    </row>
    <row r="84" spans="1:23" x14ac:dyDescent="0.15">
      <c r="A84">
        <v>39</v>
      </c>
      <c r="C84" s="3">
        <f>summary!E114</f>
        <v>-1.0152825191364017</v>
      </c>
      <c r="D84" s="3">
        <f>summary!F114</f>
        <v>-0.70160468201294979</v>
      </c>
      <c r="E84" s="3">
        <f>summary!G114</f>
        <v>1.4503818275711784</v>
      </c>
      <c r="F84" s="3">
        <f>summary!H114</f>
        <v>0.39310684683196584</v>
      </c>
      <c r="G84" s="3">
        <f>summary!I114</f>
        <v>-0.22737201661420947</v>
      </c>
      <c r="H84" s="3">
        <f>summary!J114</f>
        <v>1.0893495913564868</v>
      </c>
      <c r="I84" s="3">
        <f>summary!K114</f>
        <v>-1.1429188079117387</v>
      </c>
      <c r="J84" s="3">
        <f>summary!L114</f>
        <v>0.29174069924622398</v>
      </c>
      <c r="K84" s="3">
        <f>summary!M114</f>
        <v>-1.4307405040255121</v>
      </c>
      <c r="L84" s="3">
        <f>summary!N114</f>
        <v>-0.10145624869390903</v>
      </c>
      <c r="M84" s="3">
        <f>summary!O114</f>
        <v>2.4742417974008761</v>
      </c>
      <c r="N84" s="3">
        <f>summary!P114</f>
        <v>5.9086170012873224E-2</v>
      </c>
      <c r="Q84" s="1"/>
      <c r="R84" s="27">
        <f t="shared" si="3"/>
        <v>9.4877679502073639E-2</v>
      </c>
      <c r="S84" s="27">
        <f t="shared" si="4"/>
        <v>0.33126935488797665</v>
      </c>
      <c r="T84" s="27"/>
      <c r="W84">
        <f t="shared" si="5"/>
        <v>-2.1185039340517894E-2</v>
      </c>
    </row>
    <row r="85" spans="1:23" x14ac:dyDescent="0.15">
      <c r="A85">
        <v>39.5</v>
      </c>
      <c r="C85" s="3">
        <f>summary!E115</f>
        <v>0.69392562338182717</v>
      </c>
      <c r="D85" s="3">
        <f>summary!F115</f>
        <v>-1.1368432987916688</v>
      </c>
      <c r="E85" s="3">
        <f>summary!G115</f>
        <v>1.3722736984149841</v>
      </c>
      <c r="F85" s="3">
        <f>summary!H115</f>
        <v>-0.3595423418626747</v>
      </c>
      <c r="G85" s="3">
        <f>summary!I115</f>
        <v>1.2086213760883833</v>
      </c>
      <c r="H85" s="3">
        <f>summary!J115</f>
        <v>-1.8605311531575606</v>
      </c>
      <c r="I85" s="3">
        <f>summary!K115</f>
        <v>-1.975248965064857</v>
      </c>
      <c r="J85" s="3">
        <f>summary!L115</f>
        <v>0.15834482248539666</v>
      </c>
      <c r="K85" s="3">
        <f>summary!M115</f>
        <v>-1.1649686322311714</v>
      </c>
      <c r="L85" s="3">
        <f>summary!N115</f>
        <v>-1.4103569761025545</v>
      </c>
      <c r="M85" s="3">
        <f>summary!O115</f>
        <v>2.1661910203412988</v>
      </c>
      <c r="N85" s="3">
        <f>summary!P115</f>
        <v>-0.44396110837585995</v>
      </c>
      <c r="Q85" s="1"/>
      <c r="R85" s="27">
        <f t="shared" si="3"/>
        <v>-0.22934132790620473</v>
      </c>
      <c r="S85" s="27">
        <f t="shared" si="4"/>
        <v>0.3915775107624041</v>
      </c>
      <c r="T85" s="27"/>
      <c r="W85">
        <f t="shared" si="5"/>
        <v>-0.40175172511926732</v>
      </c>
    </row>
    <row r="86" spans="1:23" x14ac:dyDescent="0.15">
      <c r="A86">
        <v>40</v>
      </c>
      <c r="C86" s="3">
        <f>summary!E116</f>
        <v>1.1194585040135956</v>
      </c>
      <c r="D86" s="3">
        <f>summary!F116</f>
        <v>-1.2981799885672078</v>
      </c>
      <c r="E86" s="3">
        <f>summary!G116</f>
        <v>1.1205392654761017</v>
      </c>
      <c r="F86" s="3">
        <f>summary!H116</f>
        <v>-1.046054121262787</v>
      </c>
      <c r="G86" s="3">
        <f>summary!I116</f>
        <v>2.7490199663439991</v>
      </c>
      <c r="H86" s="3">
        <f>summary!J116</f>
        <v>0.34413187902162573</v>
      </c>
      <c r="I86" s="3">
        <f>summary!K116</f>
        <v>-0.97806866432453032</v>
      </c>
      <c r="J86" s="3">
        <f>summary!L116</f>
        <v>0.58414268498100785</v>
      </c>
      <c r="K86" s="3">
        <f>summary!M116</f>
        <v>-1.498805025575034</v>
      </c>
      <c r="L86" s="3">
        <f>summary!N116</f>
        <v>-0.73631687862031814</v>
      </c>
      <c r="M86" s="3">
        <f>summary!O116</f>
        <v>1.0058195549290407</v>
      </c>
      <c r="N86" s="3">
        <f>summary!P116</f>
        <v>-1.0673330467845819</v>
      </c>
      <c r="Q86" s="1"/>
      <c r="R86" s="27">
        <f t="shared" si="3"/>
        <v>2.4862844135909279E-2</v>
      </c>
      <c r="S86" s="27">
        <f t="shared" si="4"/>
        <v>0.38132254438594881</v>
      </c>
      <c r="T86" s="27"/>
      <c r="W86">
        <f t="shared" si="5"/>
        <v>-0.19609249979934618</v>
      </c>
    </row>
    <row r="87" spans="1:23" x14ac:dyDescent="0.15">
      <c r="A87">
        <v>40.5</v>
      </c>
      <c r="C87" s="3">
        <f>summary!E117</f>
        <v>1.429795323908623</v>
      </c>
      <c r="D87" s="3">
        <f>summary!F117</f>
        <v>-1.108510732254768</v>
      </c>
      <c r="E87" s="3">
        <f>summary!G117</f>
        <v>0.38306393558880986</v>
      </c>
      <c r="F87" s="3">
        <f>summary!H117</f>
        <v>-0.89655173301364655</v>
      </c>
      <c r="G87" s="3">
        <f>summary!I117</f>
        <v>-0.47322520948741409</v>
      </c>
      <c r="H87" s="3">
        <f>summary!J117</f>
        <v>-2.0618441792030393</v>
      </c>
      <c r="I87" s="3">
        <f>summary!K117</f>
        <v>2.0511675515395188E-2</v>
      </c>
      <c r="J87" s="3">
        <f>summary!L117</f>
        <v>-0.63976542811607129</v>
      </c>
      <c r="K87" s="3">
        <f>summary!M117</f>
        <v>-1.1108004945446943</v>
      </c>
      <c r="L87" s="3">
        <f>summary!N117</f>
        <v>-0.79885991206103835</v>
      </c>
      <c r="M87" s="3">
        <f>summary!O117</f>
        <v>2.5493462759033485</v>
      </c>
      <c r="N87" s="3">
        <f>summary!P117</f>
        <v>4.950211774231221E-2</v>
      </c>
      <c r="Q87" s="1"/>
      <c r="R87" s="27">
        <f t="shared" si="3"/>
        <v>-0.22144486333518196</v>
      </c>
      <c r="S87" s="27">
        <f t="shared" si="4"/>
        <v>0.3577469015228894</v>
      </c>
      <c r="T87" s="27"/>
      <c r="W87">
        <f t="shared" si="5"/>
        <v>-0.55649531880174274</v>
      </c>
    </row>
    <row r="88" spans="1:23" x14ac:dyDescent="0.15">
      <c r="A88">
        <v>41</v>
      </c>
      <c r="C88" s="3">
        <f>summary!E118</f>
        <v>3.4240322323947989</v>
      </c>
      <c r="D88" s="3">
        <f>summary!F118</f>
        <v>0.9769857828081614</v>
      </c>
      <c r="E88" s="3">
        <f>summary!G118</f>
        <v>8.8951007130363552E-2</v>
      </c>
      <c r="F88" s="3">
        <f>summary!H118</f>
        <v>0.30202280916260182</v>
      </c>
      <c r="G88" s="3">
        <f>summary!I118</f>
        <v>9.7520316214360622E-2</v>
      </c>
      <c r="H88" s="3">
        <f>summary!J118</f>
        <v>1.6946996401987706</v>
      </c>
      <c r="I88" s="3">
        <f>summary!K118</f>
        <v>5.6094238968368258E-2</v>
      </c>
      <c r="J88" s="3">
        <f>summary!L118</f>
        <v>0.8133282797309429</v>
      </c>
      <c r="K88" s="3">
        <f>summary!M118</f>
        <v>-0.28031580265228445</v>
      </c>
      <c r="L88" s="3">
        <f>summary!N118</f>
        <v>-0.97750365861573663</v>
      </c>
      <c r="M88" s="3">
        <f>summary!O118</f>
        <v>2.0963792731962654</v>
      </c>
      <c r="N88" s="3">
        <f>summary!P118</f>
        <v>-0.29223873768348579</v>
      </c>
      <c r="Q88" s="1"/>
      <c r="R88" s="27">
        <f t="shared" si="3"/>
        <v>0.6666629484044273</v>
      </c>
      <c r="S88" s="27">
        <f t="shared" si="4"/>
        <v>0.35360503338065563</v>
      </c>
      <c r="T88" s="27"/>
      <c r="W88">
        <f t="shared" si="5"/>
        <v>0.19977156268848123</v>
      </c>
    </row>
    <row r="89" spans="1:23" x14ac:dyDescent="0.15">
      <c r="A89">
        <v>41.5</v>
      </c>
      <c r="C89" s="3">
        <f>summary!E119</f>
        <v>1.0078117559232602</v>
      </c>
      <c r="D89" s="3">
        <f>summary!F119</f>
        <v>0.57156030809503211</v>
      </c>
      <c r="E89" s="3">
        <f>summary!G119</f>
        <v>-0.45573292809061611</v>
      </c>
      <c r="F89" s="3">
        <f>summary!H119</f>
        <v>0.53428850563527641</v>
      </c>
      <c r="G89" s="3">
        <f>summary!I119</f>
        <v>0.8425839344647128</v>
      </c>
      <c r="H89" s="3">
        <f>summary!J119</f>
        <v>-0.70394581414687007</v>
      </c>
      <c r="I89" s="3">
        <f>summary!K119</f>
        <v>-0.41423000732369275</v>
      </c>
      <c r="J89" s="3">
        <f>summary!L119</f>
        <v>2.7366798800888461E-2</v>
      </c>
      <c r="K89" s="3">
        <f>summary!M119</f>
        <v>-1.3190445918276801</v>
      </c>
      <c r="L89" s="3">
        <f>summary!N119</f>
        <v>-0.37477491443227995</v>
      </c>
      <c r="M89" s="3">
        <f>summary!O119</f>
        <v>2.0224114259429475</v>
      </c>
      <c r="N89" s="3">
        <f>summary!P119</f>
        <v>-0.11859579265064563</v>
      </c>
      <c r="Q89" s="1"/>
      <c r="R89" s="27">
        <f t="shared" si="3"/>
        <v>0.13497489003252774</v>
      </c>
      <c r="S89" s="27">
        <f t="shared" si="4"/>
        <v>0.26081565568349707</v>
      </c>
      <c r="T89" s="27"/>
      <c r="W89">
        <f t="shared" si="5"/>
        <v>-4.5614496924878581E-2</v>
      </c>
    </row>
    <row r="90" spans="1:23" x14ac:dyDescent="0.15">
      <c r="A90">
        <v>42</v>
      </c>
      <c r="C90" s="3">
        <f>summary!E120</f>
        <v>0.50402125690244914</v>
      </c>
      <c r="D90" s="3">
        <f>summary!F120</f>
        <v>-1.4130339155239677</v>
      </c>
      <c r="E90" s="3">
        <f>summary!G120</f>
        <v>0.82705708096412689</v>
      </c>
      <c r="F90" s="3">
        <f>summary!H120</f>
        <v>0.69522673619238107</v>
      </c>
      <c r="G90" s="3">
        <f>summary!I120</f>
        <v>0.94817119329908861</v>
      </c>
      <c r="H90" s="3">
        <f>summary!J120</f>
        <v>0.41285774045964885</v>
      </c>
      <c r="I90" s="3">
        <f>summary!K120</f>
        <v>-0.18147981004707039</v>
      </c>
      <c r="J90" s="3">
        <f>summary!L120</f>
        <v>-0.1904369406213694</v>
      </c>
      <c r="K90" s="3">
        <f>summary!M120</f>
        <v>-1.0706401471008689</v>
      </c>
      <c r="L90" s="3">
        <f>summary!N120</f>
        <v>0.99321406410748514</v>
      </c>
      <c r="M90" s="3">
        <f>summary!O120</f>
        <v>1.8289524346655321</v>
      </c>
      <c r="N90" s="3">
        <f>summary!P120</f>
        <v>-0.45455131138694238</v>
      </c>
      <c r="Q90" s="1"/>
      <c r="R90" s="27">
        <f t="shared" si="3"/>
        <v>0.24161319849254106</v>
      </c>
      <c r="S90" s="27">
        <f t="shared" si="4"/>
        <v>0.2688450653797822</v>
      </c>
      <c r="T90" s="27"/>
      <c r="W90">
        <f t="shared" si="5"/>
        <v>0.458439498681049</v>
      </c>
    </row>
    <row r="91" spans="1:23" x14ac:dyDescent="0.15">
      <c r="A91">
        <v>42.5</v>
      </c>
      <c r="C91" s="3">
        <f>summary!E121</f>
        <v>1.4442700343484483</v>
      </c>
      <c r="D91" s="3">
        <f>summary!F121</f>
        <v>-0.78196396450919048</v>
      </c>
      <c r="E91" s="3">
        <f>summary!G121</f>
        <v>-0.33148854189605104</v>
      </c>
      <c r="F91" s="3">
        <f>summary!H121</f>
        <v>1.2500600805972806</v>
      </c>
      <c r="G91" s="3">
        <f>summary!I121</f>
        <v>2.6929621806891273</v>
      </c>
      <c r="H91" s="3">
        <f>summary!J121</f>
        <v>0.12570814548980058</v>
      </c>
      <c r="I91" s="3">
        <f>summary!K121</f>
        <v>-0.12188745111442237</v>
      </c>
      <c r="J91" s="3">
        <f>summary!L121</f>
        <v>0.78890554941353808</v>
      </c>
      <c r="K91" s="3">
        <f>summary!M121</f>
        <v>-0.693767005794652</v>
      </c>
      <c r="L91" s="3">
        <f>summary!N121</f>
        <v>0.59345569447365976</v>
      </c>
      <c r="M91" s="3">
        <f>summary!O121</f>
        <v>1.6089167600854573</v>
      </c>
      <c r="N91" s="3">
        <f>summary!P121</f>
        <v>0.22202419233105294</v>
      </c>
      <c r="Q91" s="1"/>
      <c r="R91" s="27">
        <f t="shared" si="3"/>
        <v>0.56643297284283733</v>
      </c>
      <c r="S91" s="27">
        <f t="shared" si="4"/>
        <v>0.30020509710574811</v>
      </c>
      <c r="T91" s="27"/>
      <c r="W91">
        <f t="shared" si="5"/>
        <v>0.40773994340235631</v>
      </c>
    </row>
    <row r="92" spans="1:23" x14ac:dyDescent="0.15">
      <c r="A92">
        <v>43</v>
      </c>
      <c r="C92" s="3">
        <f>summary!E122</f>
        <v>1.1598729299780985</v>
      </c>
      <c r="D92" s="3">
        <f>summary!F122</f>
        <v>0.39798183522141395</v>
      </c>
      <c r="E92" s="3">
        <f>summary!G122</f>
        <v>1.0081650146518124</v>
      </c>
      <c r="F92" s="3">
        <f>summary!H122</f>
        <v>-0.18056353086709159</v>
      </c>
      <c r="G92" s="3">
        <f>summary!I122</f>
        <v>-0.18417838507031392</v>
      </c>
      <c r="H92" s="3">
        <f>summary!J122</f>
        <v>-2.6291966549849044</v>
      </c>
      <c r="I92" s="3">
        <f>summary!K122</f>
        <v>-5.6097253804400046E-2</v>
      </c>
      <c r="J92" s="3">
        <f>summary!L122</f>
        <v>1.3326617100858302</v>
      </c>
      <c r="K92" s="3">
        <f>summary!M122</f>
        <v>-0.54971966994867383</v>
      </c>
      <c r="L92" s="3">
        <f>summary!N122</f>
        <v>-1.2104562555906464</v>
      </c>
      <c r="M92" s="3">
        <f>summary!O122</f>
        <v>0.8979895156861728</v>
      </c>
      <c r="N92" s="3">
        <f>summary!P122</f>
        <v>0.31377737371120895</v>
      </c>
      <c r="Q92" s="1"/>
      <c r="R92" s="27">
        <f t="shared" si="3"/>
        <v>2.5019719089042214E-2</v>
      </c>
      <c r="S92" s="27">
        <f t="shared" si="4"/>
        <v>0.3250075889612371</v>
      </c>
      <c r="T92" s="27"/>
      <c r="W92">
        <f t="shared" si="5"/>
        <v>0.12884005995340447</v>
      </c>
    </row>
    <row r="93" spans="1:23" x14ac:dyDescent="0.15">
      <c r="A93">
        <v>43.5</v>
      </c>
      <c r="C93" s="3">
        <f>summary!E123</f>
        <v>1.4574015605251611</v>
      </c>
      <c r="D93" s="3">
        <f>summary!F123</f>
        <v>0.8607123646364413</v>
      </c>
      <c r="E93" s="3">
        <f>summary!G123</f>
        <v>2.401351121364566</v>
      </c>
      <c r="F93" s="3">
        <f>summary!H123</f>
        <v>-1.001079995263209</v>
      </c>
      <c r="G93" s="3">
        <f>summary!I123</f>
        <v>-1.5996834750609712</v>
      </c>
      <c r="H93" s="3">
        <f>summary!J123</f>
        <v>-0.82262693876270676</v>
      </c>
      <c r="I93" s="3">
        <f>summary!K123</f>
        <v>0.75706302487810695</v>
      </c>
      <c r="J93" s="3">
        <f>summary!L123</f>
        <v>0.17705866605923559</v>
      </c>
      <c r="K93" s="3">
        <f>summary!M123</f>
        <v>-0.28941259210382636</v>
      </c>
      <c r="L93" s="3">
        <f>summary!N123</f>
        <v>0.98083717451746477</v>
      </c>
      <c r="M93" s="3">
        <f>summary!O123</f>
        <v>0.74099728416797461</v>
      </c>
      <c r="N93" s="3">
        <f>summary!P123</f>
        <v>-1.5982888229600214</v>
      </c>
      <c r="Q93" s="1"/>
      <c r="R93" s="27">
        <f t="shared" si="3"/>
        <v>0.17202744766651792</v>
      </c>
      <c r="S93" s="27">
        <f t="shared" si="4"/>
        <v>0.36168768943576857</v>
      </c>
      <c r="T93" s="27"/>
      <c r="W93">
        <f t="shared" si="5"/>
        <v>0.4590279751136051</v>
      </c>
    </row>
    <row r="94" spans="1:23" x14ac:dyDescent="0.15">
      <c r="A94">
        <v>44</v>
      </c>
      <c r="C94" s="3">
        <f>summary!E124</f>
        <v>1.896970171404732</v>
      </c>
      <c r="D94" s="3">
        <f>summary!F124</f>
        <v>-0.4286133463660442</v>
      </c>
      <c r="E94" s="3">
        <f>summary!G124</f>
        <v>0.74427593416647675</v>
      </c>
      <c r="F94" s="3">
        <f>summary!H124</f>
        <v>1.0379191286237928</v>
      </c>
      <c r="G94" s="3">
        <f>summary!I124</f>
        <v>-1.2474714854042024</v>
      </c>
      <c r="H94" s="3">
        <f>summary!J124</f>
        <v>-1.1170580706072679</v>
      </c>
      <c r="I94" s="3">
        <f>summary!K124</f>
        <v>0.39770151996915876</v>
      </c>
      <c r="J94" s="3">
        <f>summary!L124</f>
        <v>-0.76848834182517267</v>
      </c>
      <c r="K94" s="3">
        <f>summary!M124</f>
        <v>-0.27121473600067258</v>
      </c>
      <c r="L94" s="3">
        <f>summary!N124</f>
        <v>0.45942949636510438</v>
      </c>
      <c r="M94" s="3">
        <f>summary!O124</f>
        <v>-0.59370789458140438</v>
      </c>
      <c r="N94" s="3">
        <f>summary!P124</f>
        <v>-0.17703533402095159</v>
      </c>
      <c r="Q94" s="1"/>
      <c r="R94" s="27">
        <f t="shared" si="3"/>
        <v>-5.6077465230375519E-3</v>
      </c>
      <c r="S94" s="27">
        <f t="shared" si="4"/>
        <v>0.27016070964894623</v>
      </c>
      <c r="T94" s="27"/>
      <c r="W94">
        <f t="shared" si="5"/>
        <v>-0.2241250350108121</v>
      </c>
    </row>
    <row r="95" spans="1:23" x14ac:dyDescent="0.15">
      <c r="A95">
        <v>44.5</v>
      </c>
      <c r="C95" s="3">
        <f>summary!E125</f>
        <v>1.59836656188948</v>
      </c>
      <c r="D95" s="3">
        <f>summary!F125</f>
        <v>-1.0630939546369722</v>
      </c>
      <c r="E95" s="3">
        <f>summary!G125</f>
        <v>0.7415637290881153</v>
      </c>
      <c r="F95" s="3">
        <f>summary!H125</f>
        <v>1.9804163841722819</v>
      </c>
      <c r="G95" s="3">
        <f>summary!I125</f>
        <v>-0.37407392855907068</v>
      </c>
      <c r="H95" s="3">
        <f>summary!J125</f>
        <v>-1.0570688941746451</v>
      </c>
      <c r="I95" s="3">
        <f>summary!K125</f>
        <v>1.6165899059758837</v>
      </c>
      <c r="J95" s="3">
        <f>summary!L125</f>
        <v>0.20752124505480241</v>
      </c>
      <c r="K95" s="3">
        <f>summary!M125</f>
        <v>-0.42415383664142164</v>
      </c>
      <c r="L95" s="3">
        <f>summary!N125</f>
        <v>0.53459030332474244</v>
      </c>
      <c r="M95" s="3">
        <f>summary!O125</f>
        <v>-4.0994534473782478E-2</v>
      </c>
      <c r="N95" s="3">
        <f>summary!P125</f>
        <v>-0.20491473108112682</v>
      </c>
      <c r="Q95" s="1"/>
      <c r="R95" s="27">
        <f t="shared" si="3"/>
        <v>0.29289568749485728</v>
      </c>
      <c r="S95" s="27">
        <f t="shared" si="4"/>
        <v>0.29581133226649553</v>
      </c>
      <c r="T95" s="27"/>
      <c r="W95">
        <f t="shared" si="5"/>
        <v>8.3263355290509961E-2</v>
      </c>
    </row>
    <row r="96" spans="1:23" x14ac:dyDescent="0.15">
      <c r="A96">
        <v>45</v>
      </c>
      <c r="C96" s="3">
        <f>summary!E126</f>
        <v>0.58735108685911563</v>
      </c>
      <c r="D96" s="3">
        <f>summary!F126</f>
        <v>-1.9368930370389166</v>
      </c>
      <c r="E96" s="3">
        <f>summary!G126</f>
        <v>0.20972766800767167</v>
      </c>
      <c r="F96" s="3">
        <f>summary!H126</f>
        <v>1.0154626220166652</v>
      </c>
      <c r="G96" s="3">
        <f>summary!I126</f>
        <v>0.67901905558055675</v>
      </c>
      <c r="H96" s="3">
        <f>summary!J126</f>
        <v>0.44646995564591313</v>
      </c>
      <c r="I96" s="3">
        <f>summary!K126</f>
        <v>1.667400918366992</v>
      </c>
      <c r="J96" s="3">
        <f>summary!L126</f>
        <v>-0.33287873230332021</v>
      </c>
      <c r="K96" s="3">
        <f>summary!M126</f>
        <v>-8.1236611159397482E-2</v>
      </c>
      <c r="L96" s="3">
        <f>summary!N126</f>
        <v>1.1238070193365559</v>
      </c>
      <c r="M96" s="3">
        <f>summary!O126</f>
        <v>0.17524581982502049</v>
      </c>
      <c r="N96" s="3">
        <f>summary!P126</f>
        <v>0.36712413115411335</v>
      </c>
      <c r="Q96" s="1"/>
      <c r="R96" s="27">
        <f t="shared" si="3"/>
        <v>0.32671665802424749</v>
      </c>
      <c r="S96" s="27">
        <f t="shared" si="4"/>
        <v>0.2593294072438424</v>
      </c>
      <c r="T96" s="27"/>
      <c r="W96">
        <f t="shared" si="5"/>
        <v>0.40679704340001321</v>
      </c>
    </row>
    <row r="97" spans="1:23" x14ac:dyDescent="0.15">
      <c r="A97">
        <v>45.5</v>
      </c>
      <c r="C97" s="3">
        <f>summary!E127</f>
        <v>2.4486064222824648</v>
      </c>
      <c r="D97" s="3">
        <f>summary!F127</f>
        <v>-0.13158986475252157</v>
      </c>
      <c r="E97" s="3">
        <f>summary!G127</f>
        <v>0.41177244995046342</v>
      </c>
      <c r="F97" s="3">
        <f>summary!H127</f>
        <v>0.83929553178096938</v>
      </c>
      <c r="G97" s="3">
        <f>summary!I127</f>
        <v>-1.7208513480736118</v>
      </c>
      <c r="H97" s="3">
        <f>summary!J127</f>
        <v>-0.50813534368416757</v>
      </c>
      <c r="I97" s="3">
        <f>summary!K127</f>
        <v>0.37698009047934089</v>
      </c>
      <c r="J97" s="3">
        <f>summary!L127</f>
        <v>1.0152749307894315</v>
      </c>
      <c r="K97" s="3">
        <f>summary!M127</f>
        <v>-7.7044485137984384E-2</v>
      </c>
      <c r="L97" s="3">
        <f>summary!N127</f>
        <v>0.59383091336716143</v>
      </c>
      <c r="M97" s="3">
        <f>summary!O127</f>
        <v>-0.19923769747856873</v>
      </c>
      <c r="N97" s="3">
        <f>summary!P127</f>
        <v>-0.79019303996286583</v>
      </c>
      <c r="Q97" s="1"/>
      <c r="R97" s="27">
        <f t="shared" si="3"/>
        <v>0.18822571329667601</v>
      </c>
      <c r="S97" s="27">
        <f t="shared" si="4"/>
        <v>0.29996105283095148</v>
      </c>
      <c r="T97" s="27"/>
      <c r="W97">
        <f t="shared" si="5"/>
        <v>0.14996780267067827</v>
      </c>
    </row>
    <row r="98" spans="1:23" x14ac:dyDescent="0.15">
      <c r="A98">
        <v>46</v>
      </c>
      <c r="C98" s="3">
        <f>summary!E128</f>
        <v>2.9029652752744313</v>
      </c>
      <c r="D98" s="3">
        <f>summary!F128</f>
        <v>-0.76253876466160364</v>
      </c>
      <c r="E98" s="3">
        <f>summary!G128</f>
        <v>0.66298274735082474</v>
      </c>
      <c r="F98" s="3">
        <f>summary!H128</f>
        <v>-9.9758115503046377E-2</v>
      </c>
      <c r="G98" s="3">
        <f>summary!I128</f>
        <v>-0.39563465744293924</v>
      </c>
      <c r="H98" s="3">
        <f>summary!J128</f>
        <v>-2.2161946501995078</v>
      </c>
      <c r="I98" s="3">
        <f>summary!K128</f>
        <v>0.33657771308891055</v>
      </c>
      <c r="J98" s="3">
        <f>summary!L128</f>
        <v>0.70444006897790401</v>
      </c>
      <c r="K98" s="3">
        <f>summary!M128</f>
        <v>1.1805692921666247</v>
      </c>
      <c r="L98" s="3">
        <f>summary!N128</f>
        <v>1.490764059224277</v>
      </c>
      <c r="M98" s="3">
        <f>summary!O128</f>
        <v>-5.1652439697948853E-2</v>
      </c>
      <c r="N98" s="3">
        <f>summary!P128</f>
        <v>-0.4457373514793383</v>
      </c>
      <c r="Q98" s="1"/>
      <c r="R98" s="27">
        <f t="shared" si="3"/>
        <v>0.27556526475821569</v>
      </c>
      <c r="S98" s="27">
        <f t="shared" si="4"/>
        <v>0.36970476501880051</v>
      </c>
      <c r="T98" s="27"/>
      <c r="W98">
        <f t="shared" si="5"/>
        <v>0.14246263669548084</v>
      </c>
    </row>
    <row r="99" spans="1:23" x14ac:dyDescent="0.15">
      <c r="A99">
        <v>46.5</v>
      </c>
      <c r="C99" s="3">
        <f>summary!E129</f>
        <v>0.1513869698956917</v>
      </c>
      <c r="D99" s="3">
        <f>summary!F129</f>
        <v>-0.36921942724283646</v>
      </c>
      <c r="E99" s="3">
        <f>summary!G129</f>
        <v>0.61843934200382134</v>
      </c>
      <c r="F99" s="3">
        <f>summary!H129</f>
        <v>1.6942873591012879</v>
      </c>
      <c r="G99" s="3">
        <f>summary!I129</f>
        <v>-8.3814025883862733E-2</v>
      </c>
      <c r="H99" s="3">
        <f>summary!J129</f>
        <v>-0.63534771547216073</v>
      </c>
      <c r="I99" s="3">
        <f>summary!K129</f>
        <v>-0.29240751586054592</v>
      </c>
      <c r="J99" s="3">
        <f>summary!L129</f>
        <v>1.0302785268028489</v>
      </c>
      <c r="K99" s="3">
        <f>summary!M129</f>
        <v>0.71430667441608975</v>
      </c>
      <c r="L99" s="3">
        <f>summary!N129</f>
        <v>0.23924912018102179</v>
      </c>
      <c r="M99" s="3">
        <f>summary!O129</f>
        <v>0.47656250108342457</v>
      </c>
      <c r="N99" s="3">
        <f>summary!P129</f>
        <v>-0.93526112704358944</v>
      </c>
      <c r="Q99" s="1"/>
      <c r="R99" s="27">
        <f t="shared" si="3"/>
        <v>0.21737172349843251</v>
      </c>
      <c r="S99" s="27">
        <f t="shared" si="4"/>
        <v>0.2144810359168246</v>
      </c>
      <c r="T99" s="27"/>
      <c r="W99">
        <f t="shared" si="5"/>
        <v>0.19531804503835676</v>
      </c>
    </row>
    <row r="100" spans="1:23" x14ac:dyDescent="0.15">
      <c r="A100">
        <v>47</v>
      </c>
      <c r="C100" s="3">
        <f>summary!E130</f>
        <v>0.86782958542797761</v>
      </c>
      <c r="D100" s="3">
        <f>summary!F130</f>
        <v>-0.800882774153025</v>
      </c>
      <c r="E100" s="3">
        <f>summary!G130</f>
        <v>0.58850185968559199</v>
      </c>
      <c r="F100" s="3">
        <f>summary!H130</f>
        <v>-1.7760839097987189</v>
      </c>
      <c r="G100" s="3">
        <f>summary!I130</f>
        <v>-6.5592977245716999E-3</v>
      </c>
      <c r="H100" s="3">
        <f>summary!J130</f>
        <v>-0.44126200990443837</v>
      </c>
      <c r="I100" s="3">
        <f>summary!K130</f>
        <v>-0.72130424964871531</v>
      </c>
      <c r="J100" s="3">
        <f>summary!L130</f>
        <v>1.0089918361152574</v>
      </c>
      <c r="K100" s="3">
        <f>summary!M130</f>
        <v>-8.7206009207824758E-2</v>
      </c>
      <c r="L100" s="3">
        <f>summary!N130</f>
        <v>0.88529659618973167</v>
      </c>
      <c r="M100" s="3">
        <f>summary!O130</f>
        <v>-0.83840812365567152</v>
      </c>
      <c r="N100" s="3">
        <f>summary!P130</f>
        <v>0.7862351441022104</v>
      </c>
      <c r="Q100" s="1"/>
      <c r="R100" s="27">
        <f t="shared" si="3"/>
        <v>-4.4570946047683045E-2</v>
      </c>
      <c r="S100" s="27">
        <f t="shared" si="4"/>
        <v>0.25697923858747557</v>
      </c>
      <c r="T100" s="27"/>
      <c r="W100">
        <f t="shared" si="5"/>
        <v>-4.6882653466198229E-2</v>
      </c>
    </row>
    <row r="101" spans="1:23" x14ac:dyDescent="0.15">
      <c r="A101">
        <v>47.5</v>
      </c>
      <c r="C101" s="3">
        <f>summary!E131</f>
        <v>0.72256751450469892</v>
      </c>
      <c r="D101" s="3">
        <f>summary!F131</f>
        <v>-1.6323663883063284</v>
      </c>
      <c r="E101" s="3">
        <f>summary!G131</f>
        <v>0.94536093164445489</v>
      </c>
      <c r="F101" s="3">
        <f>summary!H131</f>
        <v>-0.65159942105654411</v>
      </c>
      <c r="G101" s="3">
        <f>summary!I131</f>
        <v>-2.1932647539477443</v>
      </c>
      <c r="H101" s="3">
        <f>summary!J131</f>
        <v>-1.1690425623106515</v>
      </c>
      <c r="I101" s="3">
        <f>summary!K131</f>
        <v>-0.72165163864332871</v>
      </c>
      <c r="J101" s="3">
        <f>summary!L131</f>
        <v>-0.48424405145631161</v>
      </c>
      <c r="K101" s="3">
        <f>summary!M131</f>
        <v>4.5436199268471048E-2</v>
      </c>
      <c r="L101" s="3">
        <f>summary!N131</f>
        <v>0.43316741335499598</v>
      </c>
      <c r="M101" s="3">
        <f>summary!O131</f>
        <v>4.0563018995250964E-2</v>
      </c>
      <c r="N101" s="3">
        <f>summary!P131</f>
        <v>-2.0144394908084912E-2</v>
      </c>
      <c r="Q101" s="1"/>
      <c r="R101" s="27">
        <f t="shared" si="3"/>
        <v>-0.39043484440509352</v>
      </c>
      <c r="S101" s="27">
        <f t="shared" si="4"/>
        <v>0.27247232715016451</v>
      </c>
      <c r="T101" s="27"/>
      <c r="W101">
        <f t="shared" si="5"/>
        <v>-0.25219422318219825</v>
      </c>
    </row>
    <row r="102" spans="1:23" x14ac:dyDescent="0.15">
      <c r="A102">
        <v>48</v>
      </c>
      <c r="C102" s="3">
        <f>summary!E132</f>
        <v>-0.32374506860799623</v>
      </c>
      <c r="D102" s="3">
        <f>summary!F132</f>
        <v>-0.73834499577429535</v>
      </c>
      <c r="E102" s="3">
        <f>summary!G132</f>
        <v>0.37483854898335245</v>
      </c>
      <c r="F102" s="3">
        <f>summary!H132</f>
        <v>-0.6130242153276021</v>
      </c>
      <c r="G102" s="3">
        <f>summary!I132</f>
        <v>-0.93339909581780511</v>
      </c>
      <c r="H102" s="3">
        <f>summary!J132</f>
        <v>-0.63253733433579262</v>
      </c>
      <c r="I102" s="3">
        <f>summary!K132</f>
        <v>-1.9047467045247588</v>
      </c>
      <c r="J102" s="3">
        <f>summary!L132</f>
        <v>-1.2514965806675282</v>
      </c>
      <c r="K102" s="3">
        <f>summary!M132</f>
        <v>1.3758189125923814</v>
      </c>
      <c r="L102" s="3">
        <f>summary!N132</f>
        <v>0.51453056647604212</v>
      </c>
      <c r="M102" s="3">
        <f>summary!O132</f>
        <v>-0.26903824994728542</v>
      </c>
      <c r="N102" s="3">
        <f>summary!P132</f>
        <v>3.2604093580067633E-2</v>
      </c>
      <c r="Q102" s="1"/>
      <c r="R102" s="27">
        <f t="shared" si="3"/>
        <v>-0.36404501028093511</v>
      </c>
      <c r="S102" s="27">
        <f t="shared" si="4"/>
        <v>0.25034259308798307</v>
      </c>
      <c r="T102" s="27"/>
      <c r="W102">
        <f t="shared" si="5"/>
        <v>-0.46838464196779916</v>
      </c>
    </row>
    <row r="103" spans="1:23" x14ac:dyDescent="0.15">
      <c r="A103">
        <v>48.5</v>
      </c>
      <c r="C103" s="3">
        <f>summary!E133</f>
        <v>0.26832741210885858</v>
      </c>
      <c r="D103" s="3">
        <f>summary!F133</f>
        <v>-0.38021493346155505</v>
      </c>
      <c r="E103" s="3">
        <f>summary!G133</f>
        <v>0.11731868826608406</v>
      </c>
      <c r="F103" s="3">
        <f>summary!H133</f>
        <v>-0.32514070814052431</v>
      </c>
      <c r="G103" s="3">
        <f>summary!I133</f>
        <v>2.054793751963552</v>
      </c>
      <c r="H103" s="3">
        <f>summary!J133</f>
        <v>-3.4347987003893868E-2</v>
      </c>
      <c r="I103" s="3">
        <f>summary!K133</f>
        <v>-0.35126584546870415</v>
      </c>
      <c r="J103" s="3">
        <f>summary!L133</f>
        <v>-0.36124989020049358</v>
      </c>
      <c r="K103" s="3">
        <f>summary!M133</f>
        <v>-0.18759340330703447</v>
      </c>
      <c r="L103" s="3">
        <f>summary!N133</f>
        <v>0.42368350322795595</v>
      </c>
      <c r="M103" s="3">
        <f>summary!O133</f>
        <v>0.60300495677671873</v>
      </c>
      <c r="N103" s="3">
        <f>summary!P133</f>
        <v>-0.57965994897386675</v>
      </c>
      <c r="Q103" s="1"/>
      <c r="R103" s="27">
        <f t="shared" si="3"/>
        <v>0.10397129964892476</v>
      </c>
      <c r="S103" s="27">
        <f t="shared" si="4"/>
        <v>0.20593262967773793</v>
      </c>
      <c r="T103" s="27"/>
      <c r="W103">
        <f t="shared" si="5"/>
        <v>-0.11097069515546418</v>
      </c>
    </row>
    <row r="104" spans="1:23" x14ac:dyDescent="0.15">
      <c r="A104">
        <v>49</v>
      </c>
      <c r="C104" s="3">
        <f>summary!E134</f>
        <v>0.66178285327744657</v>
      </c>
      <c r="D104" s="3">
        <f>summary!F134</f>
        <v>-0.85248310405235816</v>
      </c>
      <c r="E104" s="3">
        <f>summary!G134</f>
        <v>1.2961233078291932</v>
      </c>
      <c r="F104" s="3">
        <f>summary!H134</f>
        <v>0.20511271728185554</v>
      </c>
      <c r="G104" s="3">
        <f>summary!I134</f>
        <v>-0.39695128483798064</v>
      </c>
      <c r="H104" s="3">
        <f>summary!J134</f>
        <v>-0.76937019321229028</v>
      </c>
      <c r="I104" s="3">
        <f>summary!K134</f>
        <v>-0.42802802549373853</v>
      </c>
      <c r="J104" s="3">
        <f>summary!L134</f>
        <v>0.94150822130617606</v>
      </c>
      <c r="K104" s="3">
        <f>summary!M134</f>
        <v>1.1119172763726319</v>
      </c>
      <c r="L104" s="3">
        <f>summary!N134</f>
        <v>0.32134119753693263</v>
      </c>
      <c r="M104" s="3">
        <f>summary!O134</f>
        <v>-0.45522479482857398</v>
      </c>
      <c r="N104" s="3">
        <f>summary!P134</f>
        <v>0.29274150846562946</v>
      </c>
      <c r="Q104" s="1"/>
      <c r="R104" s="27">
        <f t="shared" ref="R104:R116" si="6">AVERAGE(C104:O104)</f>
        <v>0.16070580663707701</v>
      </c>
      <c r="S104" s="27">
        <f t="shared" ref="S104:S116" si="7">STDEV(C104:O104)/SQRT(COUNT(C104:O104))</f>
        <v>0.21370590995752636</v>
      </c>
      <c r="T104" s="27"/>
      <c r="W104">
        <f t="shared" si="5"/>
        <v>0.2489271128737425</v>
      </c>
    </row>
    <row r="105" spans="1:23" x14ac:dyDescent="0.15">
      <c r="A105">
        <v>49.5</v>
      </c>
      <c r="C105" s="3">
        <f>summary!E135</f>
        <v>-0.13735915935172524</v>
      </c>
      <c r="D105" s="3">
        <f>summary!F135</f>
        <v>7.7506544443089576E-2</v>
      </c>
      <c r="E105" s="3">
        <f>summary!G135</f>
        <v>3.8086039162656619E-2</v>
      </c>
      <c r="F105" s="3">
        <f>summary!H135</f>
        <v>0.55512050436364446</v>
      </c>
      <c r="G105" s="3">
        <f>summary!I135</f>
        <v>-0.21077512017740008</v>
      </c>
      <c r="H105" s="3">
        <f>summary!J135</f>
        <v>1.0228388159266355</v>
      </c>
      <c r="I105" s="3">
        <f>summary!K135</f>
        <v>0.43310181772245021</v>
      </c>
      <c r="J105" s="3">
        <f>summary!L135</f>
        <v>1.6045142110290078</v>
      </c>
      <c r="K105" s="3">
        <f>summary!M135</f>
        <v>1.2816503279727123</v>
      </c>
      <c r="L105" s="3">
        <f>summary!N135</f>
        <v>3.2630776341846411E-3</v>
      </c>
      <c r="M105" s="3">
        <f>summary!O135</f>
        <v>-0.21800667258209641</v>
      </c>
      <c r="N105" s="3">
        <f>summary!P135</f>
        <v>-0.59457947204714723</v>
      </c>
      <c r="Q105" s="1"/>
      <c r="R105" s="27">
        <f t="shared" si="6"/>
        <v>0.32128007617466764</v>
      </c>
      <c r="S105" s="27">
        <f t="shared" si="7"/>
        <v>0.19447270932966487</v>
      </c>
      <c r="T105" s="27"/>
      <c r="W105">
        <f t="shared" si="5"/>
        <v>5.7796291802873101E-2</v>
      </c>
    </row>
    <row r="106" spans="1:23" x14ac:dyDescent="0.15">
      <c r="A106">
        <v>50</v>
      </c>
      <c r="C106" s="3">
        <f>summary!E136</f>
        <v>-0.84459473670463869</v>
      </c>
      <c r="D106" s="3">
        <f>summary!F136</f>
        <v>2.0691676017227447</v>
      </c>
      <c r="E106" s="3">
        <f>summary!G136</f>
        <v>0.46120146124245265</v>
      </c>
      <c r="F106" s="3">
        <f>summary!H136</f>
        <v>-1.5300085922471456</v>
      </c>
      <c r="G106" s="3">
        <f>summary!I136</f>
        <v>0.69480625073129687</v>
      </c>
      <c r="H106" s="3">
        <f>summary!J136</f>
        <v>1.895802915288173</v>
      </c>
      <c r="I106" s="3">
        <f>summary!K136</f>
        <v>0.61679244616684215</v>
      </c>
      <c r="J106" s="3">
        <f>summary!L136</f>
        <v>1.6047496693393084</v>
      </c>
      <c r="K106" s="3">
        <f>summary!M136</f>
        <v>0.34471957636283107</v>
      </c>
      <c r="L106" s="3">
        <f>summary!N136</f>
        <v>1.6569362261365073</v>
      </c>
      <c r="M106" s="3">
        <f>summary!O136</f>
        <v>0.9114419950672803</v>
      </c>
      <c r="N106" s="3">
        <f>summary!P136</f>
        <v>0.29859715623261851</v>
      </c>
      <c r="Q106" s="1"/>
      <c r="R106" s="27">
        <f t="shared" si="6"/>
        <v>0.68163433077818925</v>
      </c>
      <c r="S106" s="27">
        <f t="shared" si="7"/>
        <v>0.31127254015016242</v>
      </c>
      <c r="T106" s="27"/>
      <c r="W106">
        <f t="shared" si="5"/>
        <v>0.65579934844906951</v>
      </c>
    </row>
    <row r="107" spans="1:23" x14ac:dyDescent="0.15">
      <c r="A107">
        <v>50.5</v>
      </c>
      <c r="C107" s="3">
        <f>summary!E137</f>
        <v>1.0251560655594669</v>
      </c>
      <c r="D107" s="3">
        <f>summary!F137</f>
        <v>1.2493344512393896</v>
      </c>
      <c r="E107" s="3">
        <f>summary!G137</f>
        <v>1.5554370778000088</v>
      </c>
      <c r="F107" s="3">
        <f>summary!H137</f>
        <v>-2.1165338720007041</v>
      </c>
      <c r="G107" s="3">
        <f>summary!I137</f>
        <v>1.2482768050867672</v>
      </c>
      <c r="H107" s="3">
        <f>summary!J137</f>
        <v>-0.3411427215613041</v>
      </c>
      <c r="I107" s="3">
        <f>summary!K137</f>
        <v>1.5425124948429305</v>
      </c>
      <c r="J107" s="3">
        <f>summary!L137</f>
        <v>0.80691886567369997</v>
      </c>
      <c r="K107" s="3">
        <f>summary!M137</f>
        <v>0.68226239985364101</v>
      </c>
      <c r="L107" s="3">
        <f>summary!N137</f>
        <v>1.4806006301988595</v>
      </c>
      <c r="M107" s="3">
        <f>summary!O137</f>
        <v>0.13690953288199731</v>
      </c>
      <c r="N107" s="3">
        <f>summary!P137</f>
        <v>0.29527433499177885</v>
      </c>
      <c r="Q107" s="1"/>
      <c r="R107" s="27">
        <f t="shared" si="6"/>
        <v>0.63041717204721104</v>
      </c>
      <c r="S107" s="27">
        <f t="shared" si="7"/>
        <v>0.30414310187257909</v>
      </c>
      <c r="T107" s="27"/>
      <c r="W107">
        <f t="shared" si="5"/>
        <v>0.9160374656165835</v>
      </c>
    </row>
    <row r="108" spans="1:23" x14ac:dyDescent="0.15">
      <c r="A108">
        <v>51</v>
      </c>
      <c r="C108" s="3">
        <f>summary!E138</f>
        <v>-1.2134669135586098</v>
      </c>
      <c r="D108" s="3">
        <f>summary!F138</f>
        <v>0.11325725985062174</v>
      </c>
      <c r="E108" s="3">
        <f>summary!G138</f>
        <v>1.1683908884025045</v>
      </c>
      <c r="F108" s="3">
        <f>summary!H138</f>
        <v>-0.55852646279671714</v>
      </c>
      <c r="G108" s="3">
        <f>summary!I138</f>
        <v>2.4233857219562278</v>
      </c>
      <c r="H108" s="3">
        <f>summary!J138</f>
        <v>1.7377597617580163</v>
      </c>
      <c r="I108" s="3">
        <f>summary!K138</f>
        <v>2.0271200431351524</v>
      </c>
      <c r="J108" s="3">
        <f>summary!L138</f>
        <v>3.5566438599776697</v>
      </c>
      <c r="K108" s="3">
        <f>summary!M138</f>
        <v>-0.66958733754987254</v>
      </c>
      <c r="L108" s="3">
        <f>summary!N138</f>
        <v>0.69954276820191563</v>
      </c>
      <c r="M108" s="3">
        <f>summary!O138</f>
        <v>0.39745690717959309</v>
      </c>
      <c r="N108" s="3">
        <f>summary!P138</f>
        <v>0.83323852707777712</v>
      </c>
      <c r="Q108" s="1"/>
      <c r="R108" s="27">
        <f t="shared" si="6"/>
        <v>0.8762679186361898</v>
      </c>
      <c r="S108" s="27">
        <f t="shared" si="7"/>
        <v>0.40254659939518161</v>
      </c>
      <c r="T108" s="27"/>
      <c r="W108">
        <f t="shared" si="5"/>
        <v>0.76639064763984632</v>
      </c>
    </row>
    <row r="109" spans="1:23" x14ac:dyDescent="0.15">
      <c r="A109">
        <v>51.5</v>
      </c>
      <c r="C109" s="3">
        <f>summary!E139</f>
        <v>-1.0435924147096833</v>
      </c>
      <c r="D109" s="3">
        <f>summary!F139</f>
        <v>0.1217691673574935</v>
      </c>
      <c r="E109" s="3">
        <f>summary!G139</f>
        <v>0.74170763552267593</v>
      </c>
      <c r="F109" s="3">
        <f>summary!H139</f>
        <v>2.6564729301154361E-2</v>
      </c>
      <c r="G109" s="3">
        <f>summary!I139</f>
        <v>0.36369227588325448</v>
      </c>
      <c r="H109" s="3">
        <f>summary!J139</f>
        <v>-0.30878983171907709</v>
      </c>
      <c r="I109" s="3">
        <f>summary!K139</f>
        <v>1.0273404407828302</v>
      </c>
      <c r="J109" s="3">
        <f>summary!L139</f>
        <v>0.59023946610296985</v>
      </c>
      <c r="K109" s="3">
        <f>summary!M139</f>
        <v>-4.244349042163887E-2</v>
      </c>
      <c r="L109" s="3">
        <f>summary!N139</f>
        <v>1.6039534348275961</v>
      </c>
      <c r="M109" s="3">
        <f>summary!O139</f>
        <v>-0.53759166846505446</v>
      </c>
      <c r="N109" s="3">
        <f>summary!P139</f>
        <v>0.70485934628837277</v>
      </c>
      <c r="Q109" s="1"/>
      <c r="R109" s="27">
        <f t="shared" si="6"/>
        <v>0.27064242422924112</v>
      </c>
      <c r="S109" s="27">
        <f t="shared" si="7"/>
        <v>0.20902940762792252</v>
      </c>
      <c r="T109" s="27"/>
      <c r="W109">
        <f t="shared" si="5"/>
        <v>0.24273072162037401</v>
      </c>
    </row>
    <row r="110" spans="1:23" x14ac:dyDescent="0.15">
      <c r="A110">
        <v>52</v>
      </c>
      <c r="C110" s="3">
        <f>summary!E140</f>
        <v>-2.4213652336859068</v>
      </c>
      <c r="D110" s="3">
        <f>summary!F140</f>
        <v>1.3804911844148076</v>
      </c>
      <c r="E110" s="3">
        <f>summary!G140</f>
        <v>2.3339240935799372</v>
      </c>
      <c r="F110" s="3">
        <f>summary!H140</f>
        <v>-1.1580955519963414</v>
      </c>
      <c r="G110" s="3">
        <f>summary!I140</f>
        <v>2.8184254350049018</v>
      </c>
      <c r="H110" s="3">
        <f>summary!J140</f>
        <v>0.41468481385074596</v>
      </c>
      <c r="I110" s="3">
        <f>summary!K140</f>
        <v>-0.21601312017315893</v>
      </c>
      <c r="J110" s="3">
        <f>summary!L140</f>
        <v>1.9404065394532992</v>
      </c>
      <c r="K110" s="3">
        <f>summary!M140</f>
        <v>6.2491351855062494E-2</v>
      </c>
      <c r="L110" s="3">
        <f>summary!N140</f>
        <v>0.77383378704502459</v>
      </c>
      <c r="M110" s="3">
        <f>summary!O140</f>
        <v>0.43467151957547034</v>
      </c>
      <c r="N110" s="3">
        <f>summary!P140</f>
        <v>-0.14099829778991813</v>
      </c>
      <c r="Q110" s="1"/>
      <c r="R110" s="27">
        <f t="shared" si="6"/>
        <v>0.51853804342782694</v>
      </c>
      <c r="S110" s="27">
        <f t="shared" si="7"/>
        <v>0.42701785180563973</v>
      </c>
      <c r="T110" s="27"/>
      <c r="W110">
        <f t="shared" si="5"/>
        <v>0.42467816671310815</v>
      </c>
    </row>
    <row r="111" spans="1:23" x14ac:dyDescent="0.15">
      <c r="A111">
        <v>52.5</v>
      </c>
      <c r="B111" s="3"/>
      <c r="C111" s="3">
        <f>summary!E141</f>
        <v>-0.64987841499333443</v>
      </c>
      <c r="D111" s="3">
        <f>summary!F141</f>
        <v>1.7183036637059366</v>
      </c>
      <c r="E111" s="3">
        <f>summary!G141</f>
        <v>1.7471160031114246</v>
      </c>
      <c r="F111" s="3">
        <f>summary!H141</f>
        <v>-0.50940140484717289</v>
      </c>
      <c r="G111" s="3">
        <f>summary!I141</f>
        <v>1.7330798917915582</v>
      </c>
      <c r="H111" s="3">
        <f>summary!J141</f>
        <v>0.9570844343424294</v>
      </c>
      <c r="I111" s="3">
        <f>summary!K141</f>
        <v>-0.24276756691059098</v>
      </c>
      <c r="J111" s="3">
        <f>summary!L141</f>
        <v>0.3044835716776001</v>
      </c>
      <c r="K111" s="3">
        <f>summary!M141</f>
        <v>-0.60464718522882754</v>
      </c>
      <c r="L111" s="3">
        <f>summary!N141</f>
        <v>1.6873774383973188</v>
      </c>
      <c r="M111" s="3">
        <f>summary!O141</f>
        <v>2.269270657005466E-2</v>
      </c>
      <c r="N111" s="3">
        <f>summary!P141</f>
        <v>-0.16128789147904138</v>
      </c>
      <c r="O111" s="29"/>
      <c r="Q111" s="39"/>
      <c r="R111" s="30">
        <f t="shared" si="6"/>
        <v>0.50017960384477955</v>
      </c>
      <c r="S111" s="30">
        <f t="shared" si="7"/>
        <v>0.28861280507177611</v>
      </c>
      <c r="T111" s="27"/>
      <c r="W111">
        <f t="shared" si="5"/>
        <v>0.16358813912382736</v>
      </c>
    </row>
    <row r="112" spans="1:23" x14ac:dyDescent="0.15">
      <c r="A112">
        <v>53</v>
      </c>
      <c r="C112" s="3">
        <f>summary!E142</f>
        <v>-0.85789814435225131</v>
      </c>
      <c r="D112" s="3">
        <f>summary!F142</f>
        <v>4.0496513613447166E-2</v>
      </c>
      <c r="E112" s="3">
        <f>summary!G142</f>
        <v>1.0048032761803325</v>
      </c>
      <c r="F112" s="3">
        <f>summary!H142</f>
        <v>-0.46718293173547143</v>
      </c>
      <c r="G112" s="3">
        <f>summary!I142</f>
        <v>0.42445081320001393</v>
      </c>
      <c r="H112" s="3">
        <f>summary!J142</f>
        <v>-0.35932519182555023</v>
      </c>
      <c r="I112" s="3">
        <f>summary!K142</f>
        <v>0.30128164983041106</v>
      </c>
      <c r="J112" s="3">
        <f>summary!L142</f>
        <v>0.17041950717873411</v>
      </c>
      <c r="K112" s="3">
        <f>summary!M142</f>
        <v>0.9570553544021162</v>
      </c>
      <c r="L112" s="3">
        <f>summary!N142</f>
        <v>1.4006702997759808</v>
      </c>
      <c r="M112" s="3">
        <f>summary!O142</f>
        <v>0.31533644909649261</v>
      </c>
      <c r="N112" s="3">
        <f>summary!P142</f>
        <v>1.1329911792538401</v>
      </c>
      <c r="R112" s="27">
        <f t="shared" si="6"/>
        <v>0.33859156455150791</v>
      </c>
      <c r="S112" s="27">
        <f t="shared" si="7"/>
        <v>0.19999645061090218</v>
      </c>
      <c r="T112" s="27"/>
      <c r="W112">
        <f t="shared" si="5"/>
        <v>0.30830904946345183</v>
      </c>
    </row>
    <row r="113" spans="1:23" x14ac:dyDescent="0.15">
      <c r="A113">
        <v>53.5</v>
      </c>
      <c r="C113" s="3">
        <f>summary!E143</f>
        <v>-1.0781193521957595</v>
      </c>
      <c r="D113" s="3">
        <f>summary!F143</f>
        <v>1.6054402197179245</v>
      </c>
      <c r="E113" s="3">
        <f>summary!G143</f>
        <v>0.8976324219329338</v>
      </c>
      <c r="F113" s="3">
        <f>summary!H143</f>
        <v>-1.2268098220082428</v>
      </c>
      <c r="G113" s="3">
        <f>summary!I143</f>
        <v>1.8624124290660369</v>
      </c>
      <c r="H113" s="3">
        <f>summary!J143</f>
        <v>0.34312743630242587</v>
      </c>
      <c r="I113" s="3">
        <f>summary!K143</f>
        <v>-0.31222375371839817</v>
      </c>
      <c r="J113" s="3">
        <f>summary!L143</f>
        <v>0.82301455192129358</v>
      </c>
      <c r="K113" s="3">
        <f>summary!M143</f>
        <v>-0.57398085883796979</v>
      </c>
      <c r="L113" s="3">
        <f>summary!N143</f>
        <v>2.6917588621577759</v>
      </c>
      <c r="M113" s="3">
        <f>summary!O143</f>
        <v>0.70502413671045572</v>
      </c>
      <c r="N113" s="3">
        <f>summary!P143</f>
        <v>0.42129595350577254</v>
      </c>
      <c r="R113" s="27">
        <f t="shared" si="6"/>
        <v>0.51321435204618737</v>
      </c>
      <c r="S113" s="27">
        <f t="shared" si="7"/>
        <v>0.34267928859520269</v>
      </c>
      <c r="T113" s="27"/>
      <c r="W113">
        <f t="shared" si="5"/>
        <v>0.56316004510811413</v>
      </c>
    </row>
    <row r="114" spans="1:23" x14ac:dyDescent="0.15">
      <c r="A114">
        <v>54</v>
      </c>
      <c r="C114" s="3">
        <f>summary!E144</f>
        <v>-1.5877768423423704</v>
      </c>
      <c r="D114" s="3">
        <f>summary!F144</f>
        <v>0.26248254231139134</v>
      </c>
      <c r="E114" s="3">
        <f>summary!G144</f>
        <v>0.56561473771767978</v>
      </c>
      <c r="F114" s="3">
        <f>summary!H144</f>
        <v>-1.070779894085645</v>
      </c>
      <c r="G114" s="3">
        <f>summary!I144</f>
        <v>2.7257199593839427</v>
      </c>
      <c r="H114" s="3">
        <f>summary!J144</f>
        <v>-0.62649509786772195</v>
      </c>
      <c r="I114" s="3">
        <f>summary!K144</f>
        <v>1.0584788431588157</v>
      </c>
      <c r="J114" s="3">
        <f>summary!L144</f>
        <v>2.6759156689348655</v>
      </c>
      <c r="K114" s="3">
        <f>summary!M144</f>
        <v>-0.5523147812971454</v>
      </c>
      <c r="L114" s="3">
        <f>summary!N144</f>
        <v>2.322800743315633</v>
      </c>
      <c r="M114" s="3">
        <f>summary!O144</f>
        <v>1.0766200156474124</v>
      </c>
      <c r="N114" s="3">
        <f>summary!P144</f>
        <v>0.45622023878305501</v>
      </c>
      <c r="R114" s="27">
        <f t="shared" si="6"/>
        <v>0.60887384447165938</v>
      </c>
      <c r="S114" s="27">
        <f t="shared" si="7"/>
        <v>0.4154072819450737</v>
      </c>
      <c r="T114" s="27"/>
      <c r="W114">
        <f t="shared" si="5"/>
        <v>0.51091748825036742</v>
      </c>
    </row>
    <row r="115" spans="1:23" x14ac:dyDescent="0.15">
      <c r="A115">
        <v>54.5</v>
      </c>
      <c r="C115" s="3">
        <f>summary!E145</f>
        <v>-0.50727910689229005</v>
      </c>
      <c r="D115" s="3">
        <f>summary!F145</f>
        <v>1.4823495234173567</v>
      </c>
      <c r="E115" s="3">
        <f>summary!G145</f>
        <v>0.70468757944464078</v>
      </c>
      <c r="F115" s="3">
        <f>summary!H145</f>
        <v>0.14184158589035653</v>
      </c>
      <c r="G115" s="3">
        <f>summary!I145</f>
        <v>3.0659395160685698</v>
      </c>
      <c r="H115" s="3">
        <f>summary!J145</f>
        <v>1.8081680532702851</v>
      </c>
      <c r="I115" s="3">
        <f>summary!K145</f>
        <v>1.6646589270389534</v>
      </c>
      <c r="J115" s="3">
        <f>summary!L145</f>
        <v>0.92953031119145524</v>
      </c>
      <c r="K115" s="3">
        <f>summary!M145</f>
        <v>0.82920064204519417</v>
      </c>
      <c r="L115" s="3">
        <f>summary!N145</f>
        <v>0.57376955120373641</v>
      </c>
      <c r="M115" s="3">
        <f>summary!O145</f>
        <v>0.38859937441290598</v>
      </c>
      <c r="N115" s="3">
        <f>summary!P145</f>
        <v>1.2904708067815429</v>
      </c>
      <c r="R115" s="27">
        <f t="shared" si="6"/>
        <v>1.0309947303227256</v>
      </c>
      <c r="S115" s="27">
        <f t="shared" si="7"/>
        <v>0.26619764475992025</v>
      </c>
      <c r="T115" s="27"/>
      <c r="W115">
        <f t="shared" si="5"/>
        <v>0.87936547661832476</v>
      </c>
    </row>
    <row r="116" spans="1:23" x14ac:dyDescent="0.15">
      <c r="A116" s="31">
        <v>55</v>
      </c>
      <c r="B116" s="31"/>
      <c r="C116" s="31">
        <f>summary!E146</f>
        <v>-0.12573401060940145</v>
      </c>
      <c r="D116" s="31">
        <f>summary!F146</f>
        <v>1.4230717423543242</v>
      </c>
      <c r="E116" s="31">
        <f>summary!G146</f>
        <v>0.72742200660645662</v>
      </c>
      <c r="F116" s="31">
        <f>summary!H146</f>
        <v>0.7628440549825658</v>
      </c>
      <c r="G116" s="31">
        <f>summary!I146</f>
        <v>2.6417998921826111</v>
      </c>
      <c r="H116" s="31">
        <f>summary!J146</f>
        <v>1.6235410058216697</v>
      </c>
      <c r="I116" s="31">
        <f>summary!K146</f>
        <v>1.3807120485841791</v>
      </c>
      <c r="J116" s="31">
        <f>summary!L146</f>
        <v>2.2143989424829527</v>
      </c>
      <c r="K116" s="31">
        <f>summary!M146</f>
        <v>0.40826270294816758</v>
      </c>
      <c r="L116" s="31">
        <f>summary!N146</f>
        <v>1.0447326080351098</v>
      </c>
      <c r="M116" s="31">
        <f>summary!O146</f>
        <v>1.179443008232163</v>
      </c>
      <c r="N116" s="31">
        <f>summary!P146</f>
        <v>0.23214507453516178</v>
      </c>
      <c r="O116" s="32"/>
      <c r="P116" s="32"/>
      <c r="Q116" s="31"/>
      <c r="R116" s="33">
        <f t="shared" si="6"/>
        <v>1.1260532563463299</v>
      </c>
      <c r="S116" s="33">
        <f t="shared" si="7"/>
        <v>0.23133517477100113</v>
      </c>
      <c r="T116" s="27"/>
      <c r="U116" s="2" t="s">
        <v>30</v>
      </c>
      <c r="V116" s="2"/>
      <c r="W116">
        <f t="shared" si="5"/>
        <v>1.1120878081336363</v>
      </c>
    </row>
    <row r="117" spans="1:23" x14ac:dyDescent="0.15">
      <c r="F117"/>
      <c r="G117"/>
      <c r="R117" s="27"/>
      <c r="S117" s="27"/>
      <c r="T117" s="27"/>
    </row>
    <row r="118" spans="1:23" x14ac:dyDescent="0.15">
      <c r="F118"/>
      <c r="G118"/>
      <c r="R118" s="27"/>
      <c r="S118" s="27"/>
      <c r="T118" s="27"/>
    </row>
    <row r="119" spans="1:23" x14ac:dyDescent="0.15">
      <c r="F119"/>
      <c r="G119"/>
      <c r="R119" s="27"/>
      <c r="S119" s="27"/>
      <c r="T119" s="27"/>
    </row>
    <row r="120" spans="1:23" x14ac:dyDescent="0.15">
      <c r="F120"/>
      <c r="R120" s="27"/>
      <c r="S120" s="27"/>
      <c r="T120" s="27"/>
    </row>
    <row r="121" spans="1:23" x14ac:dyDescent="0.15">
      <c r="F121"/>
      <c r="R121" s="27"/>
      <c r="S121" s="27"/>
      <c r="T121" s="27"/>
    </row>
    <row r="122" spans="1:23" x14ac:dyDescent="0.15">
      <c r="F122"/>
      <c r="R122" s="27"/>
      <c r="S122" s="27"/>
      <c r="T122" s="27"/>
    </row>
    <row r="123" spans="1:23" s="3" customFormat="1" x14ac:dyDescent="0.15">
      <c r="C123" s="29"/>
      <c r="D123" s="29"/>
      <c r="E123" s="29"/>
      <c r="F123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R123" s="30"/>
      <c r="S123" s="30"/>
      <c r="T123" s="30"/>
    </row>
    <row r="124" spans="1:23" s="3" customFormat="1" x14ac:dyDescent="0.15">
      <c r="C124" s="29"/>
      <c r="D124" s="29"/>
      <c r="E124" s="29"/>
      <c r="F124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R124" s="30"/>
      <c r="S124" s="30"/>
      <c r="T124" s="30"/>
    </row>
    <row r="125" spans="1:23" s="3" customFormat="1" x14ac:dyDescent="0.15">
      <c r="C125" s="29"/>
      <c r="D125" s="29"/>
      <c r="E125" s="29"/>
      <c r="F125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R125" s="30"/>
      <c r="S125" s="30"/>
      <c r="T125" s="30"/>
    </row>
    <row r="126" spans="1:23" s="3" customFormat="1" x14ac:dyDescent="0.15">
      <c r="C126" s="29"/>
      <c r="D126" s="29"/>
      <c r="E126" s="29"/>
      <c r="F126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30"/>
      <c r="S126" s="30"/>
      <c r="T126" s="30"/>
    </row>
    <row r="127" spans="1:23" s="3" customFormat="1" x14ac:dyDescent="0.15">
      <c r="C127" s="29"/>
      <c r="D127" s="29"/>
      <c r="E127" s="29"/>
      <c r="F127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R127" s="30"/>
      <c r="S127" s="30"/>
      <c r="T127" s="30"/>
    </row>
    <row r="128" spans="1:23" s="3" customFormat="1" x14ac:dyDescent="0.15">
      <c r="C128" s="29"/>
      <c r="D128" s="29"/>
      <c r="E128" s="29"/>
      <c r="F128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R128" s="30"/>
      <c r="S128" s="30"/>
      <c r="T128" s="30"/>
    </row>
    <row r="129" spans="3:20" s="3" customFormat="1" x14ac:dyDescent="0.15">
      <c r="C129" s="29"/>
      <c r="D129" s="29"/>
      <c r="E129" s="29"/>
      <c r="F1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R129" s="30"/>
      <c r="S129" s="30"/>
      <c r="T129" s="30"/>
    </row>
    <row r="130" spans="3:20" s="3" customFormat="1" x14ac:dyDescent="0.15">
      <c r="C130" s="29"/>
      <c r="D130" s="29"/>
      <c r="E130" s="29"/>
      <c r="F130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R130" s="30"/>
      <c r="S130" s="30"/>
      <c r="T130" s="30"/>
    </row>
    <row r="131" spans="3:20" s="3" customFormat="1" x14ac:dyDescent="0.15">
      <c r="C131" s="29"/>
      <c r="D131" s="29"/>
      <c r="E131" s="29"/>
      <c r="F131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R131" s="30"/>
      <c r="S131" s="30"/>
      <c r="T131" s="30"/>
    </row>
    <row r="132" spans="3:20" s="3" customFormat="1" x14ac:dyDescent="0.15">
      <c r="C132" s="29"/>
      <c r="D132" s="29"/>
      <c r="E132" s="29"/>
      <c r="F132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R132" s="30"/>
      <c r="S132" s="30"/>
      <c r="T132" s="30"/>
    </row>
    <row r="133" spans="3:20" s="3" customFormat="1" x14ac:dyDescent="0.15">
      <c r="C133" s="29"/>
      <c r="D133" s="29"/>
      <c r="E133" s="29"/>
      <c r="F133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R133" s="30"/>
      <c r="S133" s="30"/>
      <c r="T133" s="30"/>
    </row>
    <row r="134" spans="3:20" s="3" customFormat="1" x14ac:dyDescent="0.15">
      <c r="C134" s="29"/>
      <c r="D134" s="29"/>
      <c r="E134" s="29"/>
      <c r="F134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R134" s="30"/>
      <c r="S134" s="30"/>
      <c r="T134" s="30"/>
    </row>
    <row r="135" spans="3:20" s="3" customFormat="1" x14ac:dyDescent="0.15">
      <c r="C135" s="29"/>
      <c r="D135" s="29"/>
      <c r="E135" s="29"/>
      <c r="F135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R135" s="30"/>
      <c r="S135" s="30"/>
      <c r="T135" s="30"/>
    </row>
    <row r="136" spans="3:20" s="3" customFormat="1" x14ac:dyDescent="0.15">
      <c r="C136" s="29"/>
      <c r="D136" s="29"/>
      <c r="E136" s="29"/>
      <c r="F136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R136" s="30"/>
      <c r="S136" s="30"/>
      <c r="T136" s="30"/>
    </row>
    <row r="137" spans="3:20" s="3" customFormat="1" x14ac:dyDescent="0.15">
      <c r="C137" s="29"/>
      <c r="D137" s="29"/>
      <c r="E137" s="29"/>
      <c r="F137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R137" s="30"/>
      <c r="S137" s="30"/>
      <c r="T137" s="30"/>
    </row>
    <row r="138" spans="3:20" s="3" customFormat="1" x14ac:dyDescent="0.15">
      <c r="C138" s="29"/>
      <c r="D138" s="29"/>
      <c r="E138" s="29"/>
      <c r="F138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R138" s="30"/>
      <c r="S138" s="30"/>
      <c r="T138" s="30"/>
    </row>
    <row r="139" spans="3:20" s="3" customFormat="1" x14ac:dyDescent="0.15">
      <c r="C139" s="29"/>
      <c r="D139" s="29"/>
      <c r="E139" s="29"/>
      <c r="F13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R139" s="30"/>
      <c r="S139" s="30"/>
      <c r="T139" s="30"/>
    </row>
    <row r="140" spans="3:20" s="3" customFormat="1" x14ac:dyDescent="0.15">
      <c r="C140" s="29"/>
      <c r="D140" s="29"/>
      <c r="E140" s="29"/>
      <c r="F140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R140" s="30"/>
      <c r="S140" s="30"/>
      <c r="T140" s="30"/>
    </row>
    <row r="141" spans="3:20" s="3" customFormat="1" x14ac:dyDescent="0.15">
      <c r="C141" s="29"/>
      <c r="D141" s="29"/>
      <c r="E141" s="29"/>
      <c r="F141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R141" s="30"/>
      <c r="S141" s="30"/>
      <c r="T141" s="30"/>
    </row>
    <row r="142" spans="3:20" s="3" customFormat="1" x14ac:dyDescent="0.15">
      <c r="C142" s="29"/>
      <c r="D142" s="29"/>
      <c r="E142" s="29"/>
      <c r="F142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R142" s="30"/>
      <c r="S142" s="30"/>
      <c r="T142" s="30"/>
    </row>
    <row r="143" spans="3:20" s="3" customFormat="1" x14ac:dyDescent="0.15">
      <c r="C143" s="29"/>
      <c r="D143" s="29"/>
      <c r="E143" s="29"/>
      <c r="F143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R143" s="30"/>
      <c r="S143" s="30"/>
      <c r="T143" s="30"/>
    </row>
    <row r="144" spans="3:20" s="3" customFormat="1" x14ac:dyDescent="0.15">
      <c r="C144" s="29"/>
      <c r="D144" s="29"/>
      <c r="E144" s="29"/>
      <c r="F144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R144" s="30"/>
      <c r="S144" s="30"/>
      <c r="T144" s="30"/>
    </row>
    <row r="145" spans="3:20" s="3" customFormat="1" x14ac:dyDescent="0.15">
      <c r="C145" s="29"/>
      <c r="D145" s="29"/>
      <c r="E145" s="29"/>
      <c r="F145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R145" s="30"/>
      <c r="S145" s="30"/>
      <c r="T145" s="38"/>
    </row>
    <row r="146" spans="3:20" s="3" customFormat="1" x14ac:dyDescent="0.15">
      <c r="C146" s="29"/>
      <c r="D146" s="29"/>
      <c r="E146" s="29"/>
      <c r="F146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R146" s="30"/>
      <c r="S146" s="30"/>
      <c r="T146" s="38"/>
    </row>
    <row r="147" spans="3:20" s="3" customFormat="1" x14ac:dyDescent="0.15">
      <c r="C147" s="29"/>
      <c r="D147" s="29"/>
      <c r="E147" s="29"/>
      <c r="F147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R147" s="30"/>
      <c r="S147" s="30"/>
      <c r="T147" s="38"/>
    </row>
    <row r="148" spans="3:20" s="3" customFormat="1" x14ac:dyDescent="0.15">
      <c r="C148" s="29"/>
      <c r="D148" s="29"/>
      <c r="E148" s="29"/>
      <c r="F148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R148" s="30"/>
      <c r="S148" s="30"/>
    </row>
    <row r="149" spans="3:20" s="3" customFormat="1" x14ac:dyDescent="0.15">
      <c r="C149" s="29"/>
      <c r="D149" s="29"/>
      <c r="E149" s="29"/>
      <c r="F14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R149" s="30"/>
      <c r="S149" s="30"/>
    </row>
    <row r="150" spans="3:20" s="3" customFormat="1" x14ac:dyDescent="0.15">
      <c r="C150" s="29"/>
      <c r="D150" s="29"/>
      <c r="E150" s="29"/>
      <c r="F150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R150" s="30"/>
      <c r="S150" s="30"/>
    </row>
    <row r="151" spans="3:20" s="3" customFormat="1" x14ac:dyDescent="0.15">
      <c r="C151" s="29"/>
      <c r="D151" s="29"/>
      <c r="E151" s="29"/>
      <c r="F151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R151" s="30"/>
      <c r="S151" s="30"/>
    </row>
    <row r="152" spans="3:20" s="3" customFormat="1" x14ac:dyDescent="0.15">
      <c r="C152" s="29"/>
      <c r="D152" s="29"/>
      <c r="E152" s="29"/>
      <c r="F152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R152" s="30"/>
      <c r="S152" s="30"/>
    </row>
    <row r="153" spans="3:20" s="3" customFormat="1" x14ac:dyDescent="0.15">
      <c r="C153" s="29"/>
      <c r="D153" s="29"/>
      <c r="E153" s="29"/>
      <c r="F153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R153" s="30"/>
      <c r="S153" s="30"/>
    </row>
    <row r="154" spans="3:20" s="3" customFormat="1" x14ac:dyDescent="0.15">
      <c r="C154" s="29"/>
      <c r="D154" s="29"/>
      <c r="E154" s="29"/>
      <c r="F154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R154" s="30"/>
      <c r="S154" s="30"/>
    </row>
    <row r="155" spans="3:20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R155" s="30"/>
      <c r="S155" s="30"/>
    </row>
    <row r="156" spans="3:20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R156" s="30"/>
      <c r="S156" s="30"/>
    </row>
    <row r="157" spans="3:20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R157" s="30"/>
      <c r="S157" s="30"/>
    </row>
    <row r="158" spans="3:20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R158" s="30"/>
      <c r="S158" s="30"/>
    </row>
    <row r="159" spans="3:20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R159" s="30"/>
      <c r="S159" s="30"/>
    </row>
    <row r="160" spans="3:20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R160" s="30"/>
      <c r="S160" s="30"/>
    </row>
    <row r="161" spans="3:19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R161" s="30"/>
      <c r="S161" s="30"/>
    </row>
    <row r="162" spans="3:19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R162" s="30"/>
      <c r="S162" s="30"/>
    </row>
  </sheetData>
  <mergeCells count="1">
    <mergeCell ref="R2:S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7"/>
  <sheetViews>
    <sheetView zoomScale="117" zoomScaleNormal="90" zoomScalePageLayoutView="90" workbookViewId="0">
      <selection activeCell="I27" sqref="I27"/>
    </sheetView>
  </sheetViews>
  <sheetFormatPr baseColWidth="10" defaultColWidth="8.83203125" defaultRowHeight="13" x14ac:dyDescent="0.15"/>
  <cols>
    <col min="1" max="1" width="14.6640625" customWidth="1"/>
    <col min="2" max="2" width="8.83203125" customWidth="1"/>
    <col min="3" max="3" width="10" customWidth="1"/>
    <col min="6" max="6" width="14.33203125" customWidth="1"/>
  </cols>
  <sheetData>
    <row r="1" spans="1:8" x14ac:dyDescent="0.15">
      <c r="A1" s="40" t="s">
        <v>32</v>
      </c>
      <c r="B1" s="40" t="s">
        <v>33</v>
      </c>
      <c r="C1" s="40" t="s">
        <v>43</v>
      </c>
      <c r="F1" s="59" t="s">
        <v>50</v>
      </c>
      <c r="G1" s="59"/>
      <c r="H1" s="59"/>
    </row>
    <row r="2" spans="1:8" x14ac:dyDescent="0.15">
      <c r="A2" s="2">
        <v>6160</v>
      </c>
      <c r="B2" s="1">
        <f>MAX(summary!E46:E107)</f>
        <v>4.7129913420326144</v>
      </c>
      <c r="C2" s="1">
        <f>MIN(summary!E46:E107)</f>
        <v>-3.1907922205684018</v>
      </c>
      <c r="F2" s="40" t="s">
        <v>32</v>
      </c>
      <c r="G2" s="40" t="s">
        <v>33</v>
      </c>
      <c r="H2" s="40" t="s">
        <v>43</v>
      </c>
    </row>
    <row r="3" spans="1:8" x14ac:dyDescent="0.15">
      <c r="A3" s="2">
        <v>6161</v>
      </c>
      <c r="B3" s="39">
        <f>MAX(summary!F46:F107)</f>
        <v>1.4902029930208778</v>
      </c>
      <c r="C3" s="1">
        <f>MIN(summary!F46:F107)</f>
        <v>-3.4922163270702598</v>
      </c>
      <c r="F3" s="2">
        <v>6160</v>
      </c>
      <c r="G3" s="1">
        <f>MAX(graph!C6:C15)</f>
        <v>1.2114669811577627</v>
      </c>
      <c r="H3" s="1">
        <f>MIN(graph!C6:C15)</f>
        <v>-0.87089808215084463</v>
      </c>
    </row>
    <row r="4" spans="1:8" x14ac:dyDescent="0.15">
      <c r="A4" s="16">
        <v>6164</v>
      </c>
      <c r="B4" s="39">
        <f>MAX(summary!G46:G107)</f>
        <v>2.0153119070322365</v>
      </c>
      <c r="C4" s="1">
        <f>MIN(summary!G46:G107)</f>
        <v>-3.0201302085522164</v>
      </c>
      <c r="F4" s="2">
        <v>6161</v>
      </c>
      <c r="G4" s="1">
        <f>MAX(graph!D6:D15)</f>
        <v>2.1057819861838292</v>
      </c>
      <c r="H4" s="1">
        <f>MIN(graph!D6:D15)</f>
        <v>-1.8196779065172772</v>
      </c>
    </row>
    <row r="5" spans="1:8" x14ac:dyDescent="0.15">
      <c r="A5" s="2">
        <v>6168</v>
      </c>
      <c r="B5" s="39">
        <f>MAX(summary!H46:H107)</f>
        <v>1.6464310474113575</v>
      </c>
      <c r="C5" s="1">
        <f>MIN(summary!H46:H107)</f>
        <v>-3.4265849919816009</v>
      </c>
      <c r="F5" s="16">
        <v>6164</v>
      </c>
      <c r="G5" s="1">
        <f>MAX(graph!E6:E15)</f>
        <v>1.0540746829396324</v>
      </c>
      <c r="H5" s="1">
        <f>MIN(graph!E6:E15)</f>
        <v>-0.89026253691464574</v>
      </c>
    </row>
    <row r="6" spans="1:8" x14ac:dyDescent="0.15">
      <c r="A6" s="2">
        <v>6187</v>
      </c>
      <c r="B6" s="39">
        <f>MAX(summary!I46:I107)</f>
        <v>2.788949981980267</v>
      </c>
      <c r="C6" s="1">
        <f>MIN(summary!I46:I107)</f>
        <v>-2.6681787821977805</v>
      </c>
      <c r="F6" s="2">
        <v>6168</v>
      </c>
      <c r="G6" s="1">
        <f>MAX(graph!F6:F15)</f>
        <v>2.4917468473753428</v>
      </c>
      <c r="H6" s="1">
        <f>MIN(graph!F6:F15)</f>
        <v>-1.6892349417235806</v>
      </c>
    </row>
    <row r="7" spans="1:8" x14ac:dyDescent="0.15">
      <c r="A7" s="2">
        <v>6189</v>
      </c>
      <c r="B7" s="39">
        <f>MAX(summary!J46:J107)</f>
        <v>4.9170031168566952</v>
      </c>
      <c r="C7" s="1">
        <f>MIN(summary!J46:J107)</f>
        <v>-2.5783298829617709</v>
      </c>
      <c r="F7" s="2">
        <v>6187</v>
      </c>
      <c r="G7" s="1">
        <f>MAX(graph!G6:G15)</f>
        <v>2.049492888720116</v>
      </c>
      <c r="H7" s="1">
        <f>MIN(graph!G6:G15)</f>
        <v>-2.2346470172226556</v>
      </c>
    </row>
    <row r="8" spans="1:8" x14ac:dyDescent="0.15">
      <c r="A8" s="2">
        <v>6190</v>
      </c>
      <c r="B8" s="39">
        <f>MAX(summary!K46:K107)</f>
        <v>0.89565029660875795</v>
      </c>
      <c r="C8" s="1">
        <f>MIN(summary!K47:K107)</f>
        <v>-3.5497856575352058</v>
      </c>
      <c r="F8" s="2">
        <v>6189</v>
      </c>
      <c r="G8" s="1">
        <f>MAX(graph!H6:H15)</f>
        <v>2.3877675721925695</v>
      </c>
      <c r="H8" s="1">
        <f>MIN(graph!H6:H15)</f>
        <v>-1.2710526624856644</v>
      </c>
    </row>
    <row r="9" spans="1:8" x14ac:dyDescent="0.15">
      <c r="A9" s="16">
        <v>6606</v>
      </c>
      <c r="B9" s="39">
        <f>MAX(summary!L46:L107)</f>
        <v>2.8299984382675949</v>
      </c>
      <c r="C9" s="1">
        <f>MIN(summary!L46:L107)</f>
        <v>-2.3093166718949636</v>
      </c>
      <c r="F9" s="2">
        <v>6190</v>
      </c>
      <c r="G9" s="1">
        <f>MAX(graph!I6:I15)</f>
        <v>2.4193803282826316</v>
      </c>
      <c r="H9" s="1">
        <f>MIN(graph!I6:I15)</f>
        <v>-3.4013638582694039</v>
      </c>
    </row>
    <row r="10" spans="1:8" x14ac:dyDescent="0.15">
      <c r="A10" s="16">
        <v>6607</v>
      </c>
      <c r="B10" s="39">
        <f>MAX(summary!M46:M107)</f>
        <v>1.22981396026801</v>
      </c>
      <c r="C10" s="1">
        <f>MIN(summary!M46:M107)</f>
        <v>-3.5184858886840158</v>
      </c>
      <c r="F10" s="16">
        <v>6606</v>
      </c>
      <c r="G10" s="1">
        <f>MAX(graph!J6:J15)</f>
        <v>2.0352201771997311</v>
      </c>
      <c r="H10" s="1">
        <f>MIN(graph!J6:J15)</f>
        <v>-2.2544596025618597</v>
      </c>
    </row>
    <row r="11" spans="1:8" x14ac:dyDescent="0.15">
      <c r="A11" s="16">
        <v>6612</v>
      </c>
      <c r="B11" s="39">
        <f>MAX(summary!N46:N107)</f>
        <v>3.5936102435737527</v>
      </c>
      <c r="C11" s="1">
        <f>MIN(summary!N46:N107)</f>
        <v>-2.4986760657611207</v>
      </c>
      <c r="F11" s="16">
        <v>6607</v>
      </c>
      <c r="G11" s="1">
        <f>MAX(graph!K6:K15)</f>
        <v>2.0395326605099897</v>
      </c>
      <c r="H11" s="1">
        <f>MIN(graph!K6:K15)</f>
        <v>-1.3717008046988739</v>
      </c>
    </row>
    <row r="12" spans="1:8" x14ac:dyDescent="0.15">
      <c r="A12" s="16">
        <v>6613</v>
      </c>
      <c r="B12" s="39">
        <f>MAX(summary!O46:O107)</f>
        <v>2.3650829085995655</v>
      </c>
      <c r="C12" s="1">
        <f>MIN(summary!O46:O107)</f>
        <v>-2.5086972852691529</v>
      </c>
      <c r="F12" s="16">
        <v>6612</v>
      </c>
      <c r="G12" s="1">
        <f>MAX(graph!L6:L15)</f>
        <v>1.3732791127985571</v>
      </c>
      <c r="H12" s="1">
        <f>MIN(graph!L6:L15)</f>
        <v>-1.8010611088455535</v>
      </c>
    </row>
    <row r="13" spans="1:8" x14ac:dyDescent="0.15">
      <c r="A13" s="16">
        <v>6615</v>
      </c>
      <c r="B13" s="39">
        <f>MAX(summary!P46:P107)</f>
        <v>1.4128538590368256</v>
      </c>
      <c r="C13" s="1">
        <f>MIN(summary!P46:P107)</f>
        <v>-2.8964286030796669</v>
      </c>
      <c r="F13" s="16">
        <v>6613</v>
      </c>
      <c r="G13" s="1">
        <f>MAX(graph!M6:M15)</f>
        <v>2.1553821256244383</v>
      </c>
      <c r="H13" s="1">
        <f>MIN(graph!M6:M15)</f>
        <v>-1.3395160661406087</v>
      </c>
    </row>
    <row r="14" spans="1:8" x14ac:dyDescent="0.15">
      <c r="A14" s="42"/>
      <c r="B14" s="39"/>
      <c r="C14" s="1"/>
      <c r="F14" s="16">
        <v>6615</v>
      </c>
      <c r="G14" s="1">
        <f>MAX(graph!N6:N15)</f>
        <v>0.70920938716195459</v>
      </c>
      <c r="H14" s="1">
        <f>MIN(graph!N6:N15)</f>
        <v>-0.67683955441780264</v>
      </c>
    </row>
    <row r="15" spans="1:8" x14ac:dyDescent="0.15">
      <c r="A15" s="42"/>
      <c r="B15" s="39"/>
      <c r="C15" s="1"/>
      <c r="G15" s="1"/>
      <c r="H15" s="1"/>
    </row>
    <row r="16" spans="1:8" x14ac:dyDescent="0.15">
      <c r="A16" s="55" t="s">
        <v>51</v>
      </c>
      <c r="B16" s="56">
        <f>AVERAGE(B2:B13)</f>
        <v>2.4914916745573796</v>
      </c>
      <c r="C16" s="56">
        <f>AVERAGE(C2:C13)</f>
        <v>-2.9714685487963464</v>
      </c>
      <c r="F16" s="55" t="s">
        <v>51</v>
      </c>
      <c r="G16" s="57">
        <f>AVERAGE(G3:G14)</f>
        <v>1.836027895845546</v>
      </c>
      <c r="H16" s="57">
        <f>AVERAGE(H3:H14)</f>
        <v>-1.6350595118290643</v>
      </c>
    </row>
    <row r="17" spans="1:8" x14ac:dyDescent="0.15">
      <c r="A17" s="55" t="s">
        <v>44</v>
      </c>
      <c r="B17" s="56">
        <f>STDEV(B2:B13)</f>
        <v>1.3313469895709451</v>
      </c>
      <c r="C17" s="56">
        <f>STDEV(C2:C13)</f>
        <v>0.45634590876961767</v>
      </c>
      <c r="F17" s="55" t="s">
        <v>44</v>
      </c>
      <c r="G17" s="57">
        <f>STDEV(G3:G14)</f>
        <v>0.59248943803712995</v>
      </c>
      <c r="H17" s="57">
        <f>STDEV(H3:H14)</f>
        <v>0.75520157374534103</v>
      </c>
    </row>
    <row r="18" spans="1:8" x14ac:dyDescent="0.15">
      <c r="A18" s="55" t="s">
        <v>45</v>
      </c>
      <c r="B18" s="56">
        <f>3*B17</f>
        <v>3.9940409687128353</v>
      </c>
      <c r="C18" s="56">
        <f>3*C17</f>
        <v>1.3690377263088531</v>
      </c>
      <c r="F18" s="55" t="s">
        <v>45</v>
      </c>
      <c r="G18" s="57">
        <f>3*G17</f>
        <v>1.7774683141113898</v>
      </c>
      <c r="H18" s="57">
        <f>3*H17</f>
        <v>2.2656047212360231</v>
      </c>
    </row>
    <row r="19" spans="1:8" x14ac:dyDescent="0.15">
      <c r="A19" s="55" t="s">
        <v>46</v>
      </c>
      <c r="B19" s="56">
        <f>(B16+B18)</f>
        <v>6.4855326432702149</v>
      </c>
      <c r="C19" s="56">
        <f>(C16-C18)</f>
        <v>-4.3405062751051995</v>
      </c>
      <c r="F19" s="55" t="s">
        <v>46</v>
      </c>
      <c r="G19" s="57">
        <f>(G16+G18)</f>
        <v>3.6134962099569359</v>
      </c>
      <c r="H19" s="57">
        <f>(H16-H18)</f>
        <v>-3.9006642330650871</v>
      </c>
    </row>
    <row r="20" spans="1:8" x14ac:dyDescent="0.15">
      <c r="A20" s="41"/>
      <c r="B20" s="38"/>
    </row>
    <row r="21" spans="1:8" x14ac:dyDescent="0.15">
      <c r="A21" s="41"/>
      <c r="B21" s="38"/>
    </row>
    <row r="22" spans="1:8" x14ac:dyDescent="0.15">
      <c r="A22" s="60" t="s">
        <v>52</v>
      </c>
      <c r="B22" s="60"/>
      <c r="C22" s="60"/>
    </row>
    <row r="23" spans="1:8" x14ac:dyDescent="0.15">
      <c r="A23" s="41"/>
      <c r="B23" s="38"/>
    </row>
    <row r="24" spans="1:8" x14ac:dyDescent="0.15">
      <c r="A24" s="41"/>
      <c r="B24" s="38"/>
    </row>
    <row r="25" spans="1:8" x14ac:dyDescent="0.15">
      <c r="A25" s="41"/>
      <c r="B25" s="38"/>
    </row>
    <row r="26" spans="1:8" x14ac:dyDescent="0.15">
      <c r="A26" s="41"/>
      <c r="B26" s="38"/>
    </row>
    <row r="27" spans="1:8" x14ac:dyDescent="0.15">
      <c r="A27" s="41"/>
      <c r="B27" s="38"/>
    </row>
  </sheetData>
  <mergeCells count="2">
    <mergeCell ref="F1:H1"/>
    <mergeCell ref="A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A3" zoomScale="75" zoomScaleNormal="75" zoomScalePageLayoutView="75" workbookViewId="0">
      <selection activeCell="G33" sqref="G33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634.23126220703102</v>
      </c>
      <c r="E2">
        <v>543.23126220703102</v>
      </c>
      <c r="F2">
        <v>488.50460815429699</v>
      </c>
      <c r="G2">
        <v>481.02630615234398</v>
      </c>
      <c r="I2" s="7">
        <f t="shared" ref="I2:J65" si="0">D2-F2</f>
        <v>145.72665405273403</v>
      </c>
      <c r="J2" s="7">
        <f t="shared" si="0"/>
        <v>62.204956054687045</v>
      </c>
      <c r="K2" s="7">
        <f t="shared" ref="K2:K65" si="1">I2-0.7*J2</f>
        <v>102.18318481445311</v>
      </c>
      <c r="L2" s="8">
        <f t="shared" ref="L2:L65" si="2">K2/J2</f>
        <v>1.6426855880200204</v>
      </c>
      <c r="M2" s="8"/>
      <c r="N2" s="18">
        <f>LINEST(V64:V104,U64:U104)</f>
        <v>-6.9823671427574662E-3</v>
      </c>
      <c r="O2" s="9">
        <f>AVERAGE(M38:M45)</f>
        <v>1.645673572322754</v>
      </c>
    </row>
    <row r="3" spans="1:16" x14ac:dyDescent="0.15">
      <c r="A3" s="6">
        <v>1</v>
      </c>
      <c r="B3" s="6">
        <v>1</v>
      </c>
      <c r="C3" s="6" t="s">
        <v>7</v>
      </c>
      <c r="D3">
        <v>629.62756347656295</v>
      </c>
      <c r="E3">
        <v>539.52819824218795</v>
      </c>
      <c r="F3">
        <v>486.87945556640602</v>
      </c>
      <c r="G3">
        <v>479.56793212890602</v>
      </c>
      <c r="I3" s="7">
        <f t="shared" si="0"/>
        <v>142.74810791015693</v>
      </c>
      <c r="J3" s="7">
        <f t="shared" si="0"/>
        <v>59.960266113281932</v>
      </c>
      <c r="K3" s="7">
        <f t="shared" si="1"/>
        <v>100.77592163085959</v>
      </c>
      <c r="L3" s="8">
        <f t="shared" si="2"/>
        <v>1.6807117139951533</v>
      </c>
      <c r="M3" s="8"/>
      <c r="N3" s="18"/>
    </row>
    <row r="4" spans="1:16" ht="15" x14ac:dyDescent="0.15">
      <c r="A4" s="6">
        <v>1.5</v>
      </c>
      <c r="B4" s="6">
        <v>2</v>
      </c>
      <c r="D4">
        <v>627.76123046875</v>
      </c>
      <c r="E4">
        <v>539.85968017578102</v>
      </c>
      <c r="F4">
        <v>486.90505981445301</v>
      </c>
      <c r="G4">
        <v>479.69915771484398</v>
      </c>
      <c r="I4" s="7">
        <f t="shared" si="0"/>
        <v>140.85617065429699</v>
      </c>
      <c r="J4" s="7">
        <f t="shared" si="0"/>
        <v>60.160522460937045</v>
      </c>
      <c r="K4" s="7">
        <f t="shared" si="1"/>
        <v>98.743804931641051</v>
      </c>
      <c r="L4" s="8">
        <f t="shared" si="2"/>
        <v>1.6413388862398361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633.50634765625</v>
      </c>
      <c r="E5">
        <v>543.46405029296898</v>
      </c>
      <c r="F5">
        <v>485.33535766601602</v>
      </c>
      <c r="G5">
        <v>478.93313598632801</v>
      </c>
      <c r="I5" s="7">
        <f t="shared" si="0"/>
        <v>148.17098999023398</v>
      </c>
      <c r="J5" s="7">
        <f t="shared" si="0"/>
        <v>64.530914306640966</v>
      </c>
      <c r="K5" s="7">
        <f t="shared" si="1"/>
        <v>102.9993499755853</v>
      </c>
      <c r="L5" s="8">
        <f t="shared" si="2"/>
        <v>1.5961241380549522</v>
      </c>
      <c r="M5" s="8"/>
      <c r="N5" s="18">
        <f>RSQ(V64:V104,U64:U104)</f>
        <v>0.99414316099597055</v>
      </c>
    </row>
    <row r="6" spans="1:16" x14ac:dyDescent="0.15">
      <c r="A6" s="6">
        <v>2.5</v>
      </c>
      <c r="B6" s="6">
        <v>4</v>
      </c>
      <c r="C6" s="6" t="s">
        <v>5</v>
      </c>
      <c r="D6">
        <v>626.64984130859398</v>
      </c>
      <c r="E6">
        <v>540.10986328125</v>
      </c>
      <c r="F6">
        <v>485.06579589843801</v>
      </c>
      <c r="G6">
        <v>478.60491943359398</v>
      </c>
      <c r="I6" s="7">
        <f t="shared" si="0"/>
        <v>141.58404541015597</v>
      </c>
      <c r="J6" s="7">
        <f t="shared" si="0"/>
        <v>61.504943847656023</v>
      </c>
      <c r="K6" s="7">
        <f t="shared" si="1"/>
        <v>98.530584716796753</v>
      </c>
      <c r="L6" s="8">
        <f t="shared" si="2"/>
        <v>1.6019945479643225</v>
      </c>
      <c r="M6" s="8">
        <f t="shared" ref="M6:M22" si="3">L6+ABS($N$2)*A6</f>
        <v>1.6194504658212161</v>
      </c>
      <c r="P6" s="6">
        <f t="shared" ref="P6:P69" si="4">(M6-$O$2)/$O$2*100</f>
        <v>-1.5934573503860687</v>
      </c>
    </row>
    <row r="7" spans="1:16" x14ac:dyDescent="0.15">
      <c r="A7" s="6">
        <v>3</v>
      </c>
      <c r="B7" s="6">
        <v>5</v>
      </c>
      <c r="C7" s="6" t="s">
        <v>8</v>
      </c>
      <c r="D7">
        <v>623.96502685546898</v>
      </c>
      <c r="E7">
        <v>537.82769775390602</v>
      </c>
      <c r="F7">
        <v>487.63336181640602</v>
      </c>
      <c r="G7">
        <v>480.14544677734398</v>
      </c>
      <c r="I7" s="7">
        <f t="shared" si="0"/>
        <v>136.33166503906295</v>
      </c>
      <c r="J7" s="7">
        <f t="shared" si="0"/>
        <v>57.682250976562045</v>
      </c>
      <c r="K7" s="7">
        <f t="shared" si="1"/>
        <v>95.954089355469534</v>
      </c>
      <c r="L7" s="8">
        <f t="shared" si="2"/>
        <v>1.6634941898238063</v>
      </c>
      <c r="M7" s="8">
        <f t="shared" si="3"/>
        <v>1.6844412912520788</v>
      </c>
      <c r="P7" s="6">
        <f t="shared" si="4"/>
        <v>2.3557356441354762</v>
      </c>
    </row>
    <row r="8" spans="1:16" x14ac:dyDescent="0.15">
      <c r="A8" s="6">
        <v>3.5</v>
      </c>
      <c r="B8" s="6">
        <v>6</v>
      </c>
      <c r="D8">
        <v>621.11798095703102</v>
      </c>
      <c r="E8">
        <v>536.51794433593795</v>
      </c>
      <c r="F8">
        <v>487.42532348632801</v>
      </c>
      <c r="G8">
        <v>479.55902099609398</v>
      </c>
      <c r="I8" s="7">
        <f t="shared" si="0"/>
        <v>133.69265747070301</v>
      </c>
      <c r="J8" s="7">
        <f t="shared" si="0"/>
        <v>56.958923339843977</v>
      </c>
      <c r="K8" s="7">
        <f t="shared" si="1"/>
        <v>93.82141113281223</v>
      </c>
      <c r="L8" s="8">
        <f t="shared" si="2"/>
        <v>1.6471766956167544</v>
      </c>
      <c r="M8" s="8">
        <f t="shared" si="3"/>
        <v>1.6716149806164056</v>
      </c>
      <c r="P8" s="6">
        <f t="shared" si="4"/>
        <v>1.5763398483112936</v>
      </c>
    </row>
    <row r="9" spans="1:16" x14ac:dyDescent="0.15">
      <c r="A9" s="6">
        <v>4</v>
      </c>
      <c r="B9" s="6">
        <v>7</v>
      </c>
      <c r="D9">
        <v>624.118408203125</v>
      </c>
      <c r="E9">
        <v>537.78308105468795</v>
      </c>
      <c r="F9">
        <v>488.070068359375</v>
      </c>
      <c r="G9">
        <v>480.16003417968801</v>
      </c>
      <c r="I9" s="7">
        <f t="shared" si="0"/>
        <v>136.04833984375</v>
      </c>
      <c r="J9" s="7">
        <f t="shared" si="0"/>
        <v>57.623046874999943</v>
      </c>
      <c r="K9" s="7">
        <f t="shared" si="1"/>
        <v>95.712207031250045</v>
      </c>
      <c r="L9" s="8">
        <f t="shared" si="2"/>
        <v>1.6610056604413135</v>
      </c>
      <c r="M9" s="8">
        <f t="shared" si="3"/>
        <v>1.6889351290123433</v>
      </c>
      <c r="P9" s="6">
        <f t="shared" si="4"/>
        <v>2.6288054579699316</v>
      </c>
    </row>
    <row r="10" spans="1:16" x14ac:dyDescent="0.15">
      <c r="A10" s="6">
        <v>4.5</v>
      </c>
      <c r="B10" s="6">
        <v>8</v>
      </c>
      <c r="D10">
        <v>625.64471435546898</v>
      </c>
      <c r="E10">
        <v>538.50891113281295</v>
      </c>
      <c r="F10">
        <v>488.22119140625</v>
      </c>
      <c r="G10">
        <v>479.89688110351602</v>
      </c>
      <c r="I10" s="7">
        <f t="shared" si="0"/>
        <v>137.42352294921898</v>
      </c>
      <c r="J10" s="7">
        <f t="shared" si="0"/>
        <v>58.612030029296932</v>
      </c>
      <c r="K10" s="7">
        <f t="shared" si="1"/>
        <v>96.395101928711128</v>
      </c>
      <c r="L10" s="8">
        <f t="shared" si="2"/>
        <v>1.644629982625214</v>
      </c>
      <c r="M10" s="8">
        <f t="shared" si="3"/>
        <v>1.6760506347676225</v>
      </c>
      <c r="P10" s="6">
        <f t="shared" si="4"/>
        <v>1.8458741123243152</v>
      </c>
    </row>
    <row r="11" spans="1:16" x14ac:dyDescent="0.15">
      <c r="A11" s="6">
        <v>5</v>
      </c>
      <c r="B11" s="6">
        <v>9</v>
      </c>
      <c r="D11">
        <v>621.03088378906295</v>
      </c>
      <c r="E11">
        <v>536.67474365234398</v>
      </c>
      <c r="F11">
        <v>486.91217041015602</v>
      </c>
      <c r="G11">
        <v>479.29052734375</v>
      </c>
      <c r="I11" s="7">
        <f t="shared" si="0"/>
        <v>134.11871337890693</v>
      </c>
      <c r="J11" s="7">
        <f t="shared" si="0"/>
        <v>57.384216308593977</v>
      </c>
      <c r="K11" s="7">
        <f t="shared" si="1"/>
        <v>93.949761962891159</v>
      </c>
      <c r="L11" s="8">
        <f t="shared" si="2"/>
        <v>1.6372056291168875</v>
      </c>
      <c r="M11" s="8">
        <f t="shared" si="3"/>
        <v>1.6721174648306749</v>
      </c>
      <c r="P11" s="6">
        <f t="shared" si="4"/>
        <v>1.6068734986487736</v>
      </c>
    </row>
    <row r="12" spans="1:16" x14ac:dyDescent="0.15">
      <c r="A12" s="6">
        <v>5.5</v>
      </c>
      <c r="B12" s="6">
        <v>10</v>
      </c>
      <c r="D12">
        <v>623.71569824218795</v>
      </c>
      <c r="E12">
        <v>538.29498291015602</v>
      </c>
      <c r="F12">
        <v>486.79019165039102</v>
      </c>
      <c r="G12">
        <v>478.63763427734398</v>
      </c>
      <c r="I12" s="7">
        <f t="shared" si="0"/>
        <v>136.92550659179693</v>
      </c>
      <c r="J12" s="7">
        <f t="shared" si="0"/>
        <v>59.657348632812045</v>
      </c>
      <c r="K12" s="7">
        <f t="shared" si="1"/>
        <v>95.165362548828512</v>
      </c>
      <c r="L12" s="8">
        <f t="shared" si="2"/>
        <v>1.5951993296679423</v>
      </c>
      <c r="M12" s="8">
        <f t="shared" si="3"/>
        <v>1.6336023489531084</v>
      </c>
      <c r="P12" s="6">
        <f t="shared" si="4"/>
        <v>-0.73351262198419576</v>
      </c>
    </row>
    <row r="13" spans="1:16" x14ac:dyDescent="0.15">
      <c r="A13" s="6">
        <v>6</v>
      </c>
      <c r="B13" s="6">
        <v>11</v>
      </c>
      <c r="D13">
        <v>618.067138671875</v>
      </c>
      <c r="E13">
        <v>534.70758056640602</v>
      </c>
      <c r="F13">
        <v>485.14154052734398</v>
      </c>
      <c r="G13">
        <v>477.38122558593801</v>
      </c>
      <c r="I13" s="7">
        <f t="shared" si="0"/>
        <v>132.92559814453102</v>
      </c>
      <c r="J13" s="7">
        <f t="shared" si="0"/>
        <v>57.326354980468011</v>
      </c>
      <c r="K13" s="7">
        <f t="shared" si="1"/>
        <v>92.797149658203409</v>
      </c>
      <c r="L13" s="8">
        <f t="shared" si="2"/>
        <v>1.6187519630337714</v>
      </c>
      <c r="M13" s="8">
        <f t="shared" si="3"/>
        <v>1.6606461658903162</v>
      </c>
      <c r="P13" s="6">
        <f t="shared" si="4"/>
        <v>0.90981551988037457</v>
      </c>
    </row>
    <row r="14" spans="1:16" x14ac:dyDescent="0.15">
      <c r="A14" s="6">
        <v>6.5</v>
      </c>
      <c r="B14" s="6">
        <v>12</v>
      </c>
      <c r="D14">
        <v>608.02679443359398</v>
      </c>
      <c r="E14">
        <v>531.58166503906295</v>
      </c>
      <c r="F14">
        <v>485.04266357421898</v>
      </c>
      <c r="G14">
        <v>478.19772338867199</v>
      </c>
      <c r="I14" s="7">
        <f t="shared" si="0"/>
        <v>122.984130859375</v>
      </c>
      <c r="J14" s="7">
        <f t="shared" si="0"/>
        <v>53.383941650390966</v>
      </c>
      <c r="K14" s="7">
        <f t="shared" si="1"/>
        <v>85.615371704101335</v>
      </c>
      <c r="L14" s="8">
        <f t="shared" si="2"/>
        <v>1.6037663959846307</v>
      </c>
      <c r="M14" s="8">
        <f t="shared" si="3"/>
        <v>1.6491517824125541</v>
      </c>
      <c r="P14" s="6">
        <f t="shared" si="4"/>
        <v>0.21135480014367863</v>
      </c>
    </row>
    <row r="15" spans="1:16" x14ac:dyDescent="0.15">
      <c r="A15" s="6">
        <v>7</v>
      </c>
      <c r="B15" s="6">
        <v>13</v>
      </c>
      <c r="D15">
        <v>616.24865722656295</v>
      </c>
      <c r="E15">
        <v>536.50567626953102</v>
      </c>
      <c r="F15">
        <v>483.96371459960898</v>
      </c>
      <c r="G15">
        <v>477.67886352539102</v>
      </c>
      <c r="I15" s="7">
        <f t="shared" si="0"/>
        <v>132.28494262695398</v>
      </c>
      <c r="J15" s="7">
        <f t="shared" si="0"/>
        <v>58.82681274414</v>
      </c>
      <c r="K15" s="7">
        <f t="shared" si="1"/>
        <v>91.106173706055984</v>
      </c>
      <c r="L15" s="8">
        <f t="shared" si="2"/>
        <v>1.5487185087234132</v>
      </c>
      <c r="M15" s="8">
        <f t="shared" si="3"/>
        <v>1.5975950787227156</v>
      </c>
      <c r="P15" s="6">
        <f t="shared" si="4"/>
        <v>-2.9215085183739693</v>
      </c>
    </row>
    <row r="16" spans="1:16" x14ac:dyDescent="0.15">
      <c r="A16" s="6">
        <v>7.5</v>
      </c>
      <c r="B16" s="6">
        <v>14</v>
      </c>
      <c r="D16">
        <v>619.04571533203102</v>
      </c>
      <c r="E16">
        <v>538.54772949218795</v>
      </c>
      <c r="F16">
        <v>483.30618286132801</v>
      </c>
      <c r="G16">
        <v>477.63192749023398</v>
      </c>
      <c r="I16" s="7">
        <f t="shared" si="0"/>
        <v>135.73953247070301</v>
      </c>
      <c r="J16" s="7">
        <f t="shared" si="0"/>
        <v>60.915802001953978</v>
      </c>
      <c r="K16" s="7">
        <f t="shared" si="1"/>
        <v>93.098471069335233</v>
      </c>
      <c r="L16" s="8">
        <f t="shared" si="2"/>
        <v>1.5283139679643214</v>
      </c>
      <c r="M16" s="8">
        <f t="shared" si="3"/>
        <v>1.5806817215350024</v>
      </c>
      <c r="P16" s="6">
        <f t="shared" si="4"/>
        <v>-3.9492553007350129</v>
      </c>
    </row>
    <row r="17" spans="1:16" x14ac:dyDescent="0.15">
      <c r="A17" s="6">
        <v>8</v>
      </c>
      <c r="B17" s="6">
        <v>15</v>
      </c>
      <c r="D17">
        <v>617.08624267578102</v>
      </c>
      <c r="E17">
        <v>535.58782958984398</v>
      </c>
      <c r="F17">
        <v>483.9462890625</v>
      </c>
      <c r="G17">
        <v>477.71691894531301</v>
      </c>
      <c r="I17" s="7">
        <f t="shared" si="0"/>
        <v>133.13995361328102</v>
      </c>
      <c r="J17" s="7">
        <f t="shared" si="0"/>
        <v>57.870910644530966</v>
      </c>
      <c r="K17" s="7">
        <f t="shared" si="1"/>
        <v>92.630316162109352</v>
      </c>
      <c r="L17" s="8">
        <f t="shared" si="2"/>
        <v>1.6006369198350137</v>
      </c>
      <c r="M17" s="8">
        <f t="shared" si="3"/>
        <v>1.6564958569770734</v>
      </c>
      <c r="P17" s="6">
        <f t="shared" si="4"/>
        <v>0.65762037115564975</v>
      </c>
    </row>
    <row r="18" spans="1:16" x14ac:dyDescent="0.15">
      <c r="A18" s="6">
        <v>8.5</v>
      </c>
      <c r="B18" s="6">
        <v>16</v>
      </c>
      <c r="D18">
        <v>621.10467529296898</v>
      </c>
      <c r="E18">
        <v>537.25335693359398</v>
      </c>
      <c r="F18">
        <v>483.21301269531301</v>
      </c>
      <c r="G18">
        <v>477.27453613281301</v>
      </c>
      <c r="I18" s="7">
        <f t="shared" si="0"/>
        <v>137.89166259765597</v>
      </c>
      <c r="J18" s="7">
        <f t="shared" si="0"/>
        <v>59.978820800780966</v>
      </c>
      <c r="K18" s="7">
        <f t="shared" si="1"/>
        <v>95.906488037109284</v>
      </c>
      <c r="L18" s="8">
        <f t="shared" si="2"/>
        <v>1.5990058950252073</v>
      </c>
      <c r="M18" s="8">
        <f t="shared" si="3"/>
        <v>1.6583560157386457</v>
      </c>
      <c r="P18" s="6">
        <f t="shared" si="4"/>
        <v>0.77065364779427392</v>
      </c>
    </row>
    <row r="19" spans="1:16" x14ac:dyDescent="0.15">
      <c r="A19" s="6">
        <v>9</v>
      </c>
      <c r="B19" s="6">
        <v>17</v>
      </c>
      <c r="D19">
        <v>621.56921386718795</v>
      </c>
      <c r="E19">
        <v>538.33428955078102</v>
      </c>
      <c r="F19">
        <v>483.5654296875</v>
      </c>
      <c r="G19">
        <v>476.90008544921898</v>
      </c>
      <c r="I19" s="7">
        <f t="shared" si="0"/>
        <v>138.00378417968795</v>
      </c>
      <c r="J19" s="7">
        <f t="shared" si="0"/>
        <v>61.434204101562045</v>
      </c>
      <c r="K19" s="7">
        <f t="shared" si="1"/>
        <v>94.999841308594526</v>
      </c>
      <c r="L19" s="8">
        <f t="shared" si="2"/>
        <v>1.5463672509135515</v>
      </c>
      <c r="M19" s="8">
        <f t="shared" si="3"/>
        <v>1.6092085551983688</v>
      </c>
      <c r="P19" s="6">
        <f t="shared" si="4"/>
        <v>-2.2158110659161507</v>
      </c>
    </row>
    <row r="20" spans="1:16" x14ac:dyDescent="0.15">
      <c r="A20" s="6">
        <v>9.5</v>
      </c>
      <c r="B20" s="6">
        <v>18</v>
      </c>
      <c r="D20">
        <v>620.0458984375</v>
      </c>
      <c r="E20">
        <v>538.47308349609398</v>
      </c>
      <c r="F20">
        <v>481.42672729492199</v>
      </c>
      <c r="G20">
        <v>475.44024658203102</v>
      </c>
      <c r="I20" s="7">
        <f t="shared" si="0"/>
        <v>138.61917114257801</v>
      </c>
      <c r="J20" s="7">
        <f t="shared" si="0"/>
        <v>63.032836914062955</v>
      </c>
      <c r="K20" s="7">
        <f t="shared" si="1"/>
        <v>94.496185302733949</v>
      </c>
      <c r="L20" s="8">
        <f t="shared" si="2"/>
        <v>1.4991580568008886</v>
      </c>
      <c r="M20" s="8">
        <f t="shared" si="3"/>
        <v>1.5654905446570846</v>
      </c>
      <c r="P20" s="6">
        <f t="shared" si="4"/>
        <v>-4.8723531211901667</v>
      </c>
    </row>
    <row r="21" spans="1:16" x14ac:dyDescent="0.15">
      <c r="A21" s="6">
        <v>10</v>
      </c>
      <c r="B21" s="6">
        <v>19</v>
      </c>
      <c r="D21">
        <v>615.217529296875</v>
      </c>
      <c r="E21">
        <v>535.61962890625</v>
      </c>
      <c r="F21">
        <v>482.0654296875</v>
      </c>
      <c r="G21">
        <v>476.08963012695301</v>
      </c>
      <c r="I21" s="7">
        <f t="shared" si="0"/>
        <v>133.152099609375</v>
      </c>
      <c r="J21" s="7">
        <f t="shared" si="0"/>
        <v>59.529998779296989</v>
      </c>
      <c r="K21" s="7">
        <f t="shared" si="1"/>
        <v>91.481100463867108</v>
      </c>
      <c r="L21" s="8">
        <f t="shared" si="2"/>
        <v>1.5367227001469701</v>
      </c>
      <c r="M21" s="8">
        <f t="shared" si="3"/>
        <v>1.6065463715745447</v>
      </c>
      <c r="P21" s="6">
        <f t="shared" si="4"/>
        <v>-2.3775796978366719</v>
      </c>
    </row>
    <row r="22" spans="1:16" x14ac:dyDescent="0.15">
      <c r="A22" s="6">
        <v>10.5</v>
      </c>
      <c r="B22" s="6">
        <v>20</v>
      </c>
      <c r="D22">
        <v>610.7099609375</v>
      </c>
      <c r="E22">
        <v>533.12506103515602</v>
      </c>
      <c r="F22">
        <v>482.96337890625</v>
      </c>
      <c r="G22">
        <v>476.55334472656301</v>
      </c>
      <c r="I22" s="7">
        <f t="shared" si="0"/>
        <v>127.74658203125</v>
      </c>
      <c r="J22" s="7">
        <f t="shared" si="0"/>
        <v>56.571716308593011</v>
      </c>
      <c r="K22" s="7">
        <f t="shared" si="1"/>
        <v>88.146380615234904</v>
      </c>
      <c r="L22" s="8">
        <f t="shared" si="2"/>
        <v>1.5581351665981862</v>
      </c>
      <c r="M22" s="8">
        <f t="shared" si="3"/>
        <v>1.6314500215971395</v>
      </c>
      <c r="P22" s="6">
        <f t="shared" si="4"/>
        <v>-0.86429963784002362</v>
      </c>
    </row>
    <row r="23" spans="1:16" x14ac:dyDescent="0.15">
      <c r="A23" s="6">
        <v>11</v>
      </c>
      <c r="B23" s="6">
        <v>21</v>
      </c>
      <c r="D23">
        <v>609.23278808593795</v>
      </c>
      <c r="E23">
        <v>531.79315185546898</v>
      </c>
      <c r="F23">
        <v>483.90859985351602</v>
      </c>
      <c r="G23">
        <v>477.11022949218801</v>
      </c>
      <c r="I23" s="7">
        <f t="shared" si="0"/>
        <v>125.32418823242193</v>
      </c>
      <c r="J23" s="7">
        <f t="shared" si="0"/>
        <v>54.682922363280966</v>
      </c>
      <c r="K23" s="7">
        <f t="shared" si="1"/>
        <v>87.046142578125256</v>
      </c>
      <c r="L23" s="8">
        <f t="shared" si="2"/>
        <v>1.5918341379021812</v>
      </c>
      <c r="M23" s="8">
        <f>L23+ABS($N$2)*A23</f>
        <v>1.6686401764725134</v>
      </c>
      <c r="P23" s="6">
        <f t="shared" si="4"/>
        <v>1.395574707889585</v>
      </c>
    </row>
    <row r="24" spans="1:16" x14ac:dyDescent="0.15">
      <c r="A24" s="6">
        <v>11.5</v>
      </c>
      <c r="B24" s="6">
        <v>22</v>
      </c>
      <c r="D24">
        <v>612.13427734375</v>
      </c>
      <c r="E24">
        <v>533.65777587890602</v>
      </c>
      <c r="F24">
        <v>484.27810668945301</v>
      </c>
      <c r="G24">
        <v>477.61877441406301</v>
      </c>
      <c r="I24" s="7">
        <f t="shared" si="0"/>
        <v>127.85617065429699</v>
      </c>
      <c r="J24" s="7">
        <f t="shared" si="0"/>
        <v>56.039001464843011</v>
      </c>
      <c r="K24" s="7">
        <f t="shared" si="1"/>
        <v>88.628869628906884</v>
      </c>
      <c r="L24" s="8">
        <f t="shared" si="2"/>
        <v>1.581556903445356</v>
      </c>
      <c r="M24" s="8">
        <f t="shared" ref="M24:M87" si="5">L24+ABS($N$2)*A24</f>
        <v>1.6618541255870669</v>
      </c>
      <c r="P24" s="6">
        <f t="shared" si="4"/>
        <v>0.98321766457458282</v>
      </c>
    </row>
    <row r="25" spans="1:16" x14ac:dyDescent="0.15">
      <c r="A25" s="6">
        <v>12</v>
      </c>
      <c r="B25" s="6">
        <v>23</v>
      </c>
      <c r="D25">
        <v>613.37634277343795</v>
      </c>
      <c r="E25">
        <v>534.695556640625</v>
      </c>
      <c r="F25">
        <v>484.46408081054699</v>
      </c>
      <c r="G25">
        <v>477.422119140625</v>
      </c>
      <c r="I25" s="7">
        <f t="shared" si="0"/>
        <v>128.91226196289097</v>
      </c>
      <c r="J25" s="7">
        <f t="shared" si="0"/>
        <v>57.2734375</v>
      </c>
      <c r="K25" s="7">
        <f t="shared" si="1"/>
        <v>88.82085571289096</v>
      </c>
      <c r="L25" s="8">
        <f t="shared" si="2"/>
        <v>1.5508211064315978</v>
      </c>
      <c r="M25" s="8">
        <f t="shared" si="5"/>
        <v>1.6346095121446873</v>
      </c>
      <c r="P25" s="6">
        <f t="shared" si="4"/>
        <v>-0.67231195567238533</v>
      </c>
    </row>
    <row r="26" spans="1:16" x14ac:dyDescent="0.15">
      <c r="A26" s="6">
        <v>12.5</v>
      </c>
      <c r="B26" s="6">
        <v>24</v>
      </c>
      <c r="D26">
        <v>612.91632080078102</v>
      </c>
      <c r="E26">
        <v>534.16650390625</v>
      </c>
      <c r="F26">
        <v>481.60028076171898</v>
      </c>
      <c r="G26">
        <v>476.00674438476602</v>
      </c>
      <c r="I26" s="7">
        <f t="shared" si="0"/>
        <v>131.31604003906205</v>
      </c>
      <c r="J26" s="7">
        <f t="shared" si="0"/>
        <v>58.159759521483977</v>
      </c>
      <c r="K26" s="7">
        <f t="shared" si="1"/>
        <v>90.604208374023273</v>
      </c>
      <c r="L26" s="8">
        <f t="shared" si="2"/>
        <v>1.5578504642983342</v>
      </c>
      <c r="M26" s="8">
        <f t="shared" si="5"/>
        <v>1.6451300535828026</v>
      </c>
      <c r="P26" s="6">
        <f t="shared" si="4"/>
        <v>-3.3027129382910338E-2</v>
      </c>
    </row>
    <row r="27" spans="1:16" x14ac:dyDescent="0.15">
      <c r="A27" s="6">
        <v>13</v>
      </c>
      <c r="B27" s="6">
        <v>25</v>
      </c>
      <c r="D27">
        <v>616.84185791015602</v>
      </c>
      <c r="E27">
        <v>536.90557861328102</v>
      </c>
      <c r="F27">
        <v>481.89047241210898</v>
      </c>
      <c r="G27">
        <v>476.18811035156301</v>
      </c>
      <c r="I27" s="7">
        <f t="shared" si="0"/>
        <v>134.95138549804705</v>
      </c>
      <c r="J27" s="7">
        <f t="shared" si="0"/>
        <v>60.717468261718011</v>
      </c>
      <c r="K27" s="7">
        <f t="shared" si="1"/>
        <v>92.449157714844432</v>
      </c>
      <c r="L27" s="8">
        <f t="shared" si="2"/>
        <v>1.5226121964827222</v>
      </c>
      <c r="M27" s="8">
        <f t="shared" si="5"/>
        <v>1.6133829693385693</v>
      </c>
      <c r="P27" s="6">
        <f t="shared" si="4"/>
        <v>-1.9621511536220875</v>
      </c>
    </row>
    <row r="28" spans="1:16" x14ac:dyDescent="0.15">
      <c r="A28" s="6">
        <v>13.5</v>
      </c>
      <c r="B28" s="6">
        <v>26</v>
      </c>
      <c r="D28">
        <v>606.15234375</v>
      </c>
      <c r="E28">
        <v>531.74359130859398</v>
      </c>
      <c r="F28">
        <v>482.57717895507801</v>
      </c>
      <c r="G28">
        <v>476.41751098632801</v>
      </c>
      <c r="I28" s="7">
        <f t="shared" si="0"/>
        <v>123.57516479492199</v>
      </c>
      <c r="J28" s="7">
        <f t="shared" si="0"/>
        <v>55.326080322265966</v>
      </c>
      <c r="K28" s="7">
        <f t="shared" si="1"/>
        <v>84.846908569335824</v>
      </c>
      <c r="L28" s="8">
        <f t="shared" si="2"/>
        <v>1.5335788849511034</v>
      </c>
      <c r="M28" s="8">
        <f t="shared" si="5"/>
        <v>1.6278408413783292</v>
      </c>
      <c r="P28" s="6">
        <f t="shared" si="4"/>
        <v>-1.0836128892350851</v>
      </c>
    </row>
    <row r="29" spans="1:16" x14ac:dyDescent="0.15">
      <c r="A29" s="6">
        <v>14</v>
      </c>
      <c r="B29" s="6">
        <v>27</v>
      </c>
      <c r="D29">
        <v>606.98498535156295</v>
      </c>
      <c r="E29">
        <v>532.2744140625</v>
      </c>
      <c r="F29">
        <v>483.50177001953102</v>
      </c>
      <c r="G29">
        <v>476.991455078125</v>
      </c>
      <c r="I29" s="7">
        <f t="shared" si="0"/>
        <v>123.48321533203193</v>
      </c>
      <c r="J29" s="7">
        <f t="shared" si="0"/>
        <v>55.282958984375</v>
      </c>
      <c r="K29" s="7">
        <f t="shared" si="1"/>
        <v>84.785144042969435</v>
      </c>
      <c r="L29" s="8">
        <f t="shared" si="2"/>
        <v>1.5336578504586349</v>
      </c>
      <c r="M29" s="8">
        <f t="shared" si="5"/>
        <v>1.6314109904572394</v>
      </c>
      <c r="P29" s="6">
        <f t="shared" si="4"/>
        <v>-0.86667138036275393</v>
      </c>
    </row>
    <row r="30" spans="1:16" x14ac:dyDescent="0.15">
      <c r="A30" s="6">
        <v>14.5</v>
      </c>
      <c r="B30" s="6">
        <v>28</v>
      </c>
      <c r="D30">
        <v>610.474365234375</v>
      </c>
      <c r="E30">
        <v>533.21923828125</v>
      </c>
      <c r="F30">
        <v>482.68563842773398</v>
      </c>
      <c r="G30">
        <v>476.27523803710898</v>
      </c>
      <c r="I30" s="7">
        <f t="shared" si="0"/>
        <v>127.78872680664102</v>
      </c>
      <c r="J30" s="7">
        <f t="shared" si="0"/>
        <v>56.944000244141023</v>
      </c>
      <c r="K30" s="7">
        <f t="shared" si="1"/>
        <v>87.92792663574231</v>
      </c>
      <c r="L30" s="8">
        <f t="shared" si="2"/>
        <v>1.5441122200541089</v>
      </c>
      <c r="M30" s="8">
        <f t="shared" si="5"/>
        <v>1.6453565436240922</v>
      </c>
      <c r="P30" s="6">
        <f t="shared" si="4"/>
        <v>-1.9264373202173262E-2</v>
      </c>
    </row>
    <row r="31" spans="1:16" x14ac:dyDescent="0.15">
      <c r="A31" s="6">
        <v>15</v>
      </c>
      <c r="B31" s="6">
        <v>29</v>
      </c>
      <c r="D31">
        <v>610.58978271484398</v>
      </c>
      <c r="E31">
        <v>534.25274658203102</v>
      </c>
      <c r="F31">
        <v>484.74395751953102</v>
      </c>
      <c r="G31">
        <v>477.70269775390602</v>
      </c>
      <c r="I31" s="7">
        <f t="shared" si="0"/>
        <v>125.84582519531295</v>
      </c>
      <c r="J31" s="7">
        <f t="shared" si="0"/>
        <v>56.550048828125</v>
      </c>
      <c r="K31" s="7">
        <f t="shared" si="1"/>
        <v>86.260791015625458</v>
      </c>
      <c r="L31" s="8">
        <f t="shared" si="2"/>
        <v>1.5253884444521277</v>
      </c>
      <c r="M31" s="8">
        <f t="shared" si="5"/>
        <v>1.6301239515934898</v>
      </c>
      <c r="P31" s="6">
        <f t="shared" si="4"/>
        <v>-0.94487880165183891</v>
      </c>
    </row>
    <row r="32" spans="1:16" x14ac:dyDescent="0.15">
      <c r="A32" s="6">
        <v>15.5</v>
      </c>
      <c r="B32" s="6">
        <v>30</v>
      </c>
      <c r="D32">
        <v>610.25189208984398</v>
      </c>
      <c r="E32">
        <v>534.2265625</v>
      </c>
      <c r="F32">
        <v>482.50674438476602</v>
      </c>
      <c r="G32">
        <v>476.47082519531301</v>
      </c>
      <c r="I32" s="7">
        <f t="shared" si="0"/>
        <v>127.74514770507795</v>
      </c>
      <c r="J32" s="7">
        <f t="shared" si="0"/>
        <v>57.755737304686988</v>
      </c>
      <c r="K32" s="7">
        <f t="shared" si="1"/>
        <v>87.316131591797074</v>
      </c>
      <c r="L32" s="8">
        <f t="shared" si="2"/>
        <v>1.5118174516787133</v>
      </c>
      <c r="M32" s="8">
        <f t="shared" si="5"/>
        <v>1.620044142391454</v>
      </c>
      <c r="P32" s="6">
        <f t="shared" si="4"/>
        <v>-1.5573823607755855</v>
      </c>
    </row>
    <row r="33" spans="1:16" x14ac:dyDescent="0.15">
      <c r="A33" s="6">
        <v>16</v>
      </c>
      <c r="B33" s="6">
        <v>31</v>
      </c>
      <c r="D33">
        <v>611.62109375</v>
      </c>
      <c r="E33">
        <v>534.83288574218795</v>
      </c>
      <c r="F33">
        <v>482.03021240234398</v>
      </c>
      <c r="G33">
        <v>475.73220825195301</v>
      </c>
      <c r="I33" s="7">
        <f t="shared" si="0"/>
        <v>129.59088134765602</v>
      </c>
      <c r="J33" s="7">
        <f t="shared" si="0"/>
        <v>59.100677490234943</v>
      </c>
      <c r="K33" s="7">
        <f t="shared" si="1"/>
        <v>88.220407104491557</v>
      </c>
      <c r="L33" s="8">
        <f t="shared" si="2"/>
        <v>1.4927139730177881</v>
      </c>
      <c r="M33" s="8">
        <f t="shared" si="5"/>
        <v>1.6044318473019075</v>
      </c>
      <c r="P33" s="6">
        <f t="shared" si="4"/>
        <v>-2.506069594508753</v>
      </c>
    </row>
    <row r="34" spans="1:16" x14ac:dyDescent="0.15">
      <c r="A34" s="6">
        <v>16.5</v>
      </c>
      <c r="B34" s="6">
        <v>32</v>
      </c>
      <c r="D34">
        <v>607.12420654296898</v>
      </c>
      <c r="E34">
        <v>532.53918457031295</v>
      </c>
      <c r="F34">
        <v>483.11877441406301</v>
      </c>
      <c r="G34">
        <v>476.76742553710898</v>
      </c>
      <c r="I34" s="7">
        <f t="shared" si="0"/>
        <v>124.00543212890597</v>
      </c>
      <c r="J34" s="7">
        <f t="shared" si="0"/>
        <v>55.771759033203978</v>
      </c>
      <c r="K34" s="7">
        <f t="shared" si="1"/>
        <v>84.965200805663187</v>
      </c>
      <c r="L34" s="8">
        <f t="shared" si="2"/>
        <v>1.5234448810387844</v>
      </c>
      <c r="M34" s="8">
        <f t="shared" si="5"/>
        <v>1.6386539388942827</v>
      </c>
      <c r="P34" s="6">
        <f t="shared" si="4"/>
        <v>-0.42655077814512232</v>
      </c>
    </row>
    <row r="35" spans="1:16" x14ac:dyDescent="0.15">
      <c r="A35" s="6">
        <v>17</v>
      </c>
      <c r="B35" s="6">
        <v>33</v>
      </c>
      <c r="D35">
        <v>603.61749267578102</v>
      </c>
      <c r="E35">
        <v>531.49066162109398</v>
      </c>
      <c r="F35">
        <v>484.28378295898398</v>
      </c>
      <c r="G35">
        <v>477.71942138671898</v>
      </c>
      <c r="I35" s="7">
        <f t="shared" si="0"/>
        <v>119.33370971679705</v>
      </c>
      <c r="J35" s="7">
        <f t="shared" si="0"/>
        <v>53.771240234375</v>
      </c>
      <c r="K35" s="7">
        <f t="shared" si="1"/>
        <v>81.69384155273454</v>
      </c>
      <c r="L35" s="8">
        <f t="shared" si="2"/>
        <v>1.5192850526908457</v>
      </c>
      <c r="M35" s="8">
        <f t="shared" si="5"/>
        <v>1.6379852941177226</v>
      </c>
      <c r="P35" s="6">
        <f t="shared" si="4"/>
        <v>-0.46718124021277818</v>
      </c>
    </row>
    <row r="36" spans="1:16" x14ac:dyDescent="0.15">
      <c r="A36" s="6">
        <v>17.5</v>
      </c>
      <c r="B36" s="6">
        <v>34</v>
      </c>
      <c r="D36">
        <v>604.48913574218795</v>
      </c>
      <c r="E36">
        <v>531.07275390625</v>
      </c>
      <c r="F36">
        <v>484.12625122070301</v>
      </c>
      <c r="G36">
        <v>477.06579589843801</v>
      </c>
      <c r="I36" s="7">
        <f t="shared" si="0"/>
        <v>120.36288452148494</v>
      </c>
      <c r="J36" s="7">
        <f t="shared" si="0"/>
        <v>54.006958007811988</v>
      </c>
      <c r="K36" s="7">
        <f t="shared" si="1"/>
        <v>82.558013916016563</v>
      </c>
      <c r="L36" s="8">
        <f t="shared" si="2"/>
        <v>1.528655139289177</v>
      </c>
      <c r="M36" s="8">
        <f t="shared" si="5"/>
        <v>1.6508465642874326</v>
      </c>
      <c r="P36" s="6">
        <f t="shared" si="4"/>
        <v>0.31433888540710148</v>
      </c>
    </row>
    <row r="37" spans="1:16" x14ac:dyDescent="0.15">
      <c r="A37" s="6">
        <v>18</v>
      </c>
      <c r="B37" s="6">
        <v>35</v>
      </c>
      <c r="D37">
        <v>605.25811767578102</v>
      </c>
      <c r="E37">
        <v>531.94549560546898</v>
      </c>
      <c r="F37">
        <v>483.50390625</v>
      </c>
      <c r="G37">
        <v>476.74465942382801</v>
      </c>
      <c r="I37" s="7">
        <f t="shared" si="0"/>
        <v>121.75421142578102</v>
      </c>
      <c r="J37" s="7">
        <f t="shared" si="0"/>
        <v>55.200836181640966</v>
      </c>
      <c r="K37" s="7">
        <f t="shared" si="1"/>
        <v>83.113626098632352</v>
      </c>
      <c r="L37" s="8">
        <f t="shared" si="2"/>
        <v>1.5056588241732975</v>
      </c>
      <c r="M37" s="8">
        <f t="shared" si="5"/>
        <v>1.6313414327429319</v>
      </c>
      <c r="P37" s="6">
        <f t="shared" si="4"/>
        <v>-0.87089808215084463</v>
      </c>
    </row>
    <row r="38" spans="1:16" x14ac:dyDescent="0.15">
      <c r="A38" s="6">
        <v>18.5</v>
      </c>
      <c r="B38" s="6">
        <v>36</v>
      </c>
      <c r="D38">
        <v>608.94744873046898</v>
      </c>
      <c r="E38">
        <v>533.52545166015602</v>
      </c>
      <c r="F38">
        <v>484.56222534179699</v>
      </c>
      <c r="G38">
        <v>477.48294067382801</v>
      </c>
      <c r="I38" s="7">
        <f t="shared" si="0"/>
        <v>124.38522338867199</v>
      </c>
      <c r="J38" s="7">
        <f t="shared" si="0"/>
        <v>56.042510986328011</v>
      </c>
      <c r="K38" s="7">
        <f t="shared" si="1"/>
        <v>85.155465698242381</v>
      </c>
      <c r="L38" s="8">
        <f t="shared" si="2"/>
        <v>1.5194798412765034</v>
      </c>
      <c r="M38" s="8">
        <f t="shared" si="5"/>
        <v>1.6486536334175166</v>
      </c>
      <c r="P38" s="6">
        <f t="shared" si="4"/>
        <v>0.18108458110294715</v>
      </c>
    </row>
    <row r="39" spans="1:16" x14ac:dyDescent="0.15">
      <c r="A39" s="6">
        <v>19</v>
      </c>
      <c r="B39" s="6">
        <v>37</v>
      </c>
      <c r="D39">
        <v>609.286865234375</v>
      </c>
      <c r="E39">
        <v>533.25103759765602</v>
      </c>
      <c r="F39">
        <v>483.34066772460898</v>
      </c>
      <c r="G39">
        <v>476.25534057617199</v>
      </c>
      <c r="I39" s="7">
        <f t="shared" si="0"/>
        <v>125.94619750976602</v>
      </c>
      <c r="J39" s="7">
        <f t="shared" si="0"/>
        <v>56.995697021484034</v>
      </c>
      <c r="K39" s="7">
        <f t="shared" si="1"/>
        <v>86.049209594727202</v>
      </c>
      <c r="L39" s="8">
        <f t="shared" si="2"/>
        <v>1.5097492283021243</v>
      </c>
      <c r="M39" s="8">
        <f t="shared" si="5"/>
        <v>1.6424142040145162</v>
      </c>
      <c r="P39" s="6">
        <f t="shared" si="4"/>
        <v>-0.19805679346466243</v>
      </c>
    </row>
    <row r="40" spans="1:16" x14ac:dyDescent="0.15">
      <c r="A40" s="6">
        <v>19.5</v>
      </c>
      <c r="B40" s="6">
        <v>38</v>
      </c>
      <c r="D40">
        <v>611.06329345703102</v>
      </c>
      <c r="E40">
        <v>534.76123046875</v>
      </c>
      <c r="F40">
        <v>482.49465942382801</v>
      </c>
      <c r="G40">
        <v>476.193115234375</v>
      </c>
      <c r="I40" s="7">
        <f t="shared" si="0"/>
        <v>128.56863403320301</v>
      </c>
      <c r="J40" s="7">
        <f t="shared" si="0"/>
        <v>58.568115234375</v>
      </c>
      <c r="K40" s="7">
        <f t="shared" si="1"/>
        <v>87.570953369140511</v>
      </c>
      <c r="L40" s="8">
        <f t="shared" si="2"/>
        <v>1.4951984201421435</v>
      </c>
      <c r="M40" s="8">
        <f t="shared" si="5"/>
        <v>1.6313545794259141</v>
      </c>
      <c r="P40" s="6">
        <f t="shared" si="4"/>
        <v>-0.87009921880374164</v>
      </c>
    </row>
    <row r="41" spans="1:16" x14ac:dyDescent="0.15">
      <c r="A41" s="6">
        <v>20</v>
      </c>
      <c r="B41" s="6">
        <v>39</v>
      </c>
      <c r="D41">
        <v>609.575439453125</v>
      </c>
      <c r="E41">
        <v>534.09527587890602</v>
      </c>
      <c r="F41">
        <v>482.15042114257801</v>
      </c>
      <c r="G41">
        <v>476.130859375</v>
      </c>
      <c r="I41" s="7">
        <f t="shared" si="0"/>
        <v>127.42501831054699</v>
      </c>
      <c r="J41" s="7">
        <f t="shared" si="0"/>
        <v>57.964416503906023</v>
      </c>
      <c r="K41" s="7">
        <f t="shared" si="1"/>
        <v>86.849926757812767</v>
      </c>
      <c r="L41" s="8">
        <f t="shared" si="2"/>
        <v>1.498331769663553</v>
      </c>
      <c r="M41" s="8">
        <f t="shared" si="5"/>
        <v>1.6379791125187022</v>
      </c>
      <c r="P41" s="6">
        <f t="shared" si="4"/>
        <v>-0.4675568675014703</v>
      </c>
    </row>
    <row r="42" spans="1:16" x14ac:dyDescent="0.15">
      <c r="A42" s="6">
        <v>20.5</v>
      </c>
      <c r="B42" s="6">
        <v>40</v>
      </c>
      <c r="D42">
        <v>604.37438964843795</v>
      </c>
      <c r="E42">
        <v>531.49859619140602</v>
      </c>
      <c r="F42">
        <v>482.26992797851602</v>
      </c>
      <c r="G42">
        <v>475.76599121093801</v>
      </c>
      <c r="I42" s="7">
        <f t="shared" si="0"/>
        <v>122.10446166992193</v>
      </c>
      <c r="J42" s="7">
        <f t="shared" si="0"/>
        <v>55.732604980468011</v>
      </c>
      <c r="K42" s="7">
        <f t="shared" si="1"/>
        <v>83.091638183594327</v>
      </c>
      <c r="L42" s="8">
        <f t="shared" si="2"/>
        <v>1.4908981593936714</v>
      </c>
      <c r="M42" s="8">
        <f t="shared" si="5"/>
        <v>1.6340366858201996</v>
      </c>
      <c r="P42" s="6">
        <f t="shared" si="4"/>
        <v>-0.70711997192309517</v>
      </c>
    </row>
    <row r="43" spans="1:16" x14ac:dyDescent="0.15">
      <c r="A43" s="6">
        <v>21</v>
      </c>
      <c r="B43" s="6">
        <v>41</v>
      </c>
      <c r="D43">
        <v>601.70715332031295</v>
      </c>
      <c r="E43">
        <v>530.58251953125</v>
      </c>
      <c r="F43">
        <v>482.27276611328102</v>
      </c>
      <c r="G43">
        <v>476.15432739257801</v>
      </c>
      <c r="I43" s="7">
        <f t="shared" si="0"/>
        <v>119.43438720703193</v>
      </c>
      <c r="J43" s="7">
        <f t="shared" si="0"/>
        <v>54.428192138671989</v>
      </c>
      <c r="K43" s="7">
        <f t="shared" si="1"/>
        <v>81.334652709961546</v>
      </c>
      <c r="L43" s="8">
        <f t="shared" si="2"/>
        <v>1.4943478648480066</v>
      </c>
      <c r="M43" s="8">
        <f t="shared" si="5"/>
        <v>1.6409775748459134</v>
      </c>
      <c r="P43" s="6">
        <f t="shared" si="4"/>
        <v>-0.28535412829243528</v>
      </c>
    </row>
    <row r="44" spans="1:16" x14ac:dyDescent="0.15">
      <c r="A44" s="6">
        <v>21.5</v>
      </c>
      <c r="B44" s="6">
        <v>42</v>
      </c>
      <c r="D44">
        <v>602.67687988281295</v>
      </c>
      <c r="E44">
        <v>530.18792724609398</v>
      </c>
      <c r="F44">
        <v>481.88977050781301</v>
      </c>
      <c r="G44">
        <v>475.66854858398398</v>
      </c>
      <c r="I44" s="7">
        <f t="shared" si="0"/>
        <v>120.78710937499994</v>
      </c>
      <c r="J44" s="7">
        <f t="shared" si="0"/>
        <v>54.51937866211</v>
      </c>
      <c r="K44" s="7">
        <f t="shared" si="1"/>
        <v>82.623544311522949</v>
      </c>
      <c r="L44" s="8">
        <f t="shared" si="2"/>
        <v>1.5154894706997981</v>
      </c>
      <c r="M44" s="8">
        <f t="shared" si="5"/>
        <v>1.6656103642690836</v>
      </c>
      <c r="P44" s="6">
        <f t="shared" si="4"/>
        <v>1.2114669811577627</v>
      </c>
    </row>
    <row r="45" spans="1:16" x14ac:dyDescent="0.15">
      <c r="A45" s="6">
        <v>22</v>
      </c>
      <c r="B45" s="6">
        <v>43</v>
      </c>
      <c r="D45">
        <v>604.23791503906295</v>
      </c>
      <c r="E45">
        <v>531.05859375</v>
      </c>
      <c r="F45">
        <v>483.44558715820301</v>
      </c>
      <c r="G45">
        <v>476.41998291015602</v>
      </c>
      <c r="I45" s="7">
        <f t="shared" si="0"/>
        <v>120.79232788085994</v>
      </c>
      <c r="J45" s="7">
        <f t="shared" si="0"/>
        <v>54.638610839843977</v>
      </c>
      <c r="K45" s="7">
        <f t="shared" si="1"/>
        <v>82.545300292969159</v>
      </c>
      <c r="L45" s="8">
        <f t="shared" si="2"/>
        <v>1.5107503471295221</v>
      </c>
      <c r="M45" s="8">
        <f t="shared" si="5"/>
        <v>1.6643624242701862</v>
      </c>
      <c r="P45" s="6">
        <f t="shared" si="4"/>
        <v>1.1356354177246812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606.63916015625</v>
      </c>
      <c r="E46">
        <v>532.169677734375</v>
      </c>
      <c r="F46">
        <v>483.92639160156301</v>
      </c>
      <c r="G46">
        <v>477.15362548828102</v>
      </c>
      <c r="I46" s="7">
        <f t="shared" si="0"/>
        <v>122.71276855468699</v>
      </c>
      <c r="J46" s="7">
        <f t="shared" si="0"/>
        <v>55.016052246093977</v>
      </c>
      <c r="K46" s="7">
        <f t="shared" si="1"/>
        <v>84.201531982421216</v>
      </c>
      <c r="L46" s="8">
        <f t="shared" si="2"/>
        <v>1.5304902577483528</v>
      </c>
      <c r="M46" s="8">
        <f t="shared" si="5"/>
        <v>1.6875935184603958</v>
      </c>
      <c r="P46" s="6">
        <f t="shared" si="4"/>
        <v>2.547281966646322</v>
      </c>
    </row>
    <row r="47" spans="1:16" x14ac:dyDescent="0.15">
      <c r="A47" s="6">
        <v>23</v>
      </c>
      <c r="B47" s="6">
        <v>45</v>
      </c>
      <c r="D47">
        <v>607.06091308593795</v>
      </c>
      <c r="E47">
        <v>532.78869628906295</v>
      </c>
      <c r="F47">
        <v>482.94204711914102</v>
      </c>
      <c r="G47">
        <v>476.08782958984398</v>
      </c>
      <c r="I47" s="7">
        <f t="shared" si="0"/>
        <v>124.11886596679693</v>
      </c>
      <c r="J47" s="7">
        <f t="shared" si="0"/>
        <v>56.700866699218977</v>
      </c>
      <c r="K47" s="7">
        <f t="shared" si="1"/>
        <v>84.428259277343642</v>
      </c>
      <c r="L47" s="8">
        <f t="shared" si="2"/>
        <v>1.4890117945676233</v>
      </c>
      <c r="M47" s="8">
        <f t="shared" si="5"/>
        <v>1.6496062388510451</v>
      </c>
      <c r="P47" s="6">
        <f t="shared" si="4"/>
        <v>0.23897002385110711</v>
      </c>
    </row>
    <row r="48" spans="1:16" x14ac:dyDescent="0.15">
      <c r="A48" s="6">
        <v>23.5</v>
      </c>
      <c r="B48" s="6">
        <v>46</v>
      </c>
      <c r="D48">
        <v>608.44305419921898</v>
      </c>
      <c r="E48">
        <v>534.166259765625</v>
      </c>
      <c r="F48">
        <v>481.76315307617199</v>
      </c>
      <c r="G48">
        <v>475.139404296875</v>
      </c>
      <c r="I48" s="7">
        <f t="shared" si="0"/>
        <v>126.67990112304699</v>
      </c>
      <c r="J48" s="7">
        <f t="shared" si="0"/>
        <v>59.02685546875</v>
      </c>
      <c r="K48" s="7">
        <f t="shared" si="1"/>
        <v>85.361102294921992</v>
      </c>
      <c r="L48" s="8">
        <f t="shared" si="2"/>
        <v>1.446140093641171</v>
      </c>
      <c r="M48" s="8">
        <f t="shared" si="5"/>
        <v>1.6102257214959714</v>
      </c>
      <c r="P48" s="6">
        <f t="shared" si="4"/>
        <v>-2.1540025569439272</v>
      </c>
    </row>
    <row r="49" spans="1:22" x14ac:dyDescent="0.15">
      <c r="A49" s="6">
        <v>24</v>
      </c>
      <c r="B49" s="6">
        <v>47</v>
      </c>
      <c r="D49">
        <v>608.12957763671898</v>
      </c>
      <c r="E49">
        <v>533.77685546875</v>
      </c>
      <c r="F49">
        <v>481.47262573242199</v>
      </c>
      <c r="G49">
        <v>475.20269775390602</v>
      </c>
      <c r="I49" s="7">
        <f t="shared" si="0"/>
        <v>126.65695190429699</v>
      </c>
      <c r="J49" s="7">
        <f t="shared" si="0"/>
        <v>58.574157714843977</v>
      </c>
      <c r="K49" s="7">
        <f t="shared" si="1"/>
        <v>85.655041503906205</v>
      </c>
      <c r="L49" s="8">
        <f t="shared" si="2"/>
        <v>1.4623350099356074</v>
      </c>
      <c r="M49" s="8">
        <f t="shared" si="5"/>
        <v>1.6299118213617865</v>
      </c>
      <c r="P49" s="6">
        <f t="shared" si="4"/>
        <v>-0.95776897837162989</v>
      </c>
    </row>
    <row r="50" spans="1:22" x14ac:dyDescent="0.15">
      <c r="A50" s="6">
        <v>24.5</v>
      </c>
      <c r="B50" s="6">
        <v>48</v>
      </c>
      <c r="D50">
        <v>602.41748046875</v>
      </c>
      <c r="E50">
        <v>531.83996582031295</v>
      </c>
      <c r="F50">
        <v>480.89047241210898</v>
      </c>
      <c r="G50">
        <v>475.32360839843801</v>
      </c>
      <c r="I50" s="7">
        <f t="shared" si="0"/>
        <v>121.52700805664102</v>
      </c>
      <c r="J50" s="7">
        <f t="shared" si="0"/>
        <v>56.516357421874943</v>
      </c>
      <c r="K50" s="7">
        <f t="shared" si="1"/>
        <v>81.965557861328563</v>
      </c>
      <c r="L50" s="8">
        <f t="shared" si="2"/>
        <v>1.4502979597479044</v>
      </c>
      <c r="M50" s="8">
        <f t="shared" si="5"/>
        <v>1.6213659547454624</v>
      </c>
      <c r="P50" s="6">
        <f t="shared" si="4"/>
        <v>-1.4770619147139303</v>
      </c>
    </row>
    <row r="51" spans="1:22" x14ac:dyDescent="0.15">
      <c r="A51" s="6">
        <v>25</v>
      </c>
      <c r="B51" s="6">
        <v>49</v>
      </c>
      <c r="D51">
        <v>598.21130371093795</v>
      </c>
      <c r="E51">
        <v>530.46301269531295</v>
      </c>
      <c r="F51">
        <v>482.00961303710898</v>
      </c>
      <c r="G51">
        <v>476.11022949218801</v>
      </c>
      <c r="I51" s="7">
        <f t="shared" si="0"/>
        <v>116.20169067382898</v>
      </c>
      <c r="J51" s="7">
        <f t="shared" si="0"/>
        <v>54.352783203124943</v>
      </c>
      <c r="K51" s="7">
        <f t="shared" si="1"/>
        <v>78.154742431641523</v>
      </c>
      <c r="L51" s="8">
        <f t="shared" si="2"/>
        <v>1.4379161070660338</v>
      </c>
      <c r="M51" s="8">
        <f t="shared" si="5"/>
        <v>1.6124752856349704</v>
      </c>
      <c r="P51" s="6">
        <f t="shared" si="4"/>
        <v>-2.0173069098342813</v>
      </c>
    </row>
    <row r="52" spans="1:22" x14ac:dyDescent="0.15">
      <c r="A52" s="6">
        <v>25.5</v>
      </c>
      <c r="B52" s="6">
        <v>50</v>
      </c>
      <c r="D52">
        <v>596.36730957031295</v>
      </c>
      <c r="E52">
        <v>529.43444824218795</v>
      </c>
      <c r="F52">
        <v>482.25640869140602</v>
      </c>
      <c r="G52">
        <v>475.54052734375</v>
      </c>
      <c r="I52" s="7">
        <f t="shared" si="0"/>
        <v>114.11090087890693</v>
      </c>
      <c r="J52" s="7">
        <f t="shared" si="0"/>
        <v>53.893920898437955</v>
      </c>
      <c r="K52" s="7">
        <f t="shared" si="1"/>
        <v>76.385156250000364</v>
      </c>
      <c r="L52" s="8">
        <f t="shared" si="2"/>
        <v>1.4173241615496246</v>
      </c>
      <c r="M52" s="8">
        <f t="shared" si="5"/>
        <v>1.5953745236899399</v>
      </c>
      <c r="P52" s="6">
        <f t="shared" si="4"/>
        <v>-3.0564414157675559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596.67150878906295</v>
      </c>
      <c r="E53">
        <v>529.47607421875</v>
      </c>
      <c r="F53">
        <v>482.991455078125</v>
      </c>
      <c r="G53">
        <v>476.266357421875</v>
      </c>
      <c r="I53" s="7">
        <f t="shared" si="0"/>
        <v>113.68005371093795</v>
      </c>
      <c r="J53" s="7">
        <f t="shared" si="0"/>
        <v>53.209716796875</v>
      </c>
      <c r="K53" s="7">
        <f t="shared" si="1"/>
        <v>76.433251953125449</v>
      </c>
      <c r="L53" s="8">
        <f t="shared" si="2"/>
        <v>1.4364528990993308</v>
      </c>
      <c r="M53" s="8">
        <f t="shared" si="5"/>
        <v>1.6179944448110248</v>
      </c>
      <c r="P53" s="6">
        <f t="shared" si="4"/>
        <v>-1.6819330380727946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595.46038818359398</v>
      </c>
      <c r="E54">
        <v>528.352294921875</v>
      </c>
      <c r="F54">
        <v>482.05227661132801</v>
      </c>
      <c r="G54">
        <v>475.61734008789102</v>
      </c>
      <c r="I54" s="7">
        <f t="shared" si="0"/>
        <v>113.40811157226597</v>
      </c>
      <c r="J54" s="7">
        <f t="shared" si="0"/>
        <v>52.734954833983977</v>
      </c>
      <c r="K54" s="7">
        <f t="shared" si="1"/>
        <v>76.493643188477193</v>
      </c>
      <c r="L54" s="8">
        <f t="shared" si="2"/>
        <v>1.4505301735687164</v>
      </c>
      <c r="M54" s="8">
        <f t="shared" si="5"/>
        <v>1.6355629028517893</v>
      </c>
      <c r="P54" s="6">
        <f t="shared" si="4"/>
        <v>-0.61437879546757379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595.32995605468795</v>
      </c>
      <c r="E55">
        <v>528.32482910156295</v>
      </c>
      <c r="F55">
        <v>481.17852783203102</v>
      </c>
      <c r="G55">
        <v>474.52737426757801</v>
      </c>
      <c r="I55" s="7">
        <f t="shared" si="0"/>
        <v>114.15142822265693</v>
      </c>
      <c r="J55" s="7">
        <f t="shared" si="0"/>
        <v>53.797454833984943</v>
      </c>
      <c r="K55" s="7">
        <f t="shared" si="1"/>
        <v>76.493209838867472</v>
      </c>
      <c r="L55" s="8">
        <f t="shared" si="2"/>
        <v>1.4218741402343287</v>
      </c>
      <c r="M55" s="8">
        <f t="shared" si="5"/>
        <v>1.6103980530887803</v>
      </c>
      <c r="P55" s="6">
        <f t="shared" si="4"/>
        <v>-2.1435307601242459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596.34539794921898</v>
      </c>
      <c r="E56">
        <v>529.67108154296898</v>
      </c>
      <c r="F56">
        <v>482.07183837890602</v>
      </c>
      <c r="G56">
        <v>475.42639160156301</v>
      </c>
      <c r="I56" s="7">
        <f t="shared" si="0"/>
        <v>114.27355957031295</v>
      </c>
      <c r="J56" s="7">
        <f t="shared" si="0"/>
        <v>54.244689941405966</v>
      </c>
      <c r="K56" s="7">
        <f t="shared" si="1"/>
        <v>76.302276611328779</v>
      </c>
      <c r="L56" s="8">
        <f t="shared" si="2"/>
        <v>1.4066312609353833</v>
      </c>
      <c r="M56" s="8">
        <f t="shared" si="5"/>
        <v>1.5986463573612135</v>
      </c>
      <c r="P56" s="6">
        <f t="shared" si="4"/>
        <v>-2.8576271596295277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596.88543701171898</v>
      </c>
      <c r="E57">
        <v>530.61749267578102</v>
      </c>
      <c r="F57">
        <v>482.17852783203102</v>
      </c>
      <c r="G57">
        <v>476.35098266601602</v>
      </c>
      <c r="I57" s="7">
        <f t="shared" si="0"/>
        <v>114.70690917968795</v>
      </c>
      <c r="J57" s="7">
        <f t="shared" si="0"/>
        <v>54.266510009765</v>
      </c>
      <c r="K57" s="7">
        <f t="shared" si="1"/>
        <v>76.720352172852458</v>
      </c>
      <c r="L57" s="8">
        <f t="shared" si="2"/>
        <v>1.4137697846986474</v>
      </c>
      <c r="M57" s="8">
        <f t="shared" si="5"/>
        <v>1.6092760646958566</v>
      </c>
      <c r="P57" s="6">
        <f t="shared" si="4"/>
        <v>-2.2117088248263514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597.72088623046898</v>
      </c>
      <c r="E58">
        <v>530.38018798828102</v>
      </c>
      <c r="F58">
        <v>481.885498046875</v>
      </c>
      <c r="G58">
        <v>475.88763427734398</v>
      </c>
      <c r="I58" s="7">
        <f t="shared" si="0"/>
        <v>115.83538818359398</v>
      </c>
      <c r="J58" s="7">
        <f t="shared" si="0"/>
        <v>54.492553710937045</v>
      </c>
      <c r="K58" s="7">
        <f t="shared" si="1"/>
        <v>77.690600585938057</v>
      </c>
      <c r="L58" s="8">
        <f t="shared" si="2"/>
        <v>1.4257104006917738</v>
      </c>
      <c r="M58" s="8">
        <f t="shared" si="5"/>
        <v>1.6247078642603616</v>
      </c>
      <c r="P58" s="6">
        <f t="shared" si="4"/>
        <v>-1.2739894724566037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600.976806640625</v>
      </c>
      <c r="E59">
        <v>531.82623291015602</v>
      </c>
      <c r="F59">
        <v>481.54409790039102</v>
      </c>
      <c r="G59">
        <v>475.59494018554699</v>
      </c>
      <c r="I59" s="7">
        <f t="shared" si="0"/>
        <v>119.43270874023398</v>
      </c>
      <c r="J59" s="7">
        <f t="shared" si="0"/>
        <v>56.231292724609034</v>
      </c>
      <c r="K59" s="7">
        <f t="shared" si="1"/>
        <v>80.070803833007659</v>
      </c>
      <c r="L59" s="8">
        <f t="shared" si="2"/>
        <v>1.4239545269775651</v>
      </c>
      <c r="M59" s="8">
        <f t="shared" si="5"/>
        <v>1.6264431741175316</v>
      </c>
      <c r="P59" s="6">
        <f t="shared" si="4"/>
        <v>-1.1685426884555277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603.94122314453102</v>
      </c>
      <c r="E60">
        <v>533.89099121093795</v>
      </c>
      <c r="F60">
        <v>480.68173217773398</v>
      </c>
      <c r="G60">
        <v>475.18420410156301</v>
      </c>
      <c r="I60" s="7">
        <f t="shared" si="0"/>
        <v>123.25949096679705</v>
      </c>
      <c r="J60" s="7">
        <f t="shared" si="0"/>
        <v>58.706787109374943</v>
      </c>
      <c r="K60" s="7">
        <f t="shared" si="1"/>
        <v>82.16473999023458</v>
      </c>
      <c r="L60" s="8">
        <f t="shared" si="2"/>
        <v>1.3995782095374389</v>
      </c>
      <c r="M60" s="8">
        <f t="shared" si="5"/>
        <v>1.6055580402487841</v>
      </c>
      <c r="P60" s="6">
        <f t="shared" si="4"/>
        <v>-2.4376360384368088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602.96588134765602</v>
      </c>
      <c r="E61">
        <v>533.48016357421898</v>
      </c>
      <c r="F61">
        <v>480.59246826171898</v>
      </c>
      <c r="G61">
        <v>474.99572753906301</v>
      </c>
      <c r="I61" s="7">
        <f t="shared" si="0"/>
        <v>122.37341308593705</v>
      </c>
      <c r="J61" s="7">
        <f t="shared" si="0"/>
        <v>58.484436035155966</v>
      </c>
      <c r="K61" s="7">
        <f t="shared" si="1"/>
        <v>81.434307861327881</v>
      </c>
      <c r="L61" s="8">
        <f t="shared" si="2"/>
        <v>1.392409902223839</v>
      </c>
      <c r="M61" s="8">
        <f t="shared" si="5"/>
        <v>1.6018809165065631</v>
      </c>
      <c r="P61" s="6">
        <f t="shared" si="4"/>
        <v>-2.6610779046770903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599.13861083984398</v>
      </c>
      <c r="E62">
        <v>530.646240234375</v>
      </c>
      <c r="F62">
        <v>481.97616577148398</v>
      </c>
      <c r="G62">
        <v>475.50106811523398</v>
      </c>
      <c r="I62" s="7">
        <f t="shared" si="0"/>
        <v>117.16244506836</v>
      </c>
      <c r="J62" s="7">
        <f t="shared" si="0"/>
        <v>55.145172119141023</v>
      </c>
      <c r="K62" s="7">
        <f t="shared" si="1"/>
        <v>78.560824584961296</v>
      </c>
      <c r="L62" s="8">
        <f t="shared" si="2"/>
        <v>1.4246183585252179</v>
      </c>
      <c r="M62" s="8">
        <f t="shared" si="5"/>
        <v>1.6375805563793207</v>
      </c>
      <c r="P62" s="6">
        <f t="shared" si="4"/>
        <v>-0.49177528761129941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599.38165283203102</v>
      </c>
      <c r="E63">
        <v>529.91827392578102</v>
      </c>
      <c r="F63">
        <v>482.30831909179699</v>
      </c>
      <c r="G63">
        <v>475.66714477539102</v>
      </c>
      <c r="I63" s="7">
        <f t="shared" si="0"/>
        <v>117.07333374023403</v>
      </c>
      <c r="J63" s="7">
        <f t="shared" si="0"/>
        <v>54.25112915039</v>
      </c>
      <c r="K63" s="7">
        <f t="shared" si="1"/>
        <v>79.097543334961046</v>
      </c>
      <c r="L63" s="8">
        <f t="shared" si="2"/>
        <v>1.4579888856450176</v>
      </c>
      <c r="M63" s="8">
        <f t="shared" si="5"/>
        <v>1.674442267070499</v>
      </c>
      <c r="P63" s="6">
        <f t="shared" si="4"/>
        <v>1.7481410184609092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600.454833984375</v>
      </c>
      <c r="E64">
        <v>529.88287353515602</v>
      </c>
      <c r="F64">
        <v>481.91323852539102</v>
      </c>
      <c r="G64">
        <v>475.49182128906301</v>
      </c>
      <c r="I64" s="7">
        <f t="shared" si="0"/>
        <v>118.54159545898398</v>
      </c>
      <c r="J64" s="7">
        <f t="shared" si="0"/>
        <v>54.391052246093011</v>
      </c>
      <c r="K64" s="7">
        <f t="shared" si="1"/>
        <v>80.467858886718872</v>
      </c>
      <c r="L64" s="8">
        <f t="shared" si="2"/>
        <v>1.4794319205784257</v>
      </c>
      <c r="M64" s="8">
        <f t="shared" si="5"/>
        <v>1.6993764855752858</v>
      </c>
      <c r="P64" s="6">
        <f t="shared" si="4"/>
        <v>3.263278584265882</v>
      </c>
      <c r="R64" s="29"/>
      <c r="S64" s="29"/>
      <c r="T64" s="29"/>
      <c r="U64" s="18">
        <v>12.5</v>
      </c>
      <c r="V64" s="20">
        <f t="shared" ref="V64:V83" si="6">L26</f>
        <v>1.5578504642983342</v>
      </c>
    </row>
    <row r="65" spans="1:22" x14ac:dyDescent="0.15">
      <c r="A65" s="6">
        <v>32</v>
      </c>
      <c r="B65" s="6">
        <v>63</v>
      </c>
      <c r="D65">
        <v>601.924072265625</v>
      </c>
      <c r="E65">
        <v>530.56188964843795</v>
      </c>
      <c r="F65">
        <v>482.06402587890602</v>
      </c>
      <c r="G65">
        <v>475.11877441406301</v>
      </c>
      <c r="I65" s="7">
        <f t="shared" si="0"/>
        <v>119.86004638671898</v>
      </c>
      <c r="J65" s="7">
        <f t="shared" si="0"/>
        <v>55.443115234374943</v>
      </c>
      <c r="K65" s="7">
        <f t="shared" si="1"/>
        <v>81.04986572265652</v>
      </c>
      <c r="L65" s="8">
        <f t="shared" si="2"/>
        <v>1.461856271604401</v>
      </c>
      <c r="M65" s="8">
        <f t="shared" si="5"/>
        <v>1.68529202017264</v>
      </c>
      <c r="P65" s="6">
        <f t="shared" si="4"/>
        <v>2.4074305206206419</v>
      </c>
      <c r="U65" s="18">
        <v>13</v>
      </c>
      <c r="V65" s="20">
        <f t="shared" si="6"/>
        <v>1.5226121964827222</v>
      </c>
    </row>
    <row r="66" spans="1:22" x14ac:dyDescent="0.15">
      <c r="A66" s="6">
        <v>32.5</v>
      </c>
      <c r="B66" s="6">
        <v>64</v>
      </c>
      <c r="D66">
        <v>599.713134765625</v>
      </c>
      <c r="E66">
        <v>528.587646484375</v>
      </c>
      <c r="F66">
        <v>481.44097900390602</v>
      </c>
      <c r="G66">
        <v>474.73718261718801</v>
      </c>
      <c r="I66" s="7">
        <f t="shared" ref="I66:J129" si="7">D66-F66</f>
        <v>118.27215576171898</v>
      </c>
      <c r="J66" s="7">
        <f t="shared" si="7"/>
        <v>53.850463867186988</v>
      </c>
      <c r="K66" s="7">
        <f t="shared" ref="K66:K129" si="8">I66-0.7*J66</f>
        <v>80.576831054688085</v>
      </c>
      <c r="L66" s="8">
        <f t="shared" ref="L66:L129" si="9">K66/J66</f>
        <v>1.4963070931648266</v>
      </c>
      <c r="M66" s="8">
        <f t="shared" si="5"/>
        <v>1.7232340253044443</v>
      </c>
      <c r="P66" s="6">
        <f t="shared" si="4"/>
        <v>4.7129913420326144</v>
      </c>
      <c r="U66" s="18">
        <v>13.5</v>
      </c>
      <c r="V66" s="20">
        <f t="shared" si="6"/>
        <v>1.5335788849511034</v>
      </c>
    </row>
    <row r="67" spans="1:22" x14ac:dyDescent="0.15">
      <c r="A67" s="6">
        <v>33</v>
      </c>
      <c r="B67" s="6">
        <v>65</v>
      </c>
      <c r="D67">
        <v>601.28985595703102</v>
      </c>
      <c r="E67">
        <v>530.8779296875</v>
      </c>
      <c r="F67">
        <v>483.32147216796898</v>
      </c>
      <c r="G67">
        <v>476.08889770507801</v>
      </c>
      <c r="I67" s="7">
        <f t="shared" si="7"/>
        <v>117.96838378906205</v>
      </c>
      <c r="J67" s="7">
        <f t="shared" si="7"/>
        <v>54.789031982421989</v>
      </c>
      <c r="K67" s="7">
        <f t="shared" si="8"/>
        <v>79.616061401366665</v>
      </c>
      <c r="L67" s="8">
        <f t="shared" si="9"/>
        <v>1.4531386761297398</v>
      </c>
      <c r="M67" s="8">
        <f t="shared" si="5"/>
        <v>1.6835567918407361</v>
      </c>
      <c r="P67" s="6">
        <f t="shared" si="4"/>
        <v>2.3019886905343316</v>
      </c>
      <c r="U67" s="18">
        <v>14</v>
      </c>
      <c r="V67" s="20">
        <f t="shared" si="6"/>
        <v>1.5336578504586349</v>
      </c>
    </row>
    <row r="68" spans="1:22" x14ac:dyDescent="0.15">
      <c r="A68" s="6">
        <v>33.5</v>
      </c>
      <c r="B68" s="6">
        <v>66</v>
      </c>
      <c r="D68">
        <v>597.94573974609398</v>
      </c>
      <c r="E68">
        <v>528.98345947265602</v>
      </c>
      <c r="F68">
        <v>483.37020874023398</v>
      </c>
      <c r="G68">
        <v>475.56082153320301</v>
      </c>
      <c r="I68" s="7">
        <f t="shared" si="7"/>
        <v>114.57553100586</v>
      </c>
      <c r="J68" s="7">
        <f t="shared" si="7"/>
        <v>53.422637939453011</v>
      </c>
      <c r="K68" s="7">
        <f t="shared" si="8"/>
        <v>77.179684448242895</v>
      </c>
      <c r="L68" s="8">
        <f t="shared" si="9"/>
        <v>1.4446999890891785</v>
      </c>
      <c r="M68" s="8">
        <f t="shared" si="5"/>
        <v>1.6786092883715535</v>
      </c>
      <c r="P68" s="6">
        <f t="shared" si="4"/>
        <v>2.0013517019850444</v>
      </c>
      <c r="U68" s="18">
        <v>14.5</v>
      </c>
      <c r="V68" s="20">
        <f t="shared" si="6"/>
        <v>1.5441122200541089</v>
      </c>
    </row>
    <row r="69" spans="1:22" x14ac:dyDescent="0.15">
      <c r="A69" s="6">
        <v>34</v>
      </c>
      <c r="B69" s="6">
        <v>67</v>
      </c>
      <c r="D69">
        <v>593.03607177734398</v>
      </c>
      <c r="E69">
        <v>526.41363525390602</v>
      </c>
      <c r="F69">
        <v>482.49963378906301</v>
      </c>
      <c r="G69">
        <v>475.33642578125</v>
      </c>
      <c r="I69" s="7">
        <f t="shared" si="7"/>
        <v>110.53643798828097</v>
      </c>
      <c r="J69" s="7">
        <f t="shared" si="7"/>
        <v>51.077209472656023</v>
      </c>
      <c r="K69" s="7">
        <f t="shared" si="8"/>
        <v>74.782391357421744</v>
      </c>
      <c r="L69" s="8">
        <f t="shared" si="9"/>
        <v>1.4641048743560705</v>
      </c>
      <c r="M69" s="8">
        <f t="shared" si="5"/>
        <v>1.7015053572098244</v>
      </c>
      <c r="P69" s="6">
        <f t="shared" si="4"/>
        <v>3.392640304010456</v>
      </c>
      <c r="U69" s="18">
        <v>15</v>
      </c>
      <c r="V69" s="20">
        <f t="shared" si="6"/>
        <v>1.5253884444521277</v>
      </c>
    </row>
    <row r="70" spans="1:22" x14ac:dyDescent="0.15">
      <c r="A70" s="6">
        <v>34.5</v>
      </c>
      <c r="B70" s="6">
        <v>68</v>
      </c>
      <c r="D70">
        <v>590.69836425781295</v>
      </c>
      <c r="E70">
        <v>525.435546875</v>
      </c>
      <c r="F70">
        <v>483.09567260742199</v>
      </c>
      <c r="G70">
        <v>475.67709350585898</v>
      </c>
      <c r="I70" s="7">
        <f t="shared" si="7"/>
        <v>107.60269165039097</v>
      </c>
      <c r="J70" s="7">
        <f t="shared" si="7"/>
        <v>49.758453369141023</v>
      </c>
      <c r="K70" s="7">
        <f t="shared" si="8"/>
        <v>72.771774291992244</v>
      </c>
      <c r="L70" s="8">
        <f t="shared" si="9"/>
        <v>1.4625007283108908</v>
      </c>
      <c r="M70" s="8">
        <f t="shared" si="5"/>
        <v>1.7033923947360234</v>
      </c>
      <c r="P70" s="6">
        <f t="shared" ref="P70:P133" si="10">(M70-$O$2)/$O$2*100</f>
        <v>3.5073068793225683</v>
      </c>
      <c r="U70" s="18">
        <v>15.5</v>
      </c>
      <c r="V70" s="20">
        <f t="shared" si="6"/>
        <v>1.5118174516787133</v>
      </c>
    </row>
    <row r="71" spans="1:22" x14ac:dyDescent="0.15">
      <c r="A71" s="6">
        <v>35</v>
      </c>
      <c r="B71" s="6">
        <v>69</v>
      </c>
      <c r="D71">
        <v>587.03863525390602</v>
      </c>
      <c r="E71">
        <v>523.810791015625</v>
      </c>
      <c r="F71">
        <v>481.00143432617199</v>
      </c>
      <c r="G71">
        <v>474.42532348632801</v>
      </c>
      <c r="I71" s="7">
        <f t="shared" si="7"/>
        <v>106.03720092773403</v>
      </c>
      <c r="J71" s="7">
        <f t="shared" si="7"/>
        <v>49.385467529296989</v>
      </c>
      <c r="K71" s="7">
        <f t="shared" si="8"/>
        <v>71.467373657226148</v>
      </c>
      <c r="L71" s="8">
        <f t="shared" si="9"/>
        <v>1.4471336859336097</v>
      </c>
      <c r="M71" s="8">
        <f t="shared" si="5"/>
        <v>1.691516535930121</v>
      </c>
      <c r="P71" s="6">
        <f t="shared" si="10"/>
        <v>2.785665661669634</v>
      </c>
      <c r="U71" s="18">
        <v>16</v>
      </c>
      <c r="V71" s="20">
        <f t="shared" si="6"/>
        <v>1.4927139730177881</v>
      </c>
    </row>
    <row r="72" spans="1:22" x14ac:dyDescent="0.15">
      <c r="A72" s="6">
        <v>35.5</v>
      </c>
      <c r="B72" s="6">
        <v>70</v>
      </c>
      <c r="D72">
        <v>584.67645263671898</v>
      </c>
      <c r="E72">
        <v>523.293701171875</v>
      </c>
      <c r="F72">
        <v>480.893310546875</v>
      </c>
      <c r="G72">
        <v>474.13513183593801</v>
      </c>
      <c r="I72" s="7">
        <f t="shared" si="7"/>
        <v>103.78314208984398</v>
      </c>
      <c r="J72" s="7">
        <f t="shared" si="7"/>
        <v>49.158569335936988</v>
      </c>
      <c r="K72" s="7">
        <f t="shared" si="8"/>
        <v>69.37214355468808</v>
      </c>
      <c r="L72" s="8">
        <f t="shared" si="9"/>
        <v>1.411191263126816</v>
      </c>
      <c r="M72" s="8">
        <f t="shared" si="5"/>
        <v>1.6590652966947061</v>
      </c>
      <c r="P72" s="6">
        <f t="shared" si="10"/>
        <v>0.81375338324541724</v>
      </c>
      <c r="U72" s="18">
        <v>16.5</v>
      </c>
      <c r="V72" s="20">
        <f t="shared" si="6"/>
        <v>1.5234448810387844</v>
      </c>
    </row>
    <row r="73" spans="1:22" x14ac:dyDescent="0.15">
      <c r="A73" s="6">
        <v>36</v>
      </c>
      <c r="B73" s="6">
        <v>71</v>
      </c>
      <c r="D73">
        <v>582.366455078125</v>
      </c>
      <c r="E73">
        <v>523.45159912109398</v>
      </c>
      <c r="F73">
        <v>481.17495727539102</v>
      </c>
      <c r="G73">
        <v>474.95697021484398</v>
      </c>
      <c r="I73" s="7">
        <f t="shared" si="7"/>
        <v>101.19149780273398</v>
      </c>
      <c r="J73" s="7">
        <f t="shared" si="7"/>
        <v>48.49462890625</v>
      </c>
      <c r="K73" s="7">
        <f t="shared" si="8"/>
        <v>67.24525756835898</v>
      </c>
      <c r="L73" s="8">
        <f t="shared" si="9"/>
        <v>1.3866537199069564</v>
      </c>
      <c r="M73" s="8">
        <f t="shared" si="5"/>
        <v>1.6380189370462253</v>
      </c>
      <c r="P73" s="6">
        <f t="shared" si="10"/>
        <v>-0.46513691446869254</v>
      </c>
      <c r="U73" s="18">
        <v>17</v>
      </c>
      <c r="V73" s="20">
        <f t="shared" si="6"/>
        <v>1.5192850526908457</v>
      </c>
    </row>
    <row r="74" spans="1:22" x14ac:dyDescent="0.15">
      <c r="A74" s="6">
        <v>36.5</v>
      </c>
      <c r="B74" s="6">
        <v>72</v>
      </c>
      <c r="D74">
        <v>596.08111572265602</v>
      </c>
      <c r="E74">
        <v>531.26409912109398</v>
      </c>
      <c r="F74">
        <v>480.52630615234398</v>
      </c>
      <c r="G74">
        <v>474.57254028320301</v>
      </c>
      <c r="I74" s="7">
        <f t="shared" si="7"/>
        <v>115.55480957031205</v>
      </c>
      <c r="J74" s="7">
        <f t="shared" si="7"/>
        <v>56.691558837890966</v>
      </c>
      <c r="K74" s="7">
        <f t="shared" si="8"/>
        <v>75.870718383788372</v>
      </c>
      <c r="L74" s="8">
        <f t="shared" si="9"/>
        <v>1.3383071472904819</v>
      </c>
      <c r="M74" s="8">
        <f t="shared" si="5"/>
        <v>1.5931635480011295</v>
      </c>
      <c r="P74" s="6">
        <f t="shared" si="10"/>
        <v>-3.1907922205684018</v>
      </c>
      <c r="U74" s="18">
        <v>17.5</v>
      </c>
      <c r="V74" s="20">
        <f t="shared" si="6"/>
        <v>1.528655139289177</v>
      </c>
    </row>
    <row r="75" spans="1:22" x14ac:dyDescent="0.15">
      <c r="A75" s="6">
        <v>37</v>
      </c>
      <c r="B75" s="6">
        <v>73</v>
      </c>
      <c r="D75">
        <v>598.02703857421898</v>
      </c>
      <c r="E75">
        <v>531.25830078125</v>
      </c>
      <c r="F75">
        <v>480.17959594726602</v>
      </c>
      <c r="G75">
        <v>473.865234375</v>
      </c>
      <c r="I75" s="7">
        <f t="shared" si="7"/>
        <v>117.84744262695295</v>
      </c>
      <c r="J75" s="7">
        <f t="shared" si="7"/>
        <v>57.39306640625</v>
      </c>
      <c r="K75" s="7">
        <f t="shared" si="8"/>
        <v>77.672296142577949</v>
      </c>
      <c r="L75" s="8">
        <f t="shared" si="9"/>
        <v>1.3533393666890672</v>
      </c>
      <c r="M75" s="8">
        <f t="shared" si="5"/>
        <v>1.6116869509710934</v>
      </c>
      <c r="P75" s="6">
        <f t="shared" si="10"/>
        <v>-2.0652103748431032</v>
      </c>
      <c r="U75" s="18">
        <v>18</v>
      </c>
      <c r="V75" s="20">
        <f t="shared" si="6"/>
        <v>1.5056588241732975</v>
      </c>
    </row>
    <row r="76" spans="1:22" x14ac:dyDescent="0.15">
      <c r="A76" s="6">
        <v>37.5</v>
      </c>
      <c r="B76" s="6">
        <v>74</v>
      </c>
      <c r="D76">
        <v>597.12121582031295</v>
      </c>
      <c r="E76">
        <v>531.11456298828102</v>
      </c>
      <c r="F76">
        <v>481.79870605468801</v>
      </c>
      <c r="G76">
        <v>474.82290649414102</v>
      </c>
      <c r="I76" s="7">
        <f t="shared" si="7"/>
        <v>115.32250976562494</v>
      </c>
      <c r="J76" s="7">
        <f t="shared" si="7"/>
        <v>56.29165649414</v>
      </c>
      <c r="K76" s="7">
        <f t="shared" si="8"/>
        <v>75.918350219726946</v>
      </c>
      <c r="L76" s="8">
        <f t="shared" si="9"/>
        <v>1.3486607953636984</v>
      </c>
      <c r="M76" s="8">
        <f t="shared" si="5"/>
        <v>1.6104995632171035</v>
      </c>
      <c r="P76" s="6">
        <f t="shared" si="10"/>
        <v>-2.1373624573678254</v>
      </c>
      <c r="U76" s="18">
        <v>18.5</v>
      </c>
      <c r="V76" s="20">
        <f t="shared" si="6"/>
        <v>1.5194798412765034</v>
      </c>
    </row>
    <row r="77" spans="1:22" x14ac:dyDescent="0.15">
      <c r="A77" s="6">
        <v>38</v>
      </c>
      <c r="B77" s="6">
        <v>75</v>
      </c>
      <c r="D77">
        <v>598.09313964843795</v>
      </c>
      <c r="E77">
        <v>531.36730957031295</v>
      </c>
      <c r="F77">
        <v>482.34033203125</v>
      </c>
      <c r="G77">
        <v>475.62731933593801</v>
      </c>
      <c r="I77" s="7">
        <f t="shared" si="7"/>
        <v>115.75280761718795</v>
      </c>
      <c r="J77" s="7">
        <f t="shared" si="7"/>
        <v>55.739990234374943</v>
      </c>
      <c r="K77" s="7">
        <f t="shared" si="8"/>
        <v>76.734814453125495</v>
      </c>
      <c r="L77" s="8">
        <f t="shared" si="9"/>
        <v>1.376656402889052</v>
      </c>
      <c r="M77" s="8">
        <f t="shared" si="5"/>
        <v>1.6419863543138358</v>
      </c>
      <c r="P77" s="6">
        <f t="shared" si="10"/>
        <v>-0.22405524831476722</v>
      </c>
      <c r="U77" s="18">
        <v>19</v>
      </c>
      <c r="V77" s="20">
        <f t="shared" si="6"/>
        <v>1.5097492283021243</v>
      </c>
    </row>
    <row r="78" spans="1:22" x14ac:dyDescent="0.15">
      <c r="A78" s="6">
        <v>38.5</v>
      </c>
      <c r="B78" s="6">
        <v>76</v>
      </c>
      <c r="D78">
        <v>600.38385009765602</v>
      </c>
      <c r="E78">
        <v>532.55822753906295</v>
      </c>
      <c r="F78">
        <v>482.791259765625</v>
      </c>
      <c r="G78">
        <v>475.50711059570301</v>
      </c>
      <c r="I78" s="7">
        <f t="shared" si="7"/>
        <v>117.59259033203102</v>
      </c>
      <c r="J78" s="7">
        <f t="shared" si="7"/>
        <v>57.051116943359943</v>
      </c>
      <c r="K78" s="7">
        <f t="shared" si="8"/>
        <v>77.656808471679057</v>
      </c>
      <c r="L78" s="8">
        <f t="shared" si="9"/>
        <v>1.361179458568293</v>
      </c>
      <c r="M78" s="8">
        <f t="shared" si="5"/>
        <v>1.6300005935644555</v>
      </c>
      <c r="P78" s="6">
        <f t="shared" si="10"/>
        <v>-0.95237470066297636</v>
      </c>
      <c r="U78" s="18">
        <v>19.5</v>
      </c>
      <c r="V78" s="20">
        <f t="shared" si="6"/>
        <v>1.4951984201421435</v>
      </c>
    </row>
    <row r="79" spans="1:22" x14ac:dyDescent="0.15">
      <c r="A79" s="6">
        <v>39</v>
      </c>
      <c r="B79" s="6">
        <v>77</v>
      </c>
      <c r="D79">
        <v>602.35638427734398</v>
      </c>
      <c r="E79">
        <v>534.08001708984398</v>
      </c>
      <c r="F79">
        <v>482.88726806640602</v>
      </c>
      <c r="G79">
        <v>475.46942138671898</v>
      </c>
      <c r="I79" s="7">
        <f t="shared" si="7"/>
        <v>119.46911621093795</v>
      </c>
      <c r="J79" s="7">
        <f t="shared" si="7"/>
        <v>58.610595703125</v>
      </c>
      <c r="K79" s="7">
        <f t="shared" si="8"/>
        <v>78.441699218750458</v>
      </c>
      <c r="L79" s="8">
        <f t="shared" si="9"/>
        <v>1.338353556685794</v>
      </c>
      <c r="M79" s="8">
        <f t="shared" si="5"/>
        <v>1.6106658752533352</v>
      </c>
      <c r="P79" s="6">
        <f t="shared" si="10"/>
        <v>-2.1272564412642256</v>
      </c>
      <c r="U79" s="18">
        <v>20</v>
      </c>
      <c r="V79" s="20">
        <f t="shared" si="6"/>
        <v>1.498331769663553</v>
      </c>
    </row>
    <row r="80" spans="1:22" x14ac:dyDescent="0.15">
      <c r="A80" s="6">
        <v>39.5</v>
      </c>
      <c r="B80" s="6">
        <v>78</v>
      </c>
      <c r="D80">
        <v>594.19091796875</v>
      </c>
      <c r="E80">
        <v>529.53424072265602</v>
      </c>
      <c r="F80">
        <v>481.40325927734398</v>
      </c>
      <c r="G80">
        <v>474.59991455078102</v>
      </c>
      <c r="I80" s="7">
        <f t="shared" si="7"/>
        <v>112.78765869140602</v>
      </c>
      <c r="J80" s="7">
        <f t="shared" si="7"/>
        <v>54.934326171875</v>
      </c>
      <c r="K80" s="7">
        <f t="shared" si="8"/>
        <v>74.333630371093534</v>
      </c>
      <c r="L80" s="8">
        <f t="shared" si="9"/>
        <v>1.3531362911146527</v>
      </c>
      <c r="M80" s="8">
        <f t="shared" si="5"/>
        <v>1.6289397932535725</v>
      </c>
      <c r="P80" s="6">
        <f t="shared" si="10"/>
        <v>-1.0168346475639716</v>
      </c>
      <c r="U80" s="18">
        <v>20.5</v>
      </c>
      <c r="V80" s="20">
        <f t="shared" si="6"/>
        <v>1.4908981593936714</v>
      </c>
    </row>
    <row r="81" spans="1:22" x14ac:dyDescent="0.15">
      <c r="A81" s="6">
        <v>40</v>
      </c>
      <c r="B81" s="6">
        <v>79</v>
      </c>
      <c r="D81">
        <v>585.58142089843795</v>
      </c>
      <c r="E81">
        <v>525.64794921875</v>
      </c>
      <c r="F81">
        <v>480.869140625</v>
      </c>
      <c r="G81">
        <v>474.39581298828102</v>
      </c>
      <c r="I81" s="7">
        <f t="shared" si="7"/>
        <v>104.71228027343795</v>
      </c>
      <c r="J81" s="7">
        <f t="shared" si="7"/>
        <v>51.252136230468977</v>
      </c>
      <c r="K81" s="7">
        <f t="shared" si="8"/>
        <v>68.835784912109673</v>
      </c>
      <c r="L81" s="8">
        <f t="shared" si="9"/>
        <v>1.3430812835307215</v>
      </c>
      <c r="M81" s="8">
        <f t="shared" si="5"/>
        <v>1.6223759692410202</v>
      </c>
      <c r="P81" s="6">
        <f t="shared" si="10"/>
        <v>-1.4156879877976551</v>
      </c>
      <c r="U81" s="18">
        <v>21</v>
      </c>
      <c r="V81" s="20">
        <f t="shared" si="6"/>
        <v>1.4943478648480066</v>
      </c>
    </row>
    <row r="82" spans="1:22" x14ac:dyDescent="0.15">
      <c r="A82" s="6">
        <v>40.5</v>
      </c>
      <c r="B82" s="6">
        <v>80</v>
      </c>
      <c r="D82">
        <v>586.7431640625</v>
      </c>
      <c r="E82">
        <v>526.75152587890602</v>
      </c>
      <c r="F82">
        <v>481.37374877929699</v>
      </c>
      <c r="G82">
        <v>474.46157836914102</v>
      </c>
      <c r="I82" s="7">
        <f t="shared" si="7"/>
        <v>105.36941528320301</v>
      </c>
      <c r="J82" s="7">
        <f t="shared" si="7"/>
        <v>52.289947509765</v>
      </c>
      <c r="K82" s="7">
        <f t="shared" si="8"/>
        <v>68.766452026367517</v>
      </c>
      <c r="L82" s="8">
        <f t="shared" si="9"/>
        <v>1.3150988918764086</v>
      </c>
      <c r="M82" s="8">
        <f t="shared" si="5"/>
        <v>1.597884761158086</v>
      </c>
      <c r="P82" s="6">
        <f t="shared" si="10"/>
        <v>-2.9039058515849807</v>
      </c>
      <c r="U82" s="18">
        <v>21.5</v>
      </c>
      <c r="V82" s="20">
        <f t="shared" si="6"/>
        <v>1.5154894706997981</v>
      </c>
    </row>
    <row r="83" spans="1:22" x14ac:dyDescent="0.15">
      <c r="A83" s="6">
        <v>41</v>
      </c>
      <c r="B83" s="6">
        <v>81</v>
      </c>
      <c r="D83">
        <v>590.60803222656295</v>
      </c>
      <c r="E83">
        <v>528.30145263671898</v>
      </c>
      <c r="F83">
        <v>481.22653198242199</v>
      </c>
      <c r="G83">
        <v>474.65399169921898</v>
      </c>
      <c r="I83" s="7">
        <f t="shared" si="7"/>
        <v>109.38150024414097</v>
      </c>
      <c r="J83" s="7">
        <f t="shared" si="7"/>
        <v>53.6474609375</v>
      </c>
      <c r="K83" s="7">
        <f t="shared" si="8"/>
        <v>71.828277587890966</v>
      </c>
      <c r="L83" s="8">
        <f t="shared" si="9"/>
        <v>1.3388942613998425</v>
      </c>
      <c r="M83" s="8">
        <f t="shared" si="5"/>
        <v>1.6251713142528985</v>
      </c>
      <c r="P83" s="6">
        <f t="shared" si="10"/>
        <v>-1.2458277519106047</v>
      </c>
      <c r="U83" s="18">
        <v>22</v>
      </c>
      <c r="V83" s="20">
        <f t="shared" si="6"/>
        <v>1.5107503471295221</v>
      </c>
    </row>
    <row r="84" spans="1:22" x14ac:dyDescent="0.15">
      <c r="A84" s="6">
        <v>41.5</v>
      </c>
      <c r="B84" s="6">
        <v>82</v>
      </c>
      <c r="D84">
        <v>593.98199462890602</v>
      </c>
      <c r="E84">
        <v>529.49688720703102</v>
      </c>
      <c r="F84">
        <v>482.29623413085898</v>
      </c>
      <c r="G84">
        <v>475.20022583007801</v>
      </c>
      <c r="I84" s="7">
        <f t="shared" si="7"/>
        <v>111.68576049804705</v>
      </c>
      <c r="J84" s="7">
        <f t="shared" si="7"/>
        <v>54.296661376953011</v>
      </c>
      <c r="K84" s="7">
        <f t="shared" si="8"/>
        <v>73.67809753417994</v>
      </c>
      <c r="L84" s="8">
        <f t="shared" si="9"/>
        <v>1.3569544731797019</v>
      </c>
      <c r="M84" s="8">
        <f t="shared" si="5"/>
        <v>1.6467227096041368</v>
      </c>
      <c r="P84" s="6">
        <f t="shared" si="10"/>
        <v>6.3751238339569319E-2</v>
      </c>
      <c r="U84" s="18">
        <v>65</v>
      </c>
      <c r="V84" s="20">
        <f t="shared" ref="V84:V104" si="11">L131</f>
        <v>1.2037108106719119</v>
      </c>
    </row>
    <row r="85" spans="1:22" x14ac:dyDescent="0.15">
      <c r="A85" s="6">
        <v>42</v>
      </c>
      <c r="B85" s="6">
        <v>83</v>
      </c>
      <c r="D85">
        <v>592.31451416015602</v>
      </c>
      <c r="E85">
        <v>528.52862548828102</v>
      </c>
      <c r="F85">
        <v>482.05938720703102</v>
      </c>
      <c r="G85">
        <v>475.45840454101602</v>
      </c>
      <c r="I85" s="7">
        <f t="shared" si="7"/>
        <v>110.255126953125</v>
      </c>
      <c r="J85" s="7">
        <f t="shared" si="7"/>
        <v>53.070220947265</v>
      </c>
      <c r="K85" s="7">
        <f t="shared" si="8"/>
        <v>73.105972290039503</v>
      </c>
      <c r="L85" s="8">
        <f t="shared" si="9"/>
        <v>1.3775328420562578</v>
      </c>
      <c r="M85" s="8">
        <f t="shared" si="5"/>
        <v>1.6707922620520714</v>
      </c>
      <c r="P85" s="6">
        <f t="shared" si="10"/>
        <v>1.5263470321069885</v>
      </c>
      <c r="U85" s="18">
        <v>65.5</v>
      </c>
      <c r="V85" s="20">
        <f t="shared" si="11"/>
        <v>1.18300073743636</v>
      </c>
    </row>
    <row r="86" spans="1:22" x14ac:dyDescent="0.15">
      <c r="A86" s="6">
        <v>42.5</v>
      </c>
      <c r="B86" s="6">
        <v>84</v>
      </c>
      <c r="D86">
        <v>596.03259277343795</v>
      </c>
      <c r="E86">
        <v>530.85968017578102</v>
      </c>
      <c r="F86">
        <v>482.15753173828102</v>
      </c>
      <c r="G86">
        <v>475.33749389648398</v>
      </c>
      <c r="I86" s="7">
        <f t="shared" si="7"/>
        <v>113.87506103515693</v>
      </c>
      <c r="J86" s="7">
        <f t="shared" si="7"/>
        <v>55.522186279297046</v>
      </c>
      <c r="K86" s="7">
        <f t="shared" si="8"/>
        <v>75.009530639649</v>
      </c>
      <c r="L86" s="8">
        <f t="shared" si="9"/>
        <v>1.3509830153719711</v>
      </c>
      <c r="M86" s="8">
        <f t="shared" si="5"/>
        <v>1.6477336189391634</v>
      </c>
      <c r="P86" s="6">
        <f t="shared" si="10"/>
        <v>0.12517954052708868</v>
      </c>
      <c r="U86" s="18">
        <v>66</v>
      </c>
      <c r="V86" s="20">
        <f t="shared" si="11"/>
        <v>1.1892531342091344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597.01416015625</v>
      </c>
      <c r="E87">
        <v>531.04547119140602</v>
      </c>
      <c r="F87">
        <v>482.56188964843801</v>
      </c>
      <c r="G87">
        <v>475.49182128906301</v>
      </c>
      <c r="I87" s="7">
        <f t="shared" si="7"/>
        <v>114.45227050781199</v>
      </c>
      <c r="J87" s="7">
        <f t="shared" si="7"/>
        <v>55.553649902343011</v>
      </c>
      <c r="K87" s="7">
        <f t="shared" si="8"/>
        <v>75.564715576171892</v>
      </c>
      <c r="L87" s="8">
        <f t="shared" si="9"/>
        <v>1.360211538017863</v>
      </c>
      <c r="M87" s="8">
        <f t="shared" si="5"/>
        <v>1.660453325156434</v>
      </c>
      <c r="P87" s="6">
        <f t="shared" si="10"/>
        <v>0.89809747706037124</v>
      </c>
      <c r="U87" s="18">
        <v>66.5</v>
      </c>
      <c r="V87" s="20">
        <f t="shared" si="11"/>
        <v>1.192236942851933</v>
      </c>
    </row>
    <row r="88" spans="1:22" x14ac:dyDescent="0.15">
      <c r="A88" s="6">
        <v>43.5</v>
      </c>
      <c r="B88" s="6">
        <v>86</v>
      </c>
      <c r="D88">
        <v>597.54278564453102</v>
      </c>
      <c r="E88">
        <v>530.94012451171898</v>
      </c>
      <c r="F88">
        <v>482.46157836914102</v>
      </c>
      <c r="G88">
        <v>475.57681274414102</v>
      </c>
      <c r="I88" s="7">
        <f t="shared" si="7"/>
        <v>115.08120727539</v>
      </c>
      <c r="J88" s="7">
        <f t="shared" si="7"/>
        <v>55.363311767577954</v>
      </c>
      <c r="K88" s="7">
        <f t="shared" si="8"/>
        <v>76.326889038085426</v>
      </c>
      <c r="L88" s="8">
        <f t="shared" si="9"/>
        <v>1.378654683060059</v>
      </c>
      <c r="M88" s="8">
        <f t="shared" ref="M88:M148" si="12">L88+ABS($N$2)*A88</f>
        <v>1.6823876537700087</v>
      </c>
      <c r="P88" s="6">
        <f t="shared" si="10"/>
        <v>2.2309455571699588</v>
      </c>
      <c r="U88" s="18">
        <v>67</v>
      </c>
      <c r="V88" s="20">
        <f t="shared" si="11"/>
        <v>1.1755944903733877</v>
      </c>
    </row>
    <row r="89" spans="1:22" x14ac:dyDescent="0.15">
      <c r="A89" s="6">
        <v>44</v>
      </c>
      <c r="B89" s="6">
        <v>87</v>
      </c>
      <c r="D89">
        <v>596.22912597656295</v>
      </c>
      <c r="E89">
        <v>530.33856201171898</v>
      </c>
      <c r="F89">
        <v>482.05191040039102</v>
      </c>
      <c r="G89">
        <v>474.77346801757801</v>
      </c>
      <c r="I89" s="7">
        <f t="shared" si="7"/>
        <v>114.17721557617193</v>
      </c>
      <c r="J89" s="7">
        <f t="shared" si="7"/>
        <v>55.565093994140966</v>
      </c>
      <c r="K89" s="7">
        <f t="shared" si="8"/>
        <v>75.281649780273256</v>
      </c>
      <c r="L89" s="8">
        <f t="shared" si="9"/>
        <v>1.3548370814996065</v>
      </c>
      <c r="M89" s="8">
        <f t="shared" si="12"/>
        <v>1.662061235780935</v>
      </c>
      <c r="P89" s="6">
        <f t="shared" si="10"/>
        <v>0.99580279672662786</v>
      </c>
      <c r="U89" s="18">
        <v>67.5</v>
      </c>
      <c r="V89" s="20">
        <f t="shared" si="11"/>
        <v>1.1604645178114479</v>
      </c>
    </row>
    <row r="90" spans="1:22" x14ac:dyDescent="0.15">
      <c r="A90" s="6">
        <v>44.5</v>
      </c>
      <c r="B90" s="6">
        <v>88</v>
      </c>
      <c r="D90">
        <v>591.893798828125</v>
      </c>
      <c r="E90">
        <v>528.59533691406295</v>
      </c>
      <c r="F90">
        <v>481.99252319335898</v>
      </c>
      <c r="G90">
        <v>474.97402954101602</v>
      </c>
      <c r="I90" s="7">
        <f t="shared" si="7"/>
        <v>109.90127563476602</v>
      </c>
      <c r="J90" s="7">
        <f t="shared" si="7"/>
        <v>53.621307373046932</v>
      </c>
      <c r="K90" s="7">
        <f t="shared" si="8"/>
        <v>72.366360473633165</v>
      </c>
      <c r="L90" s="8">
        <f t="shared" si="9"/>
        <v>1.3495821720678252</v>
      </c>
      <c r="M90" s="8">
        <f t="shared" si="12"/>
        <v>1.6602975099205324</v>
      </c>
      <c r="P90" s="6">
        <f t="shared" si="10"/>
        <v>0.88862930314531852</v>
      </c>
      <c r="U90" s="18">
        <v>68</v>
      </c>
      <c r="V90" s="20">
        <f t="shared" si="11"/>
        <v>1.1877433290612223</v>
      </c>
    </row>
    <row r="91" spans="1:22" x14ac:dyDescent="0.15">
      <c r="A91" s="6">
        <v>45</v>
      </c>
      <c r="B91" s="6">
        <v>89</v>
      </c>
      <c r="D91">
        <v>588.52972412109398</v>
      </c>
      <c r="E91">
        <v>525.775146484375</v>
      </c>
      <c r="F91">
        <v>481.34957885742199</v>
      </c>
      <c r="G91">
        <v>474.21231079101602</v>
      </c>
      <c r="I91" s="7">
        <f t="shared" si="7"/>
        <v>107.18014526367199</v>
      </c>
      <c r="J91" s="7">
        <f t="shared" si="7"/>
        <v>51.562835693358977</v>
      </c>
      <c r="K91" s="7">
        <f t="shared" si="8"/>
        <v>71.086160278320705</v>
      </c>
      <c r="L91" s="8">
        <f t="shared" si="9"/>
        <v>1.3786317087187707</v>
      </c>
      <c r="M91" s="8">
        <f t="shared" si="12"/>
        <v>1.6928382301428568</v>
      </c>
      <c r="P91" s="6">
        <f t="shared" si="10"/>
        <v>2.8659789288305322</v>
      </c>
      <c r="U91" s="18">
        <v>68.5</v>
      </c>
      <c r="V91" s="20">
        <f t="shared" si="11"/>
        <v>1.1474117187385531</v>
      </c>
    </row>
    <row r="92" spans="1:22" x14ac:dyDescent="0.15">
      <c r="A92" s="6">
        <v>45.5</v>
      </c>
      <c r="B92" s="6">
        <v>90</v>
      </c>
      <c r="D92">
        <v>588.74298095703102</v>
      </c>
      <c r="E92">
        <v>527.04034423828102</v>
      </c>
      <c r="F92">
        <v>481.62411499023398</v>
      </c>
      <c r="G92">
        <v>474.76528930664102</v>
      </c>
      <c r="I92" s="7">
        <f t="shared" si="7"/>
        <v>107.11886596679705</v>
      </c>
      <c r="J92" s="7">
        <f t="shared" si="7"/>
        <v>52.27505493164</v>
      </c>
      <c r="K92" s="7">
        <f t="shared" si="8"/>
        <v>70.52632751464904</v>
      </c>
      <c r="L92" s="8">
        <f t="shared" si="9"/>
        <v>1.3491392329836134</v>
      </c>
      <c r="M92" s="8">
        <f t="shared" si="12"/>
        <v>1.6668369379790782</v>
      </c>
      <c r="P92" s="6">
        <f t="shared" si="10"/>
        <v>1.2860002136665249</v>
      </c>
      <c r="U92" s="18">
        <v>69</v>
      </c>
      <c r="V92" s="20">
        <f t="shared" si="11"/>
        <v>1.1467161149008467</v>
      </c>
    </row>
    <row r="93" spans="1:22" x14ac:dyDescent="0.15">
      <c r="A93" s="6">
        <v>46</v>
      </c>
      <c r="B93" s="6">
        <v>91</v>
      </c>
      <c r="D93">
        <v>588.29650878906295</v>
      </c>
      <c r="E93">
        <v>526.48895263671898</v>
      </c>
      <c r="F93">
        <v>482.47900390625</v>
      </c>
      <c r="G93">
        <v>475.25250244140602</v>
      </c>
      <c r="I93" s="7">
        <f t="shared" si="7"/>
        <v>105.81750488281295</v>
      </c>
      <c r="J93" s="7">
        <f t="shared" si="7"/>
        <v>51.236450195312955</v>
      </c>
      <c r="K93" s="7">
        <f t="shared" si="8"/>
        <v>69.951989746093886</v>
      </c>
      <c r="L93" s="8">
        <f t="shared" si="9"/>
        <v>1.3652778340309963</v>
      </c>
      <c r="M93" s="8">
        <f t="shared" si="12"/>
        <v>1.6864667225978398</v>
      </c>
      <c r="P93" s="6">
        <f t="shared" si="10"/>
        <v>2.4788117741666769</v>
      </c>
      <c r="U93" s="18">
        <v>69.5</v>
      </c>
      <c r="V93" s="20">
        <f t="shared" si="11"/>
        <v>1.1205512881609301</v>
      </c>
    </row>
    <row r="94" spans="1:22" x14ac:dyDescent="0.15">
      <c r="A94" s="6">
        <v>46.5</v>
      </c>
      <c r="B94" s="6">
        <v>92</v>
      </c>
      <c r="D94">
        <v>588.84143066406295</v>
      </c>
      <c r="E94">
        <v>527.61572265625</v>
      </c>
      <c r="F94">
        <v>480.65646362304699</v>
      </c>
      <c r="G94">
        <v>473.80084228515602</v>
      </c>
      <c r="I94" s="7">
        <f t="shared" si="7"/>
        <v>108.18496704101597</v>
      </c>
      <c r="J94" s="7">
        <f t="shared" si="7"/>
        <v>53.814880371093977</v>
      </c>
      <c r="K94" s="7">
        <f t="shared" si="8"/>
        <v>70.514550781250193</v>
      </c>
      <c r="L94" s="8">
        <f t="shared" si="9"/>
        <v>1.3103169661439262</v>
      </c>
      <c r="M94" s="8">
        <f t="shared" si="12"/>
        <v>1.6349970382821484</v>
      </c>
      <c r="P94" s="6">
        <f t="shared" si="10"/>
        <v>-0.6487637779548503</v>
      </c>
      <c r="U94" s="18">
        <v>70</v>
      </c>
      <c r="V94" s="20">
        <f t="shared" si="11"/>
        <v>1.1462129950019562</v>
      </c>
    </row>
    <row r="95" spans="1:22" x14ac:dyDescent="0.15">
      <c r="A95" s="6">
        <v>47</v>
      </c>
      <c r="B95" s="6">
        <v>93</v>
      </c>
      <c r="D95">
        <v>589.14416503906295</v>
      </c>
      <c r="E95">
        <v>528.25146484375</v>
      </c>
      <c r="F95">
        <v>480.76385498046898</v>
      </c>
      <c r="G95">
        <v>474.49856567382801</v>
      </c>
      <c r="I95" s="7">
        <f t="shared" si="7"/>
        <v>108.38031005859398</v>
      </c>
      <c r="J95" s="7">
        <f t="shared" si="7"/>
        <v>53.752899169921989</v>
      </c>
      <c r="K95" s="7">
        <f t="shared" si="8"/>
        <v>70.75328063964858</v>
      </c>
      <c r="L95" s="8">
        <f t="shared" si="9"/>
        <v>1.316269107941239</v>
      </c>
      <c r="M95" s="8">
        <f t="shared" si="12"/>
        <v>1.64444036365084</v>
      </c>
      <c r="P95" s="6">
        <f t="shared" si="10"/>
        <v>-7.4936408571805738E-2</v>
      </c>
      <c r="U95" s="18">
        <v>70.5</v>
      </c>
      <c r="V95" s="20">
        <f t="shared" si="11"/>
        <v>1.1392984857193003</v>
      </c>
    </row>
    <row r="96" spans="1:22" x14ac:dyDescent="0.15">
      <c r="A96" s="6">
        <v>47.5</v>
      </c>
      <c r="B96" s="6">
        <v>94</v>
      </c>
      <c r="D96">
        <v>588.49578857421898</v>
      </c>
      <c r="E96">
        <v>528.14501953125</v>
      </c>
      <c r="F96">
        <v>480.38192749023398</v>
      </c>
      <c r="G96">
        <v>473.88903808593801</v>
      </c>
      <c r="I96" s="7">
        <f t="shared" si="7"/>
        <v>108.113861083985</v>
      </c>
      <c r="J96" s="7">
        <f t="shared" si="7"/>
        <v>54.255981445311988</v>
      </c>
      <c r="K96" s="7">
        <f t="shared" si="8"/>
        <v>70.13467407226662</v>
      </c>
      <c r="L96" s="8">
        <f t="shared" si="9"/>
        <v>1.2926625268581633</v>
      </c>
      <c r="M96" s="8">
        <f t="shared" si="12"/>
        <v>1.624324966139143</v>
      </c>
      <c r="P96" s="6">
        <f t="shared" si="10"/>
        <v>-1.2972564269522133</v>
      </c>
      <c r="U96" s="18">
        <v>71</v>
      </c>
      <c r="V96" s="20">
        <f t="shared" si="11"/>
        <v>1.132183179929791</v>
      </c>
    </row>
    <row r="97" spans="1:22" x14ac:dyDescent="0.15">
      <c r="A97" s="6">
        <v>48</v>
      </c>
      <c r="B97" s="6">
        <v>95</v>
      </c>
      <c r="D97">
        <v>588.755859375</v>
      </c>
      <c r="E97">
        <v>528.45568847656295</v>
      </c>
      <c r="F97">
        <v>479.86984252929699</v>
      </c>
      <c r="G97">
        <v>473.78805541992199</v>
      </c>
      <c r="I97" s="7">
        <f t="shared" si="7"/>
        <v>108.88601684570301</v>
      </c>
      <c r="J97" s="7">
        <f t="shared" si="7"/>
        <v>54.667633056640966</v>
      </c>
      <c r="K97" s="7">
        <f t="shared" si="8"/>
        <v>70.618673706054338</v>
      </c>
      <c r="L97" s="8">
        <f t="shared" si="9"/>
        <v>1.2917821708667456</v>
      </c>
      <c r="M97" s="8">
        <f t="shared" si="12"/>
        <v>1.626935793719104</v>
      </c>
      <c r="P97" s="6">
        <f t="shared" si="10"/>
        <v>-1.1386084651771449</v>
      </c>
      <c r="U97" s="18">
        <v>71.5</v>
      </c>
      <c r="V97" s="20">
        <f t="shared" si="11"/>
        <v>1.1203046977337061</v>
      </c>
    </row>
    <row r="98" spans="1:22" x14ac:dyDescent="0.15">
      <c r="A98" s="6">
        <v>48.5</v>
      </c>
      <c r="B98" s="6">
        <v>96</v>
      </c>
      <c r="D98">
        <v>586.47326660156295</v>
      </c>
      <c r="E98">
        <v>526.97900390625</v>
      </c>
      <c r="F98">
        <v>479.04019165039102</v>
      </c>
      <c r="G98">
        <v>473.00320434570301</v>
      </c>
      <c r="I98" s="7">
        <f t="shared" si="7"/>
        <v>107.43307495117193</v>
      </c>
      <c r="J98" s="7">
        <f t="shared" si="7"/>
        <v>53.975799560546989</v>
      </c>
      <c r="K98" s="7">
        <f t="shared" si="8"/>
        <v>69.65001525878904</v>
      </c>
      <c r="L98" s="8">
        <f t="shared" si="9"/>
        <v>1.2903933952967126</v>
      </c>
      <c r="M98" s="8">
        <f t="shared" si="12"/>
        <v>1.6290382017204497</v>
      </c>
      <c r="P98" s="6">
        <f t="shared" si="10"/>
        <v>-1.0108548184816923</v>
      </c>
      <c r="U98" s="18">
        <v>72</v>
      </c>
      <c r="V98" s="20">
        <f t="shared" si="11"/>
        <v>1.1345949798441752</v>
      </c>
    </row>
    <row r="99" spans="1:22" x14ac:dyDescent="0.15">
      <c r="A99" s="6">
        <v>49</v>
      </c>
      <c r="B99" s="6">
        <v>97</v>
      </c>
      <c r="D99">
        <v>585.57049560546898</v>
      </c>
      <c r="E99">
        <v>526.391357421875</v>
      </c>
      <c r="F99">
        <v>479.01101684570301</v>
      </c>
      <c r="G99">
        <v>472.87127685546898</v>
      </c>
      <c r="I99" s="7">
        <f t="shared" si="7"/>
        <v>106.55947875976597</v>
      </c>
      <c r="J99" s="7">
        <f t="shared" si="7"/>
        <v>53.520080566406023</v>
      </c>
      <c r="K99" s="7">
        <f t="shared" si="8"/>
        <v>69.095422363281756</v>
      </c>
      <c r="L99" s="8">
        <f t="shared" si="9"/>
        <v>1.2910186537845425</v>
      </c>
      <c r="M99" s="8">
        <f t="shared" si="12"/>
        <v>1.6331546437796582</v>
      </c>
      <c r="P99" s="6">
        <f t="shared" si="10"/>
        <v>-0.76071760242380126</v>
      </c>
      <c r="U99" s="18">
        <v>72.5</v>
      </c>
      <c r="V99" s="20">
        <f t="shared" si="11"/>
        <v>1.1373827830888172</v>
      </c>
    </row>
    <row r="100" spans="1:22" x14ac:dyDescent="0.15">
      <c r="A100" s="6">
        <v>49.5</v>
      </c>
      <c r="B100" s="6">
        <v>98</v>
      </c>
      <c r="D100">
        <v>586.41387939453102</v>
      </c>
      <c r="E100">
        <v>526.97918701171898</v>
      </c>
      <c r="F100">
        <v>479.38052368164102</v>
      </c>
      <c r="G100">
        <v>473.27560424804699</v>
      </c>
      <c r="I100" s="7">
        <f t="shared" si="7"/>
        <v>107.03335571289</v>
      </c>
      <c r="J100" s="7">
        <f t="shared" si="7"/>
        <v>53.703582763671989</v>
      </c>
      <c r="K100" s="7">
        <f t="shared" si="8"/>
        <v>69.440847778319608</v>
      </c>
      <c r="L100" s="8">
        <f t="shared" si="9"/>
        <v>1.2930393877797881</v>
      </c>
      <c r="M100" s="8">
        <f t="shared" si="12"/>
        <v>1.6386665613462827</v>
      </c>
      <c r="P100" s="6">
        <f t="shared" si="10"/>
        <v>-0.42578376989923722</v>
      </c>
      <c r="U100" s="18">
        <v>73</v>
      </c>
      <c r="V100" s="20">
        <f t="shared" si="11"/>
        <v>1.131002408167586</v>
      </c>
    </row>
    <row r="101" spans="1:22" x14ac:dyDescent="0.15">
      <c r="A101" s="6">
        <v>50</v>
      </c>
      <c r="B101" s="6">
        <v>99</v>
      </c>
      <c r="D101">
        <v>586.83782958984398</v>
      </c>
      <c r="E101">
        <v>527.35418701171898</v>
      </c>
      <c r="F101">
        <v>480.118408203125</v>
      </c>
      <c r="G101">
        <v>473.35952758789102</v>
      </c>
      <c r="I101" s="7">
        <f t="shared" si="7"/>
        <v>106.71942138671898</v>
      </c>
      <c r="J101" s="7">
        <f t="shared" si="7"/>
        <v>53.994659423827954</v>
      </c>
      <c r="K101" s="7">
        <f t="shared" si="8"/>
        <v>68.923159790039421</v>
      </c>
      <c r="L101" s="8">
        <f t="shared" si="9"/>
        <v>1.2764810543396721</v>
      </c>
      <c r="M101" s="8">
        <f t="shared" si="12"/>
        <v>1.6255994114775454</v>
      </c>
      <c r="P101" s="6">
        <f t="shared" si="10"/>
        <v>-1.219814256169609</v>
      </c>
      <c r="U101" s="18">
        <v>73.5</v>
      </c>
      <c r="V101" s="20">
        <f t="shared" si="11"/>
        <v>1.1416185994880386</v>
      </c>
    </row>
    <row r="102" spans="1:22" x14ac:dyDescent="0.15">
      <c r="A102" s="6">
        <v>50.5</v>
      </c>
      <c r="B102" s="6">
        <v>100</v>
      </c>
      <c r="D102">
        <v>586.92297363281295</v>
      </c>
      <c r="E102">
        <v>527.594482421875</v>
      </c>
      <c r="F102">
        <v>480.18954467773398</v>
      </c>
      <c r="G102">
        <v>474.18313598632801</v>
      </c>
      <c r="I102" s="7">
        <f t="shared" si="7"/>
        <v>106.73342895507898</v>
      </c>
      <c r="J102" s="7">
        <f t="shared" si="7"/>
        <v>53.411346435546989</v>
      </c>
      <c r="K102" s="7">
        <f t="shared" si="8"/>
        <v>69.345486450196091</v>
      </c>
      <c r="L102" s="8">
        <f t="shared" si="9"/>
        <v>1.2983287461939812</v>
      </c>
      <c r="M102" s="8">
        <f t="shared" si="12"/>
        <v>1.6509382869032332</v>
      </c>
      <c r="P102" s="6">
        <f t="shared" si="10"/>
        <v>0.31991244612674852</v>
      </c>
      <c r="U102" s="18">
        <v>74</v>
      </c>
      <c r="V102" s="20">
        <f t="shared" si="11"/>
        <v>1.1178138603093801</v>
      </c>
    </row>
    <row r="103" spans="1:22" x14ac:dyDescent="0.15">
      <c r="A103" s="6">
        <v>51</v>
      </c>
      <c r="B103" s="6">
        <v>101</v>
      </c>
      <c r="D103">
        <v>588.45849609375</v>
      </c>
      <c r="E103">
        <v>529.61083984375</v>
      </c>
      <c r="F103">
        <v>480.85882568359398</v>
      </c>
      <c r="G103">
        <v>474.65646362304699</v>
      </c>
      <c r="I103" s="7">
        <f t="shared" si="7"/>
        <v>107.59967041015602</v>
      </c>
      <c r="J103" s="7">
        <f t="shared" si="7"/>
        <v>54.954376220703011</v>
      </c>
      <c r="K103" s="7">
        <f t="shared" si="8"/>
        <v>69.13160705566392</v>
      </c>
      <c r="L103" s="8">
        <f t="shared" si="9"/>
        <v>1.2579818352959469</v>
      </c>
      <c r="M103" s="8">
        <f t="shared" si="12"/>
        <v>1.6140825595765778</v>
      </c>
      <c r="P103" s="6">
        <f t="shared" si="10"/>
        <v>-1.9196402784537481</v>
      </c>
      <c r="U103" s="18">
        <v>74.5</v>
      </c>
      <c r="V103" s="20">
        <f t="shared" si="11"/>
        <v>1.0994444919002004</v>
      </c>
    </row>
    <row r="104" spans="1:22" x14ac:dyDescent="0.15">
      <c r="A104" s="6">
        <v>51.5</v>
      </c>
      <c r="B104" s="6">
        <v>102</v>
      </c>
      <c r="D104">
        <v>587.71398925781295</v>
      </c>
      <c r="E104">
        <v>528.63916015625</v>
      </c>
      <c r="F104">
        <v>479.31402587890602</v>
      </c>
      <c r="G104">
        <v>473.58038330078102</v>
      </c>
      <c r="I104" s="7">
        <f t="shared" si="7"/>
        <v>108.39996337890693</v>
      </c>
      <c r="J104" s="7">
        <f t="shared" si="7"/>
        <v>55.058776855468977</v>
      </c>
      <c r="K104" s="7">
        <f t="shared" si="8"/>
        <v>69.858819580078659</v>
      </c>
      <c r="L104" s="8">
        <f t="shared" si="9"/>
        <v>1.2688044226529089</v>
      </c>
      <c r="M104" s="8">
        <f t="shared" si="12"/>
        <v>1.6283963305049185</v>
      </c>
      <c r="P104" s="6">
        <f t="shared" si="10"/>
        <v>-1.0498583746137391</v>
      </c>
      <c r="U104" s="18">
        <v>75</v>
      </c>
      <c r="V104" s="20">
        <f t="shared" si="11"/>
        <v>1.1041566959584876</v>
      </c>
    </row>
    <row r="105" spans="1:22" x14ac:dyDescent="0.15">
      <c r="A105" s="6">
        <v>52</v>
      </c>
      <c r="B105" s="6">
        <v>103</v>
      </c>
      <c r="D105">
        <v>586.45245361328102</v>
      </c>
      <c r="E105">
        <v>527.73504638671898</v>
      </c>
      <c r="F105">
        <v>478.54266357421898</v>
      </c>
      <c r="G105">
        <v>472.98507690429699</v>
      </c>
      <c r="I105" s="7">
        <f t="shared" si="7"/>
        <v>107.90979003906205</v>
      </c>
      <c r="J105" s="7">
        <f t="shared" si="7"/>
        <v>54.749969482421989</v>
      </c>
      <c r="K105" s="7">
        <f t="shared" si="8"/>
        <v>69.584811401366665</v>
      </c>
      <c r="L105" s="8">
        <f t="shared" si="9"/>
        <v>1.2709561678149892</v>
      </c>
      <c r="M105" s="8">
        <f t="shared" si="12"/>
        <v>1.6340392592383775</v>
      </c>
      <c r="P105" s="6">
        <f t="shared" si="10"/>
        <v>-0.70696359715830781</v>
      </c>
      <c r="U105" s="18"/>
      <c r="V105" s="20"/>
    </row>
    <row r="106" spans="1:22" x14ac:dyDescent="0.15">
      <c r="A106" s="6">
        <v>52.5</v>
      </c>
      <c r="B106" s="6">
        <v>104</v>
      </c>
      <c r="D106">
        <v>585.43786621093795</v>
      </c>
      <c r="E106">
        <v>526.79595947265602</v>
      </c>
      <c r="F106">
        <v>479.29553222656301</v>
      </c>
      <c r="G106">
        <v>473.491455078125</v>
      </c>
      <c r="I106" s="7">
        <f t="shared" si="7"/>
        <v>106.14233398437494</v>
      </c>
      <c r="J106" s="7">
        <f t="shared" si="7"/>
        <v>53.304504394531023</v>
      </c>
      <c r="K106" s="7">
        <f t="shared" si="8"/>
        <v>68.829180908203227</v>
      </c>
      <c r="L106" s="8">
        <f t="shared" si="9"/>
        <v>1.2912451150238069</v>
      </c>
      <c r="M106" s="8">
        <f t="shared" si="12"/>
        <v>1.6578193900185738</v>
      </c>
      <c r="P106" s="6">
        <f t="shared" si="10"/>
        <v>0.73804537546755489</v>
      </c>
    </row>
    <row r="107" spans="1:22" x14ac:dyDescent="0.15">
      <c r="A107" s="6">
        <v>53</v>
      </c>
      <c r="B107" s="6">
        <v>105</v>
      </c>
      <c r="D107">
        <v>584.71295166015602</v>
      </c>
      <c r="E107">
        <v>526.79315185546898</v>
      </c>
      <c r="F107">
        <v>479.18136596679699</v>
      </c>
      <c r="G107">
        <v>473.09246826171898</v>
      </c>
      <c r="I107" s="7">
        <f t="shared" si="7"/>
        <v>105.53158569335903</v>
      </c>
      <c r="J107" s="7">
        <f t="shared" si="7"/>
        <v>53.70068359375</v>
      </c>
      <c r="K107" s="7">
        <f t="shared" si="8"/>
        <v>67.94110717773404</v>
      </c>
      <c r="L107" s="8">
        <f t="shared" si="9"/>
        <v>1.2651814209985481</v>
      </c>
      <c r="M107" s="8">
        <f t="shared" si="12"/>
        <v>1.6352468795646939</v>
      </c>
      <c r="P107" s="6">
        <f t="shared" si="10"/>
        <v>-0.6335820744416234</v>
      </c>
    </row>
    <row r="108" spans="1:22" x14ac:dyDescent="0.15">
      <c r="A108" s="6">
        <v>53.5</v>
      </c>
      <c r="B108" s="6">
        <v>106</v>
      </c>
      <c r="D108">
        <v>583.40057373046898</v>
      </c>
      <c r="E108">
        <v>526.29803466796898</v>
      </c>
      <c r="F108">
        <v>479.84353637695301</v>
      </c>
      <c r="G108">
        <v>473.15612792968801</v>
      </c>
      <c r="I108" s="7">
        <f t="shared" si="7"/>
        <v>103.55703735351597</v>
      </c>
      <c r="J108" s="7">
        <f t="shared" si="7"/>
        <v>53.141906738280966</v>
      </c>
      <c r="K108" s="7">
        <f t="shared" si="8"/>
        <v>66.357702636719296</v>
      </c>
      <c r="L108" s="8">
        <f t="shared" si="9"/>
        <v>1.2486887789616756</v>
      </c>
      <c r="M108" s="8">
        <f t="shared" si="12"/>
        <v>1.6222454210992001</v>
      </c>
      <c r="P108" s="6">
        <f t="shared" si="10"/>
        <v>-1.4236207968319436</v>
      </c>
    </row>
    <row r="109" spans="1:22" x14ac:dyDescent="0.15">
      <c r="A109" s="6">
        <v>54</v>
      </c>
      <c r="B109" s="6">
        <v>107</v>
      </c>
      <c r="D109">
        <v>584.29754638671898</v>
      </c>
      <c r="E109">
        <v>526.84576416015602</v>
      </c>
      <c r="F109">
        <v>479.28485107421898</v>
      </c>
      <c r="G109">
        <v>473.05975341796898</v>
      </c>
      <c r="I109" s="7">
        <f t="shared" si="7"/>
        <v>105.0126953125</v>
      </c>
      <c r="J109" s="7">
        <f t="shared" si="7"/>
        <v>53.786010742187045</v>
      </c>
      <c r="K109" s="7">
        <f t="shared" si="8"/>
        <v>67.362487792969063</v>
      </c>
      <c r="L109" s="8">
        <f t="shared" si="9"/>
        <v>1.2524165087434773</v>
      </c>
      <c r="M109" s="8">
        <f t="shared" si="12"/>
        <v>1.6294643344523805</v>
      </c>
      <c r="P109" s="6">
        <f t="shared" si="10"/>
        <v>-0.98496069591099555</v>
      </c>
    </row>
    <row r="110" spans="1:22" x14ac:dyDescent="0.15">
      <c r="A110" s="6">
        <v>54.5</v>
      </c>
      <c r="B110" s="6">
        <v>108</v>
      </c>
      <c r="D110">
        <v>582.13000488281295</v>
      </c>
      <c r="E110">
        <v>525.93994140625</v>
      </c>
      <c r="F110">
        <v>478.74395751953102</v>
      </c>
      <c r="G110">
        <v>472.47082519531301</v>
      </c>
      <c r="I110" s="7">
        <f t="shared" si="7"/>
        <v>103.38604736328193</v>
      </c>
      <c r="J110" s="7">
        <f t="shared" si="7"/>
        <v>53.469116210936988</v>
      </c>
      <c r="K110" s="7">
        <f t="shared" si="8"/>
        <v>65.957666015626046</v>
      </c>
      <c r="L110" s="8">
        <f t="shared" si="9"/>
        <v>1.2335656672427766</v>
      </c>
      <c r="M110" s="8">
        <f t="shared" si="12"/>
        <v>1.6141046765230584</v>
      </c>
      <c r="P110" s="6">
        <f t="shared" si="10"/>
        <v>-1.9182963335273269</v>
      </c>
    </row>
    <row r="111" spans="1:22" x14ac:dyDescent="0.15">
      <c r="A111" s="6">
        <v>55</v>
      </c>
      <c r="B111" s="6">
        <v>109</v>
      </c>
      <c r="D111">
        <v>582.48529052734398</v>
      </c>
      <c r="E111">
        <v>525.86248779296898</v>
      </c>
      <c r="F111">
        <v>479.11663818359398</v>
      </c>
      <c r="G111">
        <v>473.07644653320301</v>
      </c>
      <c r="I111" s="7">
        <f t="shared" si="7"/>
        <v>103.36865234375</v>
      </c>
      <c r="J111" s="7">
        <f t="shared" si="7"/>
        <v>52.786041259765966</v>
      </c>
      <c r="K111" s="7">
        <f t="shared" si="8"/>
        <v>66.418423461913818</v>
      </c>
      <c r="L111" s="8">
        <f t="shared" si="9"/>
        <v>1.2582573323705293</v>
      </c>
      <c r="M111" s="8">
        <f t="shared" si="12"/>
        <v>1.6422875252221898</v>
      </c>
      <c r="P111" s="6">
        <f t="shared" si="10"/>
        <v>-0.20575447995953758</v>
      </c>
    </row>
    <row r="112" spans="1:22" x14ac:dyDescent="0.15">
      <c r="A112" s="6">
        <v>55.5</v>
      </c>
      <c r="B112" s="6">
        <v>110</v>
      </c>
      <c r="D112">
        <v>581.09716796875</v>
      </c>
      <c r="E112">
        <v>524.77062988281295</v>
      </c>
      <c r="F112">
        <v>479.15078735351602</v>
      </c>
      <c r="G112">
        <v>473.22439575195301</v>
      </c>
      <c r="I112" s="7">
        <f t="shared" si="7"/>
        <v>101.94638061523398</v>
      </c>
      <c r="J112" s="7">
        <f t="shared" si="7"/>
        <v>51.546234130859943</v>
      </c>
      <c r="K112" s="7">
        <f t="shared" si="8"/>
        <v>65.86401672363202</v>
      </c>
      <c r="L112" s="8">
        <f t="shared" si="9"/>
        <v>1.2777658316691702</v>
      </c>
      <c r="M112" s="8">
        <f t="shared" si="12"/>
        <v>1.6652872080922096</v>
      </c>
      <c r="P112" s="6">
        <f t="shared" si="10"/>
        <v>1.1918302693390368</v>
      </c>
    </row>
    <row r="113" spans="1:16" x14ac:dyDescent="0.15">
      <c r="A113" s="6">
        <v>56</v>
      </c>
      <c r="B113" s="6">
        <v>111</v>
      </c>
      <c r="D113">
        <v>579.59234619140602</v>
      </c>
      <c r="E113">
        <v>524.83697509765602</v>
      </c>
      <c r="F113">
        <v>478.78912353515602</v>
      </c>
      <c r="G113">
        <v>472.52630615234398</v>
      </c>
      <c r="I113" s="7">
        <f t="shared" si="7"/>
        <v>100.80322265625</v>
      </c>
      <c r="J113" s="7">
        <f t="shared" si="7"/>
        <v>52.310668945312045</v>
      </c>
      <c r="K113" s="7">
        <f t="shared" si="8"/>
        <v>64.185754394531571</v>
      </c>
      <c r="L113" s="8">
        <f t="shared" si="9"/>
        <v>1.2270107740666494</v>
      </c>
      <c r="M113" s="8">
        <f t="shared" si="12"/>
        <v>1.6180233340610675</v>
      </c>
      <c r="P113" s="6">
        <f t="shared" si="10"/>
        <v>-1.6801775714645621</v>
      </c>
    </row>
    <row r="114" spans="1:16" x14ac:dyDescent="0.15">
      <c r="A114" s="6">
        <v>56.5</v>
      </c>
      <c r="B114" s="6">
        <v>112</v>
      </c>
      <c r="D114">
        <v>581.10919189453102</v>
      </c>
      <c r="E114">
        <v>525.89141845703102</v>
      </c>
      <c r="F114">
        <v>478.208740234375</v>
      </c>
      <c r="G114">
        <v>472.69808959960898</v>
      </c>
      <c r="I114" s="7">
        <f t="shared" si="7"/>
        <v>102.90045166015602</v>
      </c>
      <c r="J114" s="7">
        <f t="shared" si="7"/>
        <v>53.193328857422046</v>
      </c>
      <c r="K114" s="7">
        <f t="shared" si="8"/>
        <v>65.665121459960602</v>
      </c>
      <c r="L114" s="8">
        <f t="shared" si="9"/>
        <v>1.2344615926551168</v>
      </c>
      <c r="M114" s="8">
        <f t="shared" si="12"/>
        <v>1.6289653362209136</v>
      </c>
      <c r="P114" s="6">
        <f t="shared" si="10"/>
        <v>-1.0152825191364017</v>
      </c>
    </row>
    <row r="115" spans="1:16" x14ac:dyDescent="0.15">
      <c r="A115" s="6">
        <v>57</v>
      </c>
      <c r="B115" s="6">
        <v>113</v>
      </c>
      <c r="D115">
        <v>581.656494140625</v>
      </c>
      <c r="E115">
        <v>525.77581787109398</v>
      </c>
      <c r="F115">
        <v>479.11203002929699</v>
      </c>
      <c r="G115">
        <v>473.43313598632801</v>
      </c>
      <c r="I115" s="7">
        <f t="shared" si="7"/>
        <v>102.54446411132801</v>
      </c>
      <c r="J115" s="7">
        <f t="shared" si="7"/>
        <v>52.342681884765966</v>
      </c>
      <c r="K115" s="7">
        <f t="shared" si="8"/>
        <v>65.904586791991846</v>
      </c>
      <c r="L115" s="8">
        <f t="shared" si="9"/>
        <v>1.2590983957811492</v>
      </c>
      <c r="M115" s="8">
        <f t="shared" si="12"/>
        <v>1.6570933229183247</v>
      </c>
      <c r="P115" s="6">
        <f t="shared" si="10"/>
        <v>0.69392562338182717</v>
      </c>
    </row>
    <row r="116" spans="1:16" x14ac:dyDescent="0.15">
      <c r="A116" s="6">
        <v>57.5</v>
      </c>
      <c r="B116" s="6">
        <v>114</v>
      </c>
      <c r="D116">
        <v>578.41705322265602</v>
      </c>
      <c r="E116">
        <v>523.780517578125</v>
      </c>
      <c r="F116">
        <v>478.66323852539102</v>
      </c>
      <c r="G116">
        <v>472.95339965820301</v>
      </c>
      <c r="I116" s="7">
        <f t="shared" si="7"/>
        <v>99.753814697265</v>
      </c>
      <c r="J116" s="7">
        <f t="shared" si="7"/>
        <v>50.827117919921989</v>
      </c>
      <c r="K116" s="7">
        <f t="shared" si="8"/>
        <v>64.174832153319613</v>
      </c>
      <c r="L116" s="8">
        <f t="shared" si="9"/>
        <v>1.2626100943678711</v>
      </c>
      <c r="M116" s="8">
        <f t="shared" si="12"/>
        <v>1.6640962050764254</v>
      </c>
      <c r="P116" s="6">
        <f t="shared" si="10"/>
        <v>1.1194585040135956</v>
      </c>
    </row>
    <row r="117" spans="1:16" x14ac:dyDescent="0.15">
      <c r="A117" s="6">
        <v>58</v>
      </c>
      <c r="B117" s="6">
        <v>115</v>
      </c>
      <c r="D117">
        <v>579.54559326171898</v>
      </c>
      <c r="E117">
        <v>524.22937011718795</v>
      </c>
      <c r="F117">
        <v>478.87625122070301</v>
      </c>
      <c r="G117">
        <v>472.97796630859398</v>
      </c>
      <c r="I117" s="7">
        <f t="shared" si="7"/>
        <v>100.66934204101597</v>
      </c>
      <c r="J117" s="7">
        <f t="shared" si="7"/>
        <v>51.251403808593977</v>
      </c>
      <c r="K117" s="7">
        <f t="shared" si="8"/>
        <v>64.793359375000193</v>
      </c>
      <c r="L117" s="8">
        <f t="shared" si="9"/>
        <v>1.2642260418266917</v>
      </c>
      <c r="M117" s="8">
        <f t="shared" si="12"/>
        <v>1.6692033361066247</v>
      </c>
      <c r="P117" s="6">
        <f t="shared" si="10"/>
        <v>1.429795323908623</v>
      </c>
    </row>
    <row r="118" spans="1:16" x14ac:dyDescent="0.15">
      <c r="A118" s="6">
        <v>58.5</v>
      </c>
      <c r="B118" s="6">
        <v>116</v>
      </c>
      <c r="D118">
        <v>580.28729248046898</v>
      </c>
      <c r="E118">
        <v>524.45654296875</v>
      </c>
      <c r="F118">
        <v>480.024169921875</v>
      </c>
      <c r="G118">
        <v>474.16287231445301</v>
      </c>
      <c r="I118" s="7">
        <f t="shared" si="7"/>
        <v>100.26312255859398</v>
      </c>
      <c r="J118" s="7">
        <f t="shared" si="7"/>
        <v>50.293670654296989</v>
      </c>
      <c r="K118" s="7">
        <f t="shared" si="8"/>
        <v>65.057553100586091</v>
      </c>
      <c r="L118" s="8">
        <f t="shared" si="9"/>
        <v>1.2935534880277764</v>
      </c>
      <c r="M118" s="8">
        <f t="shared" si="12"/>
        <v>1.7020219658790881</v>
      </c>
      <c r="P118" s="6">
        <f t="shared" si="10"/>
        <v>3.4240322323947989</v>
      </c>
    </row>
    <row r="119" spans="1:16" x14ac:dyDescent="0.15">
      <c r="A119" s="6">
        <v>59</v>
      </c>
      <c r="B119" s="6">
        <v>117</v>
      </c>
      <c r="D119">
        <v>578.118408203125</v>
      </c>
      <c r="E119">
        <v>523.47821044921898</v>
      </c>
      <c r="F119">
        <v>478.86557006835898</v>
      </c>
      <c r="G119">
        <v>472.58712768554699</v>
      </c>
      <c r="I119" s="7">
        <f t="shared" si="7"/>
        <v>99.252838134766023</v>
      </c>
      <c r="J119" s="7">
        <f t="shared" si="7"/>
        <v>50.891082763671989</v>
      </c>
      <c r="K119" s="7">
        <f t="shared" si="8"/>
        <v>63.629080200195631</v>
      </c>
      <c r="L119" s="8">
        <f t="shared" si="9"/>
        <v>1.2502992026260544</v>
      </c>
      <c r="M119" s="8">
        <f t="shared" si="12"/>
        <v>1.662258864048745</v>
      </c>
      <c r="P119" s="6">
        <f t="shared" si="10"/>
        <v>1.0078117559232602</v>
      </c>
    </row>
    <row r="120" spans="1:16" x14ac:dyDescent="0.15">
      <c r="A120" s="6">
        <v>59.5</v>
      </c>
      <c r="B120" s="6">
        <v>118</v>
      </c>
      <c r="D120">
        <v>578.844482421875</v>
      </c>
      <c r="E120">
        <v>524.130859375</v>
      </c>
      <c r="F120">
        <v>478.69168090820301</v>
      </c>
      <c r="G120">
        <v>472.46621704101602</v>
      </c>
      <c r="I120" s="7">
        <f t="shared" si="7"/>
        <v>100.15280151367199</v>
      </c>
      <c r="J120" s="7">
        <f t="shared" si="7"/>
        <v>51.664642333983977</v>
      </c>
      <c r="K120" s="7">
        <f t="shared" si="8"/>
        <v>63.987551879883206</v>
      </c>
      <c r="L120" s="8">
        <f t="shared" si="9"/>
        <v>1.2385172719524173</v>
      </c>
      <c r="M120" s="8">
        <f t="shared" si="12"/>
        <v>1.6539681169464866</v>
      </c>
      <c r="P120" s="6">
        <f t="shared" si="10"/>
        <v>0.50402125690244914</v>
      </c>
    </row>
    <row r="121" spans="1:16" x14ac:dyDescent="0.15">
      <c r="A121" s="6">
        <v>60</v>
      </c>
      <c r="B121" s="6">
        <v>119</v>
      </c>
      <c r="D121">
        <v>578.06781005859398</v>
      </c>
      <c r="E121">
        <v>524.398193359375</v>
      </c>
      <c r="F121">
        <v>479.58996582031301</v>
      </c>
      <c r="G121">
        <v>473.90966796875</v>
      </c>
      <c r="I121" s="7">
        <f t="shared" si="7"/>
        <v>98.477844238280966</v>
      </c>
      <c r="J121" s="7">
        <f t="shared" si="7"/>
        <v>50.488525390625</v>
      </c>
      <c r="K121" s="7">
        <f t="shared" si="8"/>
        <v>63.13587646484347</v>
      </c>
      <c r="L121" s="8">
        <f t="shared" si="9"/>
        <v>1.2504995140255553</v>
      </c>
      <c r="M121" s="8">
        <f t="shared" si="12"/>
        <v>1.6694415425910032</v>
      </c>
      <c r="P121" s="6">
        <f t="shared" si="10"/>
        <v>1.4442700343484483</v>
      </c>
    </row>
    <row r="122" spans="1:16" x14ac:dyDescent="0.15">
      <c r="A122" s="6">
        <v>60.5</v>
      </c>
      <c r="B122" s="6">
        <v>120</v>
      </c>
      <c r="D122">
        <v>577.270751953125</v>
      </c>
      <c r="E122">
        <v>523.45422363281295</v>
      </c>
      <c r="F122">
        <v>478.03982543945301</v>
      </c>
      <c r="G122">
        <v>472.36557006835898</v>
      </c>
      <c r="I122" s="7">
        <f t="shared" si="7"/>
        <v>99.230926513671989</v>
      </c>
      <c r="J122" s="7">
        <f t="shared" si="7"/>
        <v>51.088653564453978</v>
      </c>
      <c r="K122" s="7">
        <f t="shared" si="8"/>
        <v>63.468869018554209</v>
      </c>
      <c r="L122" s="8">
        <f t="shared" si="9"/>
        <v>1.2423280824671024</v>
      </c>
      <c r="M122" s="8">
        <f t="shared" si="12"/>
        <v>1.6647612946039292</v>
      </c>
      <c r="P122" s="6">
        <f t="shared" si="10"/>
        <v>1.1598729299780985</v>
      </c>
    </row>
    <row r="123" spans="1:16" x14ac:dyDescent="0.15">
      <c r="A123" s="6">
        <v>61</v>
      </c>
      <c r="B123" s="6">
        <v>121</v>
      </c>
      <c r="D123">
        <v>578.06439208984398</v>
      </c>
      <c r="E123">
        <v>523.88201904296898</v>
      </c>
      <c r="F123">
        <v>479.28842163085898</v>
      </c>
      <c r="G123">
        <v>473.06436157226602</v>
      </c>
      <c r="I123" s="7">
        <f t="shared" si="7"/>
        <v>98.775970458985</v>
      </c>
      <c r="J123" s="7">
        <f t="shared" si="7"/>
        <v>50.817657470702954</v>
      </c>
      <c r="K123" s="7">
        <f t="shared" si="8"/>
        <v>63.203610229492938</v>
      </c>
      <c r="L123" s="8">
        <f t="shared" si="9"/>
        <v>1.2437332489387305</v>
      </c>
      <c r="M123" s="8">
        <f t="shared" si="12"/>
        <v>1.669657644646936</v>
      </c>
      <c r="P123" s="6">
        <f t="shared" si="10"/>
        <v>1.4574015605251611</v>
      </c>
    </row>
    <row r="124" spans="1:16" x14ac:dyDescent="0.15">
      <c r="A124" s="6">
        <v>61.5</v>
      </c>
      <c r="B124" s="6">
        <v>122</v>
      </c>
      <c r="D124">
        <v>576.35681152343795</v>
      </c>
      <c r="E124">
        <v>522.56103515625</v>
      </c>
      <c r="F124">
        <v>478.36343383789102</v>
      </c>
      <c r="G124">
        <v>472.24288940429699</v>
      </c>
      <c r="I124" s="7">
        <f t="shared" si="7"/>
        <v>97.993377685546932</v>
      </c>
      <c r="J124" s="7">
        <f t="shared" si="7"/>
        <v>50.318145751953011</v>
      </c>
      <c r="K124" s="7">
        <f t="shared" si="8"/>
        <v>62.77067565917983</v>
      </c>
      <c r="L124" s="8">
        <f t="shared" si="9"/>
        <v>1.2474759298288232</v>
      </c>
      <c r="M124" s="8">
        <f t="shared" si="12"/>
        <v>1.6768915091084073</v>
      </c>
      <c r="P124" s="6">
        <f t="shared" si="10"/>
        <v>1.896970171404732</v>
      </c>
    </row>
    <row r="125" spans="1:16" x14ac:dyDescent="0.15">
      <c r="A125" s="6">
        <v>62</v>
      </c>
      <c r="B125" s="6">
        <v>123</v>
      </c>
      <c r="D125">
        <v>577.265625</v>
      </c>
      <c r="E125">
        <v>523.95513916015602</v>
      </c>
      <c r="F125">
        <v>478.51101684570301</v>
      </c>
      <c r="G125">
        <v>473.02630615234398</v>
      </c>
      <c r="I125" s="7">
        <f t="shared" si="7"/>
        <v>98.754608154296989</v>
      </c>
      <c r="J125" s="7">
        <f t="shared" si="7"/>
        <v>50.928833007812045</v>
      </c>
      <c r="K125" s="7">
        <f t="shared" si="8"/>
        <v>63.10442504882856</v>
      </c>
      <c r="L125" s="8">
        <f t="shared" si="9"/>
        <v>1.2390707055696502</v>
      </c>
      <c r="M125" s="8">
        <f t="shared" si="12"/>
        <v>1.671977468420613</v>
      </c>
      <c r="P125" s="6">
        <f t="shared" si="10"/>
        <v>1.59836656188948</v>
      </c>
    </row>
    <row r="126" spans="1:16" x14ac:dyDescent="0.15">
      <c r="A126" s="6">
        <v>62.5</v>
      </c>
      <c r="B126" s="6">
        <v>124</v>
      </c>
      <c r="D126">
        <v>577.003662109375</v>
      </c>
      <c r="E126">
        <v>523.93865966796898</v>
      </c>
      <c r="F126">
        <v>479.1884765625</v>
      </c>
      <c r="G126">
        <v>472.96514892578102</v>
      </c>
      <c r="I126" s="7">
        <f t="shared" si="7"/>
        <v>97.815185546875</v>
      </c>
      <c r="J126" s="7">
        <f t="shared" si="7"/>
        <v>50.973510742187955</v>
      </c>
      <c r="K126" s="7">
        <f t="shared" si="8"/>
        <v>62.133728027343437</v>
      </c>
      <c r="L126" s="8">
        <f t="shared" si="9"/>
        <v>1.2189415075136032</v>
      </c>
      <c r="M126" s="8">
        <f t="shared" si="12"/>
        <v>1.6553394539359449</v>
      </c>
      <c r="P126" s="6">
        <f t="shared" si="10"/>
        <v>0.58735108685911563</v>
      </c>
    </row>
    <row r="127" spans="1:16" x14ac:dyDescent="0.15">
      <c r="A127" s="6">
        <v>63</v>
      </c>
      <c r="B127" s="6">
        <v>125</v>
      </c>
      <c r="D127">
        <v>577.08563232421898</v>
      </c>
      <c r="E127">
        <v>523.6494140625</v>
      </c>
      <c r="F127">
        <v>479.23825073242199</v>
      </c>
      <c r="G127">
        <v>473.37020874023398</v>
      </c>
      <c r="I127" s="7">
        <f t="shared" si="7"/>
        <v>97.847381591796989</v>
      </c>
      <c r="J127" s="7">
        <f t="shared" si="7"/>
        <v>50.279205322266023</v>
      </c>
      <c r="K127" s="7">
        <f t="shared" si="8"/>
        <v>62.651937866210773</v>
      </c>
      <c r="L127" s="8">
        <f t="shared" si="9"/>
        <v>1.2460805111107338</v>
      </c>
      <c r="M127" s="8">
        <f t="shared" si="12"/>
        <v>1.6859696411044542</v>
      </c>
      <c r="P127" s="6">
        <f t="shared" si="10"/>
        <v>2.4486064222824648</v>
      </c>
    </row>
    <row r="128" spans="1:16" x14ac:dyDescent="0.15">
      <c r="A128" s="6">
        <v>63.5</v>
      </c>
      <c r="B128" s="6">
        <v>126</v>
      </c>
      <c r="D128">
        <v>577.68267822265602</v>
      </c>
      <c r="E128">
        <v>523.71252441406295</v>
      </c>
      <c r="F128">
        <v>478.70733642578102</v>
      </c>
      <c r="G128">
        <v>472.95767211914102</v>
      </c>
      <c r="I128" s="7">
        <f t="shared" si="7"/>
        <v>98.975341796875</v>
      </c>
      <c r="J128" s="7">
        <f t="shared" si="7"/>
        <v>50.754852294921932</v>
      </c>
      <c r="K128" s="7">
        <f t="shared" si="8"/>
        <v>63.446945190429652</v>
      </c>
      <c r="L128" s="8">
        <f t="shared" si="9"/>
        <v>1.2500665911065527</v>
      </c>
      <c r="M128" s="8">
        <f t="shared" si="12"/>
        <v>1.6934469046716518</v>
      </c>
      <c r="P128" s="6">
        <f t="shared" si="10"/>
        <v>2.9029652752744313</v>
      </c>
    </row>
    <row r="129" spans="1:16" x14ac:dyDescent="0.15">
      <c r="A129" s="6">
        <v>64</v>
      </c>
      <c r="B129" s="6">
        <v>127</v>
      </c>
      <c r="D129">
        <v>577.45697021484398</v>
      </c>
      <c r="E129">
        <v>524.48638916015602</v>
      </c>
      <c r="F129">
        <v>479.23968505859398</v>
      </c>
      <c r="G129">
        <v>472.82824707031301</v>
      </c>
      <c r="I129" s="7">
        <f t="shared" si="7"/>
        <v>98.21728515625</v>
      </c>
      <c r="J129" s="7">
        <f t="shared" si="7"/>
        <v>51.658142089843011</v>
      </c>
      <c r="K129" s="7">
        <f t="shared" si="8"/>
        <v>62.056585693359892</v>
      </c>
      <c r="L129" s="8">
        <f t="shared" si="9"/>
        <v>1.2012934105417898</v>
      </c>
      <c r="M129" s="8">
        <f t="shared" si="12"/>
        <v>1.6481649076782676</v>
      </c>
      <c r="P129" s="6">
        <f t="shared" si="10"/>
        <v>0.1513869698956917</v>
      </c>
    </row>
    <row r="130" spans="1:16" x14ac:dyDescent="0.15">
      <c r="A130" s="6">
        <v>64.5</v>
      </c>
      <c r="B130" s="6">
        <v>128</v>
      </c>
      <c r="D130">
        <v>577.06756591796898</v>
      </c>
      <c r="E130">
        <v>524.55224609375</v>
      </c>
      <c r="F130">
        <v>479.19558715820301</v>
      </c>
      <c r="G130">
        <v>473.29943847656301</v>
      </c>
      <c r="I130" s="7">
        <f t="shared" ref="I130:J148" si="13">D130-F130</f>
        <v>97.871978759765966</v>
      </c>
      <c r="J130" s="7">
        <f t="shared" si="13"/>
        <v>51.252807617186988</v>
      </c>
      <c r="K130" s="7">
        <f t="shared" ref="K130:K148" si="14">I130-0.7*J130</f>
        <v>61.995013427735074</v>
      </c>
      <c r="L130" s="8">
        <f t="shared" ref="L130:L148" si="15">K130/J130</f>
        <v>1.2095925337550839</v>
      </c>
      <c r="M130" s="8">
        <f t="shared" si="12"/>
        <v>1.6599552144629404</v>
      </c>
      <c r="P130" s="6">
        <f t="shared" si="10"/>
        <v>0.86782958542797761</v>
      </c>
    </row>
    <row r="131" spans="1:16" x14ac:dyDescent="0.15">
      <c r="A131" s="6">
        <v>65</v>
      </c>
      <c r="B131" s="6">
        <v>129</v>
      </c>
      <c r="D131">
        <v>577.99932861328102</v>
      </c>
      <c r="E131">
        <v>524.87060546875</v>
      </c>
      <c r="F131">
        <v>478.51138305664102</v>
      </c>
      <c r="G131">
        <v>472.610595703125</v>
      </c>
      <c r="I131" s="7">
        <f t="shared" si="13"/>
        <v>99.48794555664</v>
      </c>
      <c r="J131" s="7">
        <f t="shared" si="13"/>
        <v>52.260009765625</v>
      </c>
      <c r="K131" s="7">
        <f t="shared" si="14"/>
        <v>62.905938720702501</v>
      </c>
      <c r="L131" s="8">
        <f t="shared" si="15"/>
        <v>1.2037108106719119</v>
      </c>
      <c r="M131" s="8">
        <f t="shared" si="12"/>
        <v>1.6575646749511472</v>
      </c>
      <c r="P131" s="6">
        <f t="shared" si="10"/>
        <v>0.72256751450469892</v>
      </c>
    </row>
    <row r="132" spans="1:16" x14ac:dyDescent="0.15">
      <c r="A132" s="6">
        <v>65.5</v>
      </c>
      <c r="B132" s="6">
        <v>130</v>
      </c>
      <c r="D132">
        <v>577.26263427734398</v>
      </c>
      <c r="E132">
        <v>524.11456298828102</v>
      </c>
      <c r="F132">
        <v>477.59674072265602</v>
      </c>
      <c r="G132">
        <v>471.18527221679699</v>
      </c>
      <c r="I132" s="7">
        <f t="shared" si="13"/>
        <v>99.665893554687955</v>
      </c>
      <c r="J132" s="7">
        <f t="shared" si="13"/>
        <v>52.929290771484034</v>
      </c>
      <c r="K132" s="7">
        <f t="shared" si="14"/>
        <v>62.615390014649137</v>
      </c>
      <c r="L132" s="8">
        <f t="shared" si="15"/>
        <v>1.18300073743636</v>
      </c>
      <c r="M132" s="8">
        <f t="shared" si="12"/>
        <v>1.6403457852869741</v>
      </c>
      <c r="P132" s="6">
        <f t="shared" si="10"/>
        <v>-0.32374506860799623</v>
      </c>
    </row>
    <row r="133" spans="1:16" x14ac:dyDescent="0.15">
      <c r="A133" s="6">
        <v>66</v>
      </c>
      <c r="B133" s="6">
        <v>131</v>
      </c>
      <c r="D133">
        <v>578.11669921875</v>
      </c>
      <c r="E133">
        <v>525.30419921875</v>
      </c>
      <c r="F133">
        <v>478.21978759765602</v>
      </c>
      <c r="G133">
        <v>472.42779541015602</v>
      </c>
      <c r="I133" s="7">
        <f t="shared" si="13"/>
        <v>99.896911621093977</v>
      </c>
      <c r="J133" s="7">
        <f t="shared" si="13"/>
        <v>52.876403808593977</v>
      </c>
      <c r="K133" s="7">
        <f t="shared" si="14"/>
        <v>62.883428955078195</v>
      </c>
      <c r="L133" s="8">
        <f t="shared" si="15"/>
        <v>1.1892531342091344</v>
      </c>
      <c r="M133" s="8">
        <f t="shared" si="12"/>
        <v>1.6500893656311271</v>
      </c>
      <c r="P133" s="6">
        <f t="shared" si="10"/>
        <v>0.26832741210885858</v>
      </c>
    </row>
    <row r="134" spans="1:16" x14ac:dyDescent="0.15">
      <c r="A134" s="6">
        <v>66.5</v>
      </c>
      <c r="B134" s="6">
        <v>132</v>
      </c>
      <c r="D134">
        <v>577.888671875</v>
      </c>
      <c r="E134">
        <v>524.98669433593795</v>
      </c>
      <c r="F134">
        <v>478.86343383789102</v>
      </c>
      <c r="G134">
        <v>472.65432739257801</v>
      </c>
      <c r="I134" s="7">
        <f t="shared" si="13"/>
        <v>99.025238037108977</v>
      </c>
      <c r="J134" s="7">
        <f t="shared" si="13"/>
        <v>52.332366943359943</v>
      </c>
      <c r="K134" s="7">
        <f t="shared" si="14"/>
        <v>62.39258117675702</v>
      </c>
      <c r="L134" s="8">
        <f t="shared" si="15"/>
        <v>1.192236942851933</v>
      </c>
      <c r="M134" s="8">
        <f t="shared" si="12"/>
        <v>1.6565643578453044</v>
      </c>
      <c r="P134" s="6">
        <f t="shared" ref="P134:P148" si="16">(M134-$O$2)/$O$2*100</f>
        <v>0.66178285327744657</v>
      </c>
    </row>
    <row r="135" spans="1:16" x14ac:dyDescent="0.15">
      <c r="A135" s="6">
        <v>67</v>
      </c>
      <c r="B135" s="6">
        <v>133</v>
      </c>
      <c r="D135">
        <v>577.71936035156295</v>
      </c>
      <c r="E135">
        <v>524.90863037109398</v>
      </c>
      <c r="F135">
        <v>478.47689819335898</v>
      </c>
      <c r="G135">
        <v>471.99609375</v>
      </c>
      <c r="I135" s="7">
        <f t="shared" si="13"/>
        <v>99.242462158203978</v>
      </c>
      <c r="J135" s="7">
        <f t="shared" si="13"/>
        <v>52.912536621093977</v>
      </c>
      <c r="K135" s="7">
        <f t="shared" si="14"/>
        <v>62.203686523438193</v>
      </c>
      <c r="L135" s="8">
        <f t="shared" si="15"/>
        <v>1.1755944903733877</v>
      </c>
      <c r="M135" s="8">
        <f t="shared" si="12"/>
        <v>1.643413088938138</v>
      </c>
      <c r="P135" s="6">
        <f t="shared" si="16"/>
        <v>-0.13735915935172524</v>
      </c>
    </row>
    <row r="136" spans="1:16" x14ac:dyDescent="0.15">
      <c r="A136" s="6">
        <v>67.5</v>
      </c>
      <c r="B136" s="6">
        <v>134</v>
      </c>
      <c r="D136">
        <v>577.44195556640602</v>
      </c>
      <c r="E136">
        <v>525.47735595703102</v>
      </c>
      <c r="F136">
        <v>478.15896606445301</v>
      </c>
      <c r="G136">
        <v>472.11273193359398</v>
      </c>
      <c r="I136" s="7">
        <f t="shared" si="13"/>
        <v>99.282989501953011</v>
      </c>
      <c r="J136" s="7">
        <f t="shared" si="13"/>
        <v>53.364624023437045</v>
      </c>
      <c r="K136" s="7">
        <f t="shared" si="14"/>
        <v>61.927752685547084</v>
      </c>
      <c r="L136" s="8">
        <f t="shared" si="15"/>
        <v>1.1604645178114479</v>
      </c>
      <c r="M136" s="8">
        <f t="shared" si="12"/>
        <v>1.6317742999475768</v>
      </c>
      <c r="P136" s="6">
        <f t="shared" si="16"/>
        <v>-0.84459473670463869</v>
      </c>
    </row>
    <row r="137" spans="1:16" x14ac:dyDescent="0.15">
      <c r="A137" s="6">
        <v>68</v>
      </c>
      <c r="B137" s="6">
        <v>135</v>
      </c>
      <c r="D137">
        <v>577.74212646484398</v>
      </c>
      <c r="E137">
        <v>525.37908935546898</v>
      </c>
      <c r="F137">
        <v>477.72796630859398</v>
      </c>
      <c r="G137">
        <v>472.39828491210898</v>
      </c>
      <c r="I137" s="7">
        <f t="shared" si="13"/>
        <v>100.01416015625</v>
      </c>
      <c r="J137" s="7">
        <f t="shared" si="13"/>
        <v>52.98080444336</v>
      </c>
      <c r="K137" s="7">
        <f t="shared" si="14"/>
        <v>62.927597045898004</v>
      </c>
      <c r="L137" s="8">
        <f t="shared" si="15"/>
        <v>1.1877433290612223</v>
      </c>
      <c r="M137" s="8">
        <f t="shared" si="12"/>
        <v>1.6625442947687299</v>
      </c>
      <c r="P137" s="6">
        <f t="shared" si="16"/>
        <v>1.0251560655594669</v>
      </c>
    </row>
    <row r="138" spans="1:16" x14ac:dyDescent="0.15">
      <c r="A138" s="6">
        <v>68.5</v>
      </c>
      <c r="B138" s="6">
        <v>136</v>
      </c>
      <c r="D138">
        <v>578.63055419921898</v>
      </c>
      <c r="E138">
        <v>526.23406982421898</v>
      </c>
      <c r="F138">
        <v>478.49111938476602</v>
      </c>
      <c r="G138">
        <v>472.02880859375</v>
      </c>
      <c r="I138" s="7">
        <f t="shared" si="13"/>
        <v>100.13943481445295</v>
      </c>
      <c r="J138" s="7">
        <f t="shared" si="13"/>
        <v>54.205261230468977</v>
      </c>
      <c r="K138" s="7">
        <f t="shared" si="14"/>
        <v>62.19575195312467</v>
      </c>
      <c r="L138" s="8">
        <f t="shared" si="15"/>
        <v>1.1474117187385531</v>
      </c>
      <c r="M138" s="8">
        <f t="shared" si="12"/>
        <v>1.6257038680174394</v>
      </c>
      <c r="P138" s="6">
        <f t="shared" si="16"/>
        <v>-1.2134669135586098</v>
      </c>
    </row>
    <row r="139" spans="1:16" x14ac:dyDescent="0.15">
      <c r="A139" s="6">
        <v>69</v>
      </c>
      <c r="B139" s="6">
        <v>137</v>
      </c>
      <c r="D139">
        <v>578.594482421875</v>
      </c>
      <c r="E139">
        <v>526.71209716796898</v>
      </c>
      <c r="F139">
        <v>478.68634033203102</v>
      </c>
      <c r="G139">
        <v>472.61166381835898</v>
      </c>
      <c r="I139" s="7">
        <f t="shared" si="13"/>
        <v>99.908142089843977</v>
      </c>
      <c r="J139" s="7">
        <f t="shared" si="13"/>
        <v>54.10043334961</v>
      </c>
      <c r="K139" s="7">
        <f t="shared" si="14"/>
        <v>62.037838745116979</v>
      </c>
      <c r="L139" s="8">
        <f t="shared" si="15"/>
        <v>1.1467161149008467</v>
      </c>
      <c r="M139" s="8">
        <f t="shared" si="12"/>
        <v>1.6284994477511119</v>
      </c>
      <c r="P139" s="6">
        <f t="shared" si="16"/>
        <v>-1.0435924147096833</v>
      </c>
    </row>
    <row r="140" spans="1:16" x14ac:dyDescent="0.15">
      <c r="A140" s="6">
        <v>69.5</v>
      </c>
      <c r="B140" s="6">
        <v>138</v>
      </c>
      <c r="D140">
        <v>577.31042480468795</v>
      </c>
      <c r="E140">
        <v>526.28576660156295</v>
      </c>
      <c r="F140">
        <v>478.91287231445301</v>
      </c>
      <c r="G140">
        <v>472.237548828125</v>
      </c>
      <c r="I140" s="7">
        <f t="shared" si="13"/>
        <v>98.397552490234943</v>
      </c>
      <c r="J140" s="7">
        <f t="shared" si="13"/>
        <v>54.048217773437955</v>
      </c>
      <c r="K140" s="7">
        <f t="shared" si="14"/>
        <v>60.563800048828377</v>
      </c>
      <c r="L140" s="8">
        <f t="shared" si="15"/>
        <v>1.1205512881609301</v>
      </c>
      <c r="M140" s="8">
        <f t="shared" si="12"/>
        <v>1.605825804582574</v>
      </c>
      <c r="P140" s="6">
        <f t="shared" si="16"/>
        <v>-2.4213652336859068</v>
      </c>
    </row>
    <row r="141" spans="1:16" x14ac:dyDescent="0.15">
      <c r="A141" s="6">
        <v>70</v>
      </c>
      <c r="B141" s="6">
        <v>139</v>
      </c>
      <c r="D141">
        <v>577.68566894531295</v>
      </c>
      <c r="E141">
        <v>526.15704345703102</v>
      </c>
      <c r="F141">
        <v>478.327880859375</v>
      </c>
      <c r="G141">
        <v>472.33996582031301</v>
      </c>
      <c r="I141" s="7">
        <f t="shared" si="13"/>
        <v>99.357788085937955</v>
      </c>
      <c r="J141" s="7">
        <f t="shared" si="13"/>
        <v>53.817077636718011</v>
      </c>
      <c r="K141" s="7">
        <f t="shared" si="14"/>
        <v>61.685833740235353</v>
      </c>
      <c r="L141" s="8">
        <f t="shared" si="15"/>
        <v>1.1462129950019562</v>
      </c>
      <c r="M141" s="8">
        <f t="shared" si="12"/>
        <v>1.6349786949949787</v>
      </c>
      <c r="P141" s="6">
        <f t="shared" si="16"/>
        <v>-0.64987841499333443</v>
      </c>
    </row>
    <row r="142" spans="1:16" x14ac:dyDescent="0.15">
      <c r="A142" s="6">
        <v>70.5</v>
      </c>
      <c r="B142" s="6">
        <v>140</v>
      </c>
      <c r="D142">
        <v>578.01885986328102</v>
      </c>
      <c r="E142">
        <v>526.6318359375</v>
      </c>
      <c r="F142">
        <v>478.11022949218801</v>
      </c>
      <c r="G142">
        <v>472.31295776367199</v>
      </c>
      <c r="I142" s="7">
        <f t="shared" si="13"/>
        <v>99.908630371093011</v>
      </c>
      <c r="J142" s="7">
        <f t="shared" si="13"/>
        <v>54.318878173828011</v>
      </c>
      <c r="K142" s="7">
        <f t="shared" si="14"/>
        <v>61.885415649413403</v>
      </c>
      <c r="L142" s="8">
        <f t="shared" si="15"/>
        <v>1.1392984857193003</v>
      </c>
      <c r="M142" s="8">
        <f t="shared" si="12"/>
        <v>1.6315553692837017</v>
      </c>
      <c r="P142" s="6">
        <f t="shared" si="16"/>
        <v>-0.85789814435225131</v>
      </c>
    </row>
    <row r="143" spans="1:16" x14ac:dyDescent="0.15">
      <c r="A143" s="6">
        <v>71</v>
      </c>
      <c r="B143" s="6">
        <v>141</v>
      </c>
      <c r="D143">
        <v>577.63140869140602</v>
      </c>
      <c r="E143">
        <v>526.207275390625</v>
      </c>
      <c r="F143">
        <v>477.71301269531301</v>
      </c>
      <c r="G143">
        <v>471.672119140625</v>
      </c>
      <c r="I143" s="7">
        <f t="shared" si="13"/>
        <v>99.918395996093011</v>
      </c>
      <c r="J143" s="7">
        <f t="shared" si="13"/>
        <v>54.53515625</v>
      </c>
      <c r="K143" s="7">
        <f t="shared" si="14"/>
        <v>61.743786621093015</v>
      </c>
      <c r="L143" s="8">
        <f t="shared" si="15"/>
        <v>1.132183179929791</v>
      </c>
      <c r="M143" s="8">
        <f t="shared" si="12"/>
        <v>1.6279312470655711</v>
      </c>
      <c r="P143" s="6">
        <f t="shared" si="16"/>
        <v>-1.0781193521957595</v>
      </c>
    </row>
    <row r="144" spans="1:16" x14ac:dyDescent="0.15">
      <c r="A144" s="6">
        <v>71.5</v>
      </c>
      <c r="B144" s="6">
        <v>142</v>
      </c>
      <c r="D144">
        <v>577.04656982421898</v>
      </c>
      <c r="E144">
        <v>525.63677978515602</v>
      </c>
      <c r="F144">
        <v>477.08996582031301</v>
      </c>
      <c r="G144">
        <v>470.72476196289102</v>
      </c>
      <c r="I144" s="7">
        <f t="shared" si="13"/>
        <v>99.956604003905966</v>
      </c>
      <c r="J144" s="7">
        <f t="shared" si="13"/>
        <v>54.912017822265</v>
      </c>
      <c r="K144" s="7">
        <f t="shared" si="14"/>
        <v>61.518191528320472</v>
      </c>
      <c r="L144" s="8">
        <f t="shared" si="15"/>
        <v>1.1203046977337061</v>
      </c>
      <c r="M144" s="8">
        <f t="shared" si="12"/>
        <v>1.6195439484408649</v>
      </c>
      <c r="P144" s="6">
        <f t="shared" si="16"/>
        <v>-1.5877768423423704</v>
      </c>
    </row>
    <row r="145" spans="1:16" x14ac:dyDescent="0.15">
      <c r="A145" s="6">
        <v>72</v>
      </c>
      <c r="B145" s="6">
        <v>143</v>
      </c>
      <c r="D145">
        <v>577.178955078125</v>
      </c>
      <c r="E145">
        <v>525.87750244140602</v>
      </c>
      <c r="F145">
        <v>478.04196166992199</v>
      </c>
      <c r="G145">
        <v>471.83996582031301</v>
      </c>
      <c r="I145" s="7">
        <f t="shared" si="13"/>
        <v>99.136993408203011</v>
      </c>
      <c r="J145" s="7">
        <f t="shared" si="13"/>
        <v>54.037536621093011</v>
      </c>
      <c r="K145" s="7">
        <f t="shared" si="14"/>
        <v>61.310717773437908</v>
      </c>
      <c r="L145" s="8">
        <f t="shared" si="15"/>
        <v>1.1345949798441752</v>
      </c>
      <c r="M145" s="8">
        <f t="shared" si="12"/>
        <v>1.6373254141227127</v>
      </c>
      <c r="P145" s="6">
        <f t="shared" si="16"/>
        <v>-0.50727910689229005</v>
      </c>
    </row>
    <row r="146" spans="1:16" x14ac:dyDescent="0.15">
      <c r="A146" s="6">
        <v>72.5</v>
      </c>
      <c r="B146" s="6">
        <v>144</v>
      </c>
      <c r="D146">
        <v>576.55438232421898</v>
      </c>
      <c r="E146">
        <v>525.78741455078102</v>
      </c>
      <c r="F146">
        <v>478.25036621093801</v>
      </c>
      <c r="G146">
        <v>472.28521728515602</v>
      </c>
      <c r="I146" s="7">
        <f t="shared" si="13"/>
        <v>98.304016113280966</v>
      </c>
      <c r="J146" s="7">
        <f t="shared" si="13"/>
        <v>53.502197265625</v>
      </c>
      <c r="K146" s="7">
        <f t="shared" si="14"/>
        <v>60.852478027343466</v>
      </c>
      <c r="L146" s="8">
        <f t="shared" si="15"/>
        <v>1.1373827830888172</v>
      </c>
      <c r="M146" s="8">
        <f t="shared" si="12"/>
        <v>1.6436044009387336</v>
      </c>
      <c r="P146" s="6">
        <f t="shared" si="16"/>
        <v>-0.12573401060940145</v>
      </c>
    </row>
    <row r="147" spans="1:16" x14ac:dyDescent="0.15">
      <c r="A147" s="6">
        <v>73</v>
      </c>
      <c r="B147" s="6">
        <v>145</v>
      </c>
      <c r="D147">
        <v>577.67236328125</v>
      </c>
      <c r="E147">
        <v>526.681396484375</v>
      </c>
      <c r="F147">
        <v>478.08322143554699</v>
      </c>
      <c r="G147">
        <v>472.29089355468801</v>
      </c>
      <c r="I147" s="7">
        <f t="shared" si="13"/>
        <v>99.589141845703011</v>
      </c>
      <c r="J147" s="7">
        <f t="shared" si="13"/>
        <v>54.390502929686988</v>
      </c>
      <c r="K147" s="7">
        <f t="shared" si="14"/>
        <v>61.515789794922121</v>
      </c>
      <c r="L147" s="8">
        <f t="shared" si="15"/>
        <v>1.131002408167586</v>
      </c>
      <c r="M147" s="8">
        <f t="shared" si="12"/>
        <v>1.6407152095888811</v>
      </c>
      <c r="P147" s="6">
        <f t="shared" si="16"/>
        <v>-0.30129685602683476</v>
      </c>
    </row>
    <row r="148" spans="1:16" x14ac:dyDescent="0.15">
      <c r="A148" s="6">
        <v>73.5</v>
      </c>
      <c r="B148" s="6">
        <v>146</v>
      </c>
      <c r="D148">
        <v>578.07165527343795</v>
      </c>
      <c r="E148">
        <v>526.65051269531295</v>
      </c>
      <c r="F148">
        <v>478.43350219726602</v>
      </c>
      <c r="G148">
        <v>472.54693603515602</v>
      </c>
      <c r="I148" s="7">
        <f t="shared" si="13"/>
        <v>99.638153076171932</v>
      </c>
      <c r="J148" s="7">
        <f t="shared" si="13"/>
        <v>54.103576660156932</v>
      </c>
      <c r="K148" s="7">
        <f t="shared" si="14"/>
        <v>61.765649414062082</v>
      </c>
      <c r="L148" s="8">
        <f t="shared" si="15"/>
        <v>1.1416185994880386</v>
      </c>
      <c r="M148" s="8">
        <f t="shared" si="12"/>
        <v>1.6548225844807123</v>
      </c>
      <c r="P148" s="6">
        <f t="shared" si="16"/>
        <v>0.5559433117130923</v>
      </c>
    </row>
    <row r="149" spans="1:16" x14ac:dyDescent="0.15">
      <c r="A149" s="18">
        <v>74</v>
      </c>
      <c r="B149" s="18">
        <v>147</v>
      </c>
      <c r="D149">
        <v>577.39538574218795</v>
      </c>
      <c r="E149">
        <v>526.19049072265602</v>
      </c>
      <c r="F149">
        <v>478.23294067382801</v>
      </c>
      <c r="G149">
        <v>471.64010620117199</v>
      </c>
      <c r="I149" s="19">
        <f t="shared" ref="I149:I192" si="17">D149-F149</f>
        <v>99.162445068359943</v>
      </c>
      <c r="J149" s="19">
        <f t="shared" ref="J149:J192" si="18">E149-G149</f>
        <v>54.550384521484034</v>
      </c>
      <c r="K149" s="19">
        <f t="shared" ref="K149:K192" si="19">I149-0.7*J149</f>
        <v>60.977175903321125</v>
      </c>
      <c r="L149" s="20">
        <f t="shared" ref="L149:L192" si="20">K149/J149</f>
        <v>1.1178138603093801</v>
      </c>
      <c r="M149" s="20">
        <f t="shared" ref="M149:M192" si="21">L149+ABS($N$2)*A149</f>
        <v>1.6345090288734325</v>
      </c>
      <c r="N149" s="18"/>
      <c r="O149" s="18"/>
      <c r="P149" s="18">
        <f t="shared" ref="P149:P192" si="22">(M149-$O$2)/$O$2*100</f>
        <v>-0.6784178610563405</v>
      </c>
    </row>
    <row r="150" spans="1:16" x14ac:dyDescent="0.15">
      <c r="A150" s="18">
        <v>74.5</v>
      </c>
      <c r="B150" s="18">
        <v>148</v>
      </c>
      <c r="D150">
        <v>577.18127441406295</v>
      </c>
      <c r="E150">
        <v>527.00598144531295</v>
      </c>
      <c r="F150">
        <v>477.53555297851602</v>
      </c>
      <c r="G150">
        <v>471.63015747070301</v>
      </c>
      <c r="I150" s="19">
        <f t="shared" si="17"/>
        <v>99.645721435546932</v>
      </c>
      <c r="J150" s="19">
        <f t="shared" si="18"/>
        <v>55.375823974609943</v>
      </c>
      <c r="K150" s="19">
        <f t="shared" si="19"/>
        <v>60.882644653319971</v>
      </c>
      <c r="L150" s="20">
        <f t="shared" si="20"/>
        <v>1.0994444919002004</v>
      </c>
      <c r="M150" s="20">
        <f t="shared" si="21"/>
        <v>1.6196308440356315</v>
      </c>
      <c r="N150" s="18"/>
      <c r="O150" s="18"/>
      <c r="P150" s="18">
        <f t="shared" si="22"/>
        <v>-1.582496597448849</v>
      </c>
    </row>
    <row r="151" spans="1:16" x14ac:dyDescent="0.15">
      <c r="A151" s="18">
        <v>75</v>
      </c>
      <c r="B151" s="18">
        <v>149</v>
      </c>
      <c r="D151">
        <v>577.653076171875</v>
      </c>
      <c r="E151">
        <v>527.30078125</v>
      </c>
      <c r="F151">
        <v>478.46371459960898</v>
      </c>
      <c r="G151">
        <v>472.32254028320301</v>
      </c>
      <c r="I151" s="19">
        <f t="shared" si="17"/>
        <v>99.189361572266023</v>
      </c>
      <c r="J151" s="19">
        <f t="shared" si="18"/>
        <v>54.978240966796989</v>
      </c>
      <c r="K151" s="19">
        <f t="shared" si="19"/>
        <v>60.704592895508135</v>
      </c>
      <c r="L151" s="20">
        <f t="shared" si="20"/>
        <v>1.1041566959584876</v>
      </c>
      <c r="M151" s="20">
        <f t="shared" si="21"/>
        <v>1.6278342316652976</v>
      </c>
      <c r="N151" s="18"/>
      <c r="O151" s="18"/>
      <c r="P151" s="18">
        <f t="shared" si="22"/>
        <v>-1.0840145310395555</v>
      </c>
    </row>
    <row r="152" spans="1:16" x14ac:dyDescent="0.15">
      <c r="A152" s="18">
        <v>75.5</v>
      </c>
      <c r="B152" s="18">
        <v>150</v>
      </c>
      <c r="D152">
        <v>576.44195556640602</v>
      </c>
      <c r="E152">
        <v>525.916748046875</v>
      </c>
      <c r="F152">
        <v>478.26068115234398</v>
      </c>
      <c r="G152">
        <v>472.51068115234398</v>
      </c>
      <c r="I152" s="19">
        <f t="shared" si="17"/>
        <v>98.181274414062045</v>
      </c>
      <c r="J152" s="19">
        <f t="shared" si="18"/>
        <v>53.406066894531023</v>
      </c>
      <c r="K152" s="19">
        <f t="shared" si="19"/>
        <v>60.797027587890334</v>
      </c>
      <c r="L152" s="20">
        <f t="shared" si="20"/>
        <v>1.1383917806183959</v>
      </c>
      <c r="M152" s="20">
        <f t="shared" si="21"/>
        <v>1.6655604998965845</v>
      </c>
      <c r="N152" s="18"/>
      <c r="O152" s="18"/>
      <c r="P152" s="18">
        <f t="shared" si="22"/>
        <v>1.2084369530077257</v>
      </c>
    </row>
    <row r="153" spans="1:16" x14ac:dyDescent="0.15">
      <c r="A153" s="18">
        <v>76</v>
      </c>
      <c r="B153" s="18">
        <v>151</v>
      </c>
      <c r="D153">
        <v>577.38897705078102</v>
      </c>
      <c r="E153">
        <v>526.17205810546898</v>
      </c>
      <c r="F153">
        <v>477.60598754882801</v>
      </c>
      <c r="G153">
        <v>471.61096191406301</v>
      </c>
      <c r="I153" s="19">
        <f t="shared" si="17"/>
        <v>99.782989501953011</v>
      </c>
      <c r="J153" s="19">
        <f t="shared" si="18"/>
        <v>54.561096191405966</v>
      </c>
      <c r="K153" s="19">
        <f t="shared" si="19"/>
        <v>61.59022216796884</v>
      </c>
      <c r="L153" s="20">
        <f t="shared" si="20"/>
        <v>1.1288303657225649</v>
      </c>
      <c r="M153" s="20">
        <f t="shared" si="21"/>
        <v>1.6594902685721324</v>
      </c>
      <c r="N153" s="18"/>
      <c r="O153" s="18"/>
      <c r="P153" s="18">
        <f t="shared" si="22"/>
        <v>0.83957696603689858</v>
      </c>
    </row>
    <row r="154" spans="1:16" x14ac:dyDescent="0.15">
      <c r="A154" s="18">
        <v>76.5</v>
      </c>
      <c r="B154" s="18">
        <v>152</v>
      </c>
      <c r="D154">
        <v>577.90002441406295</v>
      </c>
      <c r="E154">
        <v>527.888427734375</v>
      </c>
      <c r="F154">
        <v>478.33749389648398</v>
      </c>
      <c r="G154">
        <v>471.63656616210898</v>
      </c>
      <c r="I154" s="19">
        <f t="shared" si="17"/>
        <v>99.562530517578978</v>
      </c>
      <c r="J154" s="19">
        <f t="shared" si="18"/>
        <v>56.251861572266023</v>
      </c>
      <c r="K154" s="19">
        <f t="shared" si="19"/>
        <v>60.186227416992764</v>
      </c>
      <c r="L154" s="20">
        <f t="shared" si="20"/>
        <v>1.0699419669813472</v>
      </c>
      <c r="M154" s="20">
        <f t="shared" si="21"/>
        <v>1.6040930534022935</v>
      </c>
      <c r="N154" s="18"/>
      <c r="O154" s="18"/>
      <c r="P154" s="18">
        <f t="shared" si="22"/>
        <v>-2.5266565386823667</v>
      </c>
    </row>
    <row r="155" spans="1:16" x14ac:dyDescent="0.15">
      <c r="A155" s="18">
        <v>77</v>
      </c>
      <c r="B155" s="18">
        <v>153</v>
      </c>
      <c r="D155">
        <v>576.61041259765602</v>
      </c>
      <c r="E155">
        <v>527.07763671875</v>
      </c>
      <c r="F155">
        <v>478.76849365234398</v>
      </c>
      <c r="G155">
        <v>472.570068359375</v>
      </c>
      <c r="I155" s="19">
        <f t="shared" si="17"/>
        <v>97.841918945312045</v>
      </c>
      <c r="J155" s="19">
        <f t="shared" si="18"/>
        <v>54.507568359375</v>
      </c>
      <c r="K155" s="19">
        <f t="shared" si="19"/>
        <v>59.686621093749551</v>
      </c>
      <c r="L155" s="20">
        <f t="shared" si="20"/>
        <v>1.0950152958618229</v>
      </c>
      <c r="M155" s="20">
        <f t="shared" si="21"/>
        <v>1.6326575658541478</v>
      </c>
      <c r="N155" s="18"/>
      <c r="O155" s="18"/>
      <c r="P155" s="18">
        <f t="shared" si="22"/>
        <v>-0.79092273750468278</v>
      </c>
    </row>
    <row r="156" spans="1:16" x14ac:dyDescent="0.15">
      <c r="A156" s="18">
        <v>77.5</v>
      </c>
      <c r="B156" s="18">
        <v>154</v>
      </c>
      <c r="D156">
        <v>575.7060546875</v>
      </c>
      <c r="E156">
        <v>526.42779541015602</v>
      </c>
      <c r="F156">
        <v>477.77276611328102</v>
      </c>
      <c r="G156">
        <v>471.90859985351602</v>
      </c>
      <c r="I156" s="19">
        <f t="shared" si="17"/>
        <v>97.933288574218977</v>
      </c>
      <c r="J156" s="19">
        <f t="shared" si="18"/>
        <v>54.51919555664</v>
      </c>
      <c r="K156" s="19">
        <f t="shared" si="19"/>
        <v>59.76985168457098</v>
      </c>
      <c r="L156" s="20">
        <f t="shared" si="20"/>
        <v>1.0963083932974775</v>
      </c>
      <c r="M156" s="20">
        <f t="shared" si="21"/>
        <v>1.6374418468611811</v>
      </c>
      <c r="N156" s="18"/>
      <c r="O156" s="18"/>
      <c r="P156" s="18">
        <f t="shared" si="22"/>
        <v>-0.50020402587825508</v>
      </c>
    </row>
    <row r="157" spans="1:16" x14ac:dyDescent="0.15">
      <c r="A157" s="18">
        <v>78</v>
      </c>
      <c r="B157" s="18">
        <v>155</v>
      </c>
      <c r="D157">
        <v>576.13946533203102</v>
      </c>
      <c r="E157">
        <v>526.196533203125</v>
      </c>
      <c r="F157">
        <v>477.35348510742199</v>
      </c>
      <c r="G157">
        <v>470.947021484375</v>
      </c>
      <c r="I157" s="19">
        <f t="shared" si="17"/>
        <v>98.785980224609034</v>
      </c>
      <c r="J157" s="19">
        <f t="shared" si="18"/>
        <v>55.24951171875</v>
      </c>
      <c r="K157" s="19">
        <f t="shared" si="19"/>
        <v>60.111322021484035</v>
      </c>
      <c r="L157" s="20">
        <f t="shared" si="20"/>
        <v>1.0879973442567834</v>
      </c>
      <c r="M157" s="20">
        <f t="shared" si="21"/>
        <v>1.6326219813918659</v>
      </c>
      <c r="N157" s="18"/>
      <c r="O157" s="18"/>
      <c r="P157" s="18">
        <f t="shared" si="22"/>
        <v>-0.79308504131027213</v>
      </c>
    </row>
    <row r="158" spans="1:16" x14ac:dyDescent="0.15">
      <c r="A158" s="18">
        <v>78.5</v>
      </c>
      <c r="B158" s="18">
        <v>156</v>
      </c>
      <c r="D158">
        <v>575.113037109375</v>
      </c>
      <c r="E158">
        <v>526.10021972656295</v>
      </c>
      <c r="F158">
        <v>478.30404663085898</v>
      </c>
      <c r="G158">
        <v>472.13619995117199</v>
      </c>
      <c r="I158" s="19">
        <f t="shared" si="17"/>
        <v>96.808990478516023</v>
      </c>
      <c r="J158" s="19">
        <f t="shared" si="18"/>
        <v>53.964019775390966</v>
      </c>
      <c r="K158" s="19">
        <f t="shared" si="19"/>
        <v>59.034176635742348</v>
      </c>
      <c r="L158" s="20">
        <f t="shared" si="20"/>
        <v>1.0939543955667941</v>
      </c>
      <c r="M158" s="20">
        <f t="shared" si="21"/>
        <v>1.6420702162732552</v>
      </c>
      <c r="N158" s="18"/>
      <c r="O158" s="18"/>
      <c r="P158" s="18">
        <f t="shared" si="22"/>
        <v>-0.21895934346280529</v>
      </c>
    </row>
    <row r="159" spans="1:16" x14ac:dyDescent="0.15">
      <c r="A159" s="18">
        <v>79</v>
      </c>
      <c r="B159" s="18">
        <v>157</v>
      </c>
      <c r="D159">
        <v>576.20465087890602</v>
      </c>
      <c r="E159">
        <v>526.48809814453102</v>
      </c>
      <c r="F159">
        <v>477.74359130859398</v>
      </c>
      <c r="G159">
        <v>471.14401245117199</v>
      </c>
      <c r="I159" s="19">
        <f t="shared" si="17"/>
        <v>98.461059570312045</v>
      </c>
      <c r="J159" s="19">
        <f t="shared" si="18"/>
        <v>55.344085693359034</v>
      </c>
      <c r="K159" s="19">
        <f t="shared" si="19"/>
        <v>59.720199584960724</v>
      </c>
      <c r="L159" s="20">
        <f t="shared" si="20"/>
        <v>1.0790710305677125</v>
      </c>
      <c r="M159" s="20">
        <f t="shared" si="21"/>
        <v>1.6306780348455523</v>
      </c>
      <c r="N159" s="18"/>
      <c r="O159" s="18"/>
      <c r="P159" s="18">
        <f t="shared" si="22"/>
        <v>-0.91120971554745012</v>
      </c>
    </row>
    <row r="160" spans="1:16" x14ac:dyDescent="0.15">
      <c r="A160" s="18">
        <v>79.5</v>
      </c>
      <c r="B160" s="18">
        <v>158</v>
      </c>
      <c r="D160">
        <v>576.65734863281295</v>
      </c>
      <c r="E160">
        <v>526.927490234375</v>
      </c>
      <c r="F160">
        <v>478.306884765625</v>
      </c>
      <c r="G160">
        <v>472.24749755859398</v>
      </c>
      <c r="I160" s="19">
        <f t="shared" si="17"/>
        <v>98.350463867187955</v>
      </c>
      <c r="J160" s="19">
        <f t="shared" si="18"/>
        <v>54.679992675781023</v>
      </c>
      <c r="K160" s="19">
        <f t="shared" si="19"/>
        <v>60.074468994141242</v>
      </c>
      <c r="L160" s="20">
        <f t="shared" si="20"/>
        <v>1.0986553957742125</v>
      </c>
      <c r="M160" s="20">
        <f t="shared" si="21"/>
        <v>1.6537535836234309</v>
      </c>
      <c r="N160" s="18"/>
      <c r="O160" s="18"/>
      <c r="P160" s="18">
        <f t="shared" si="22"/>
        <v>0.49098505539422077</v>
      </c>
    </row>
    <row r="161" spans="1:16" x14ac:dyDescent="0.15">
      <c r="A161" s="18">
        <v>80</v>
      </c>
      <c r="B161" s="18">
        <v>159</v>
      </c>
      <c r="D161">
        <v>575.40118408203102</v>
      </c>
      <c r="E161">
        <v>526.05340576171898</v>
      </c>
      <c r="F161">
        <v>477.62091064453102</v>
      </c>
      <c r="G161">
        <v>471.69842529296898</v>
      </c>
      <c r="I161" s="19">
        <f t="shared" si="17"/>
        <v>97.7802734375</v>
      </c>
      <c r="J161" s="19">
        <f t="shared" si="18"/>
        <v>54.35498046875</v>
      </c>
      <c r="K161" s="19">
        <f t="shared" si="19"/>
        <v>59.731787109375006</v>
      </c>
      <c r="L161" s="20">
        <f t="shared" si="20"/>
        <v>1.0989202202678789</v>
      </c>
      <c r="M161" s="20">
        <f t="shared" si="21"/>
        <v>1.6575095916884761</v>
      </c>
      <c r="N161" s="18"/>
      <c r="O161" s="18"/>
      <c r="P161" s="18">
        <f t="shared" si="22"/>
        <v>0.71922035844668608</v>
      </c>
    </row>
    <row r="162" spans="1:16" x14ac:dyDescent="0.15">
      <c r="A162" s="18">
        <v>80.5</v>
      </c>
      <c r="B162" s="18">
        <v>160</v>
      </c>
      <c r="D162">
        <v>575.78460693359398</v>
      </c>
      <c r="E162">
        <v>527.03582763671898</v>
      </c>
      <c r="F162">
        <v>477.79232788085898</v>
      </c>
      <c r="G162">
        <v>471.97048950195301</v>
      </c>
      <c r="I162" s="19">
        <f t="shared" si="17"/>
        <v>97.992279052735</v>
      </c>
      <c r="J162" s="19">
        <f t="shared" si="18"/>
        <v>55.065338134765966</v>
      </c>
      <c r="K162" s="19">
        <f t="shared" si="19"/>
        <v>59.44654235839883</v>
      </c>
      <c r="L162" s="20">
        <f t="shared" si="20"/>
        <v>1.0795637395871498</v>
      </c>
      <c r="M162" s="20">
        <f t="shared" si="21"/>
        <v>1.6416442945791259</v>
      </c>
      <c r="N162" s="18"/>
      <c r="O162" s="18"/>
      <c r="P162" s="18">
        <f t="shared" si="22"/>
        <v>-0.24484064223873458</v>
      </c>
    </row>
    <row r="163" spans="1:16" x14ac:dyDescent="0.15">
      <c r="A163" s="18">
        <v>81</v>
      </c>
      <c r="B163" s="18">
        <v>161</v>
      </c>
      <c r="D163">
        <v>575.36602783203102</v>
      </c>
      <c r="E163">
        <v>527.06823730468795</v>
      </c>
      <c r="F163">
        <v>479.00961303710898</v>
      </c>
      <c r="G163">
        <v>472.6806640625</v>
      </c>
      <c r="I163" s="19">
        <f t="shared" si="17"/>
        <v>96.356414794922046</v>
      </c>
      <c r="J163" s="19">
        <f t="shared" si="18"/>
        <v>54.387573242187955</v>
      </c>
      <c r="K163" s="19">
        <f t="shared" si="19"/>
        <v>58.285113525390479</v>
      </c>
      <c r="L163" s="20">
        <f t="shared" si="20"/>
        <v>1.0716623311330102</v>
      </c>
      <c r="M163" s="20">
        <f t="shared" si="21"/>
        <v>1.637234069696365</v>
      </c>
      <c r="N163" s="18"/>
      <c r="O163" s="18"/>
      <c r="P163" s="18">
        <f t="shared" si="22"/>
        <v>-0.51282968678152052</v>
      </c>
    </row>
    <row r="164" spans="1:16" x14ac:dyDescent="0.15">
      <c r="A164" s="18">
        <v>81.5</v>
      </c>
      <c r="B164" s="18">
        <v>162</v>
      </c>
      <c r="D164">
        <v>574.423095703125</v>
      </c>
      <c r="E164">
        <v>525.914794921875</v>
      </c>
      <c r="F164">
        <v>477.92852783203102</v>
      </c>
      <c r="G164">
        <v>471.89971923828102</v>
      </c>
      <c r="I164" s="19">
        <f t="shared" si="17"/>
        <v>96.494567871093977</v>
      </c>
      <c r="J164" s="19">
        <f t="shared" si="18"/>
        <v>54.015075683593977</v>
      </c>
      <c r="K164" s="19">
        <f t="shared" si="19"/>
        <v>58.684014892578197</v>
      </c>
      <c r="L164" s="20">
        <f t="shared" si="20"/>
        <v>1.0864377055830419</v>
      </c>
      <c r="M164" s="20">
        <f t="shared" si="21"/>
        <v>1.6555006277177755</v>
      </c>
      <c r="N164" s="18"/>
      <c r="O164" s="18"/>
      <c r="P164" s="18">
        <f t="shared" si="22"/>
        <v>0.59714487491898416</v>
      </c>
    </row>
    <row r="165" spans="1:16" x14ac:dyDescent="0.15">
      <c r="A165" s="18">
        <v>82</v>
      </c>
      <c r="B165" s="18">
        <v>163</v>
      </c>
      <c r="D165">
        <v>574.568115234375</v>
      </c>
      <c r="E165">
        <v>526.72021484375</v>
      </c>
      <c r="F165">
        <v>478.48150634765602</v>
      </c>
      <c r="G165">
        <v>472.30157470703102</v>
      </c>
      <c r="I165" s="19">
        <f t="shared" si="17"/>
        <v>96.086608886718977</v>
      </c>
      <c r="J165" s="19">
        <f t="shared" si="18"/>
        <v>54.418640136718977</v>
      </c>
      <c r="K165" s="19">
        <f t="shared" si="19"/>
        <v>57.993560791015696</v>
      </c>
      <c r="L165" s="20">
        <f t="shared" si="20"/>
        <v>1.065692943544992</v>
      </c>
      <c r="M165" s="20">
        <f t="shared" si="21"/>
        <v>1.6382470492511043</v>
      </c>
      <c r="N165" s="18"/>
      <c r="O165" s="18"/>
      <c r="P165" s="18">
        <f t="shared" si="22"/>
        <v>-0.45127558688128433</v>
      </c>
    </row>
    <row r="166" spans="1:16" x14ac:dyDescent="0.15">
      <c r="A166" s="18">
        <v>82.5</v>
      </c>
      <c r="B166" s="18">
        <v>164</v>
      </c>
      <c r="D166">
        <v>574.26153564453102</v>
      </c>
      <c r="E166">
        <v>525.19091796875</v>
      </c>
      <c r="F166">
        <v>477.708740234375</v>
      </c>
      <c r="G166">
        <v>471.67709350585898</v>
      </c>
      <c r="I166" s="19">
        <f t="shared" si="17"/>
        <v>96.552795410156023</v>
      </c>
      <c r="J166" s="19">
        <f t="shared" si="18"/>
        <v>53.513824462891023</v>
      </c>
      <c r="K166" s="19">
        <f t="shared" si="19"/>
        <v>59.093118286132309</v>
      </c>
      <c r="L166" s="20">
        <f t="shared" si="20"/>
        <v>1.104258925226139</v>
      </c>
      <c r="M166" s="20">
        <f t="shared" si="21"/>
        <v>1.68030421450363</v>
      </c>
      <c r="N166" s="18"/>
      <c r="O166" s="18"/>
      <c r="P166" s="18">
        <f t="shared" si="22"/>
        <v>2.1043445530936746</v>
      </c>
    </row>
    <row r="167" spans="1:16" x14ac:dyDescent="0.15">
      <c r="A167" s="18">
        <v>83</v>
      </c>
      <c r="B167" s="18">
        <v>165</v>
      </c>
      <c r="D167">
        <v>574.93389892578102</v>
      </c>
      <c r="E167">
        <v>527.35870361328102</v>
      </c>
      <c r="F167">
        <v>479.08071899414102</v>
      </c>
      <c r="G167">
        <v>472.59957885742199</v>
      </c>
      <c r="I167" s="19">
        <f t="shared" si="17"/>
        <v>95.85317993164</v>
      </c>
      <c r="J167" s="19">
        <f t="shared" si="18"/>
        <v>54.759124755859034</v>
      </c>
      <c r="K167" s="19">
        <f t="shared" si="19"/>
        <v>57.521792602538682</v>
      </c>
      <c r="L167" s="20">
        <f t="shared" si="20"/>
        <v>1.0504512783759212</v>
      </c>
      <c r="M167" s="20">
        <f t="shared" si="21"/>
        <v>1.6299877512247909</v>
      </c>
      <c r="N167" s="18"/>
      <c r="O167" s="18"/>
      <c r="P167" s="18">
        <f t="shared" si="22"/>
        <v>-0.9531550704690287</v>
      </c>
    </row>
    <row r="168" spans="1:16" x14ac:dyDescent="0.15">
      <c r="A168" s="18">
        <v>83.5</v>
      </c>
      <c r="B168" s="18">
        <v>166</v>
      </c>
      <c r="D168">
        <v>573.93200683593795</v>
      </c>
      <c r="E168">
        <v>525.74896240234398</v>
      </c>
      <c r="F168">
        <v>477.90966796875</v>
      </c>
      <c r="G168">
        <v>472.16961669921898</v>
      </c>
      <c r="I168" s="19">
        <f t="shared" si="17"/>
        <v>96.022338867187955</v>
      </c>
      <c r="J168" s="19">
        <f t="shared" si="18"/>
        <v>53.579345703125</v>
      </c>
      <c r="K168" s="19">
        <f t="shared" si="19"/>
        <v>58.516796875000459</v>
      </c>
      <c r="L168" s="20">
        <f t="shared" si="20"/>
        <v>1.0921521363704798</v>
      </c>
      <c r="M168" s="20">
        <f t="shared" si="21"/>
        <v>1.6751797927907282</v>
      </c>
      <c r="N168" s="18"/>
      <c r="O168" s="18"/>
      <c r="P168" s="18">
        <f t="shared" si="22"/>
        <v>1.7929570580834053</v>
      </c>
    </row>
    <row r="169" spans="1:16" x14ac:dyDescent="0.15">
      <c r="A169" s="18">
        <v>84</v>
      </c>
      <c r="B169" s="18">
        <v>167</v>
      </c>
      <c r="D169">
        <v>575.14758300781295</v>
      </c>
      <c r="E169">
        <v>527.091796875</v>
      </c>
      <c r="F169">
        <v>478.15719604492199</v>
      </c>
      <c r="G169">
        <v>472.20306396484398</v>
      </c>
      <c r="I169" s="19">
        <f t="shared" si="17"/>
        <v>96.990386962890966</v>
      </c>
      <c r="J169" s="19">
        <f t="shared" si="18"/>
        <v>54.888732910156023</v>
      </c>
      <c r="K169" s="19">
        <f t="shared" si="19"/>
        <v>58.568273925781753</v>
      </c>
      <c r="L169" s="20">
        <f t="shared" si="20"/>
        <v>1.0670363628478825</v>
      </c>
      <c r="M169" s="20">
        <f t="shared" si="21"/>
        <v>1.6535552028395095</v>
      </c>
      <c r="N169" s="18"/>
      <c r="O169" s="18"/>
      <c r="P169" s="18">
        <f t="shared" si="22"/>
        <v>0.47893036926096622</v>
      </c>
    </row>
    <row r="170" spans="1:16" x14ac:dyDescent="0.15">
      <c r="A170" s="18">
        <v>84.5</v>
      </c>
      <c r="B170" s="18">
        <v>168</v>
      </c>
      <c r="D170">
        <v>573.70007324218795</v>
      </c>
      <c r="E170">
        <v>525.95965576171898</v>
      </c>
      <c r="F170">
        <v>478.33819580078102</v>
      </c>
      <c r="G170">
        <v>472.73898315429699</v>
      </c>
      <c r="I170" s="19">
        <f t="shared" si="17"/>
        <v>95.361877441406932</v>
      </c>
      <c r="J170" s="19">
        <f t="shared" si="18"/>
        <v>53.220672607421989</v>
      </c>
      <c r="K170" s="19">
        <f t="shared" si="19"/>
        <v>58.107406616211541</v>
      </c>
      <c r="L170" s="20">
        <f t="shared" si="20"/>
        <v>1.0918202226573901</v>
      </c>
      <c r="M170" s="20">
        <f t="shared" si="21"/>
        <v>1.681830246220396</v>
      </c>
      <c r="N170" s="18"/>
      <c r="O170" s="18"/>
      <c r="P170" s="18">
        <f t="shared" si="22"/>
        <v>2.1970744688212593</v>
      </c>
    </row>
    <row r="171" spans="1:16" x14ac:dyDescent="0.15">
      <c r="A171" s="18">
        <v>85</v>
      </c>
      <c r="B171" s="18">
        <v>169</v>
      </c>
      <c r="D171">
        <v>573.40612792968795</v>
      </c>
      <c r="E171">
        <v>526.09698486328102</v>
      </c>
      <c r="F171">
        <v>477.62945556640602</v>
      </c>
      <c r="G171">
        <v>471.53485107421898</v>
      </c>
      <c r="I171" s="19">
        <f t="shared" si="17"/>
        <v>95.776672363281932</v>
      </c>
      <c r="J171" s="19">
        <f t="shared" si="18"/>
        <v>54.562133789062045</v>
      </c>
      <c r="K171" s="19">
        <f t="shared" si="19"/>
        <v>57.583178710938505</v>
      </c>
      <c r="L171" s="20">
        <f t="shared" si="20"/>
        <v>1.0553688925282112</v>
      </c>
      <c r="M171" s="20">
        <f t="shared" si="21"/>
        <v>1.6488700996625958</v>
      </c>
      <c r="N171" s="18"/>
      <c r="O171" s="18"/>
      <c r="P171" s="18">
        <f t="shared" si="22"/>
        <v>0.19423823737596357</v>
      </c>
    </row>
    <row r="172" spans="1:16" x14ac:dyDescent="0.15">
      <c r="A172" s="18">
        <v>85.5</v>
      </c>
      <c r="B172" s="18">
        <v>170</v>
      </c>
      <c r="D172">
        <v>573.98327636718795</v>
      </c>
      <c r="E172">
        <v>526.69812011718795</v>
      </c>
      <c r="F172">
        <v>477.82360839843801</v>
      </c>
      <c r="G172">
        <v>472.07931518554699</v>
      </c>
      <c r="I172" s="19">
        <f t="shared" si="17"/>
        <v>96.159667968749943</v>
      </c>
      <c r="J172" s="19">
        <f t="shared" si="18"/>
        <v>54.618804931640966</v>
      </c>
      <c r="K172" s="19">
        <f t="shared" si="19"/>
        <v>57.92650451660127</v>
      </c>
      <c r="L172" s="20">
        <f t="shared" si="20"/>
        <v>1.060559720944098</v>
      </c>
      <c r="M172" s="20">
        <f t="shared" si="21"/>
        <v>1.6575521116498613</v>
      </c>
      <c r="N172" s="18"/>
      <c r="O172" s="18"/>
      <c r="P172" s="18">
        <f t="shared" si="22"/>
        <v>0.72180410057515343</v>
      </c>
    </row>
    <row r="173" spans="1:16" x14ac:dyDescent="0.15">
      <c r="A173" s="18">
        <v>86</v>
      </c>
      <c r="B173" s="18">
        <v>171</v>
      </c>
      <c r="D173">
        <v>574.49407958984398</v>
      </c>
      <c r="E173">
        <v>527.25018310546898</v>
      </c>
      <c r="F173">
        <v>478.35952758789102</v>
      </c>
      <c r="G173">
        <v>472.74288940429699</v>
      </c>
      <c r="I173" s="19">
        <f t="shared" si="17"/>
        <v>96.134552001952954</v>
      </c>
      <c r="J173" s="19">
        <f t="shared" si="18"/>
        <v>54.507293701171989</v>
      </c>
      <c r="K173" s="19">
        <f t="shared" si="19"/>
        <v>57.979446411132564</v>
      </c>
      <c r="L173" s="20">
        <f t="shared" si="20"/>
        <v>1.0637006990109641</v>
      </c>
      <c r="M173" s="20">
        <f t="shared" si="21"/>
        <v>1.664184273288106</v>
      </c>
      <c r="N173" s="18"/>
      <c r="O173" s="18"/>
      <c r="P173" s="18">
        <f t="shared" si="22"/>
        <v>1.1248100034337576</v>
      </c>
    </row>
    <row r="174" spans="1:16" x14ac:dyDescent="0.15">
      <c r="A174" s="18">
        <v>86.5</v>
      </c>
      <c r="B174" s="18">
        <v>172</v>
      </c>
      <c r="D174">
        <v>573.265380859375</v>
      </c>
      <c r="E174">
        <v>525.51641845703102</v>
      </c>
      <c r="F174">
        <v>477.67852783203102</v>
      </c>
      <c r="G174">
        <v>471.63015747070301</v>
      </c>
      <c r="I174" s="19">
        <f t="shared" si="17"/>
        <v>95.586853027343977</v>
      </c>
      <c r="J174" s="19">
        <f t="shared" si="18"/>
        <v>53.886260986328011</v>
      </c>
      <c r="K174" s="19">
        <f t="shared" si="19"/>
        <v>57.866470336914375</v>
      </c>
      <c r="L174" s="20">
        <f t="shared" si="20"/>
        <v>1.0738631569111137</v>
      </c>
      <c r="M174" s="20">
        <f t="shared" si="21"/>
        <v>1.6778379147596345</v>
      </c>
      <c r="N174" s="18"/>
      <c r="O174" s="18"/>
      <c r="P174" s="18">
        <f t="shared" si="22"/>
        <v>1.9544788819500063</v>
      </c>
    </row>
    <row r="175" spans="1:16" x14ac:dyDescent="0.15">
      <c r="A175" s="18">
        <v>87</v>
      </c>
      <c r="B175" s="18">
        <v>173</v>
      </c>
      <c r="D175">
        <v>573.26623535156295</v>
      </c>
      <c r="E175">
        <v>525.93115234375</v>
      </c>
      <c r="F175">
        <v>477.63833618164102</v>
      </c>
      <c r="G175">
        <v>471.66998291015602</v>
      </c>
      <c r="I175" s="19">
        <f t="shared" si="17"/>
        <v>95.627899169921932</v>
      </c>
      <c r="J175" s="19">
        <f t="shared" si="18"/>
        <v>54.261169433593977</v>
      </c>
      <c r="K175" s="19">
        <f t="shared" si="19"/>
        <v>57.645080566406151</v>
      </c>
      <c r="L175" s="20">
        <f t="shared" si="20"/>
        <v>1.0623634021923076</v>
      </c>
      <c r="M175" s="20">
        <f t="shared" si="21"/>
        <v>1.6698293436122071</v>
      </c>
      <c r="N175" s="18"/>
      <c r="O175" s="18"/>
      <c r="P175" s="18">
        <f t="shared" si="22"/>
        <v>1.4678349154844192</v>
      </c>
    </row>
    <row r="176" spans="1:16" x14ac:dyDescent="0.15">
      <c r="A176" s="18">
        <v>87.5</v>
      </c>
      <c r="B176" s="18">
        <v>174</v>
      </c>
      <c r="D176">
        <v>574.26153564453102</v>
      </c>
      <c r="E176">
        <v>527.10510253906295</v>
      </c>
      <c r="F176">
        <v>478.72189331054699</v>
      </c>
      <c r="G176">
        <v>472.23541259765602</v>
      </c>
      <c r="I176" s="19">
        <f t="shared" si="17"/>
        <v>95.539642333984034</v>
      </c>
      <c r="J176" s="19">
        <f t="shared" si="18"/>
        <v>54.869689941406932</v>
      </c>
      <c r="K176" s="19">
        <f t="shared" si="19"/>
        <v>57.130859374999183</v>
      </c>
      <c r="L176" s="20">
        <f t="shared" si="20"/>
        <v>1.0412098088399417</v>
      </c>
      <c r="M176" s="20">
        <f t="shared" si="21"/>
        <v>1.6521669338312202</v>
      </c>
      <c r="N176" s="18"/>
      <c r="O176" s="18"/>
      <c r="P176" s="18">
        <f t="shared" si="22"/>
        <v>0.39457165853986492</v>
      </c>
    </row>
    <row r="177" spans="1:16" x14ac:dyDescent="0.15">
      <c r="A177" s="18">
        <v>88</v>
      </c>
      <c r="B177" s="18">
        <v>175</v>
      </c>
      <c r="D177">
        <v>572.19439697265602</v>
      </c>
      <c r="E177">
        <v>525.46533203125</v>
      </c>
      <c r="F177">
        <v>477.81259155273398</v>
      </c>
      <c r="G177">
        <v>471.93634033203102</v>
      </c>
      <c r="I177" s="19">
        <f t="shared" si="17"/>
        <v>94.381805419922046</v>
      </c>
      <c r="J177" s="19">
        <f t="shared" si="18"/>
        <v>53.528991699218977</v>
      </c>
      <c r="K177" s="19">
        <f t="shared" si="19"/>
        <v>56.911511230468761</v>
      </c>
      <c r="L177" s="20">
        <f t="shared" si="20"/>
        <v>1.0631904211881342</v>
      </c>
      <c r="M177" s="20">
        <f t="shared" si="21"/>
        <v>1.6776387297507913</v>
      </c>
      <c r="N177" s="18"/>
      <c r="O177" s="18"/>
      <c r="P177" s="18">
        <f t="shared" si="22"/>
        <v>1.9423753267739905</v>
      </c>
    </row>
    <row r="178" spans="1:16" x14ac:dyDescent="0.15">
      <c r="A178" s="18">
        <v>88.5</v>
      </c>
      <c r="B178" s="18">
        <v>176</v>
      </c>
      <c r="D178">
        <v>572.736083984375</v>
      </c>
      <c r="E178">
        <v>526.26776123046898</v>
      </c>
      <c r="F178">
        <v>477.58856201171898</v>
      </c>
      <c r="G178">
        <v>471.70236206054699</v>
      </c>
      <c r="I178" s="19">
        <f t="shared" si="17"/>
        <v>95.147521972656023</v>
      </c>
      <c r="J178" s="19">
        <f t="shared" si="18"/>
        <v>54.565399169921989</v>
      </c>
      <c r="K178" s="19">
        <f t="shared" si="19"/>
        <v>56.951742553710631</v>
      </c>
      <c r="L178" s="20">
        <f t="shared" si="20"/>
        <v>1.0437336374349124</v>
      </c>
      <c r="M178" s="20">
        <f t="shared" si="21"/>
        <v>1.6616731295689482</v>
      </c>
      <c r="N178" s="18"/>
      <c r="O178" s="18"/>
      <c r="P178" s="18">
        <f t="shared" si="22"/>
        <v>0.97221937055305008</v>
      </c>
    </row>
    <row r="179" spans="1:16" x14ac:dyDescent="0.15">
      <c r="A179" s="18">
        <v>89</v>
      </c>
      <c r="B179" s="18">
        <v>177</v>
      </c>
      <c r="D179">
        <v>573.80108642578102</v>
      </c>
      <c r="E179">
        <v>527.38189697265602</v>
      </c>
      <c r="F179">
        <v>477.82751464843801</v>
      </c>
      <c r="G179">
        <v>472.06970214843801</v>
      </c>
      <c r="I179" s="19">
        <f t="shared" si="17"/>
        <v>95.973571777343011</v>
      </c>
      <c r="J179" s="19">
        <f t="shared" si="18"/>
        <v>55.312194824218011</v>
      </c>
      <c r="K179" s="19">
        <f t="shared" si="19"/>
        <v>57.255035400390405</v>
      </c>
      <c r="L179" s="20">
        <f t="shared" si="20"/>
        <v>1.0351249951723438</v>
      </c>
      <c r="M179" s="20">
        <f t="shared" si="21"/>
        <v>1.6565556708777582</v>
      </c>
      <c r="N179" s="18"/>
      <c r="O179" s="18"/>
      <c r="P179" s="18">
        <f t="shared" si="22"/>
        <v>0.66125498628776591</v>
      </c>
    </row>
    <row r="180" spans="1:16" x14ac:dyDescent="0.15">
      <c r="A180" s="18">
        <v>89.5</v>
      </c>
      <c r="B180" s="18">
        <v>178</v>
      </c>
      <c r="D180">
        <v>572.81549072265602</v>
      </c>
      <c r="E180">
        <v>526.60650634765602</v>
      </c>
      <c r="F180">
        <v>477.81329345703102</v>
      </c>
      <c r="G180">
        <v>471.39437866210898</v>
      </c>
      <c r="I180" s="19">
        <f t="shared" si="17"/>
        <v>95.002197265625</v>
      </c>
      <c r="J180" s="19">
        <f t="shared" si="18"/>
        <v>55.212127685547046</v>
      </c>
      <c r="K180" s="19">
        <f t="shared" si="19"/>
        <v>56.353707885742068</v>
      </c>
      <c r="L180" s="20">
        <f t="shared" si="20"/>
        <v>1.0206762580622999</v>
      </c>
      <c r="M180" s="20">
        <f t="shared" si="21"/>
        <v>1.6455981173390932</v>
      </c>
      <c r="N180" s="18"/>
      <c r="O180" s="18"/>
      <c r="P180" s="18">
        <f t="shared" si="22"/>
        <v>-4.5850516730541408E-3</v>
      </c>
    </row>
    <row r="181" spans="1:16" x14ac:dyDescent="0.15">
      <c r="A181" s="18">
        <v>90</v>
      </c>
      <c r="B181" s="18">
        <v>179</v>
      </c>
      <c r="D181">
        <v>575.26239013671898</v>
      </c>
      <c r="E181">
        <v>528.11370849609398</v>
      </c>
      <c r="F181">
        <v>477.96194458007801</v>
      </c>
      <c r="G181">
        <v>472.02810668945301</v>
      </c>
      <c r="I181" s="19">
        <f t="shared" si="17"/>
        <v>97.300445556640966</v>
      </c>
      <c r="J181" s="19">
        <f t="shared" si="18"/>
        <v>56.085601806640966</v>
      </c>
      <c r="K181" s="19">
        <f t="shared" si="19"/>
        <v>58.040524291992291</v>
      </c>
      <c r="L181" s="20">
        <f t="shared" si="20"/>
        <v>1.0348560490104226</v>
      </c>
      <c r="M181" s="20">
        <f t="shared" si="21"/>
        <v>1.6632690918585946</v>
      </c>
      <c r="N181" s="18"/>
      <c r="O181" s="18"/>
      <c r="P181" s="18">
        <f t="shared" si="22"/>
        <v>1.0691986449661304</v>
      </c>
    </row>
    <row r="182" spans="1:16" x14ac:dyDescent="0.15">
      <c r="A182" s="18">
        <v>90.5</v>
      </c>
      <c r="B182" s="18">
        <v>180</v>
      </c>
      <c r="D182">
        <v>573.43768310546898</v>
      </c>
      <c r="E182">
        <v>527.55181884765602</v>
      </c>
      <c r="F182">
        <v>478.44381713867199</v>
      </c>
      <c r="G182">
        <v>472.41854858398398</v>
      </c>
      <c r="I182" s="19">
        <f t="shared" si="17"/>
        <v>94.993865966796989</v>
      </c>
      <c r="J182" s="19">
        <f t="shared" si="18"/>
        <v>55.133270263672046</v>
      </c>
      <c r="K182" s="19">
        <f t="shared" si="19"/>
        <v>56.400576782226558</v>
      </c>
      <c r="L182" s="20">
        <f t="shared" si="20"/>
        <v>1.0229862388444162</v>
      </c>
      <c r="M182" s="20">
        <f t="shared" si="21"/>
        <v>1.6548904652639669</v>
      </c>
      <c r="N182" s="18"/>
      <c r="O182" s="18"/>
      <c r="P182" s="18">
        <f t="shared" si="22"/>
        <v>0.56006811412811697</v>
      </c>
    </row>
    <row r="183" spans="1:16" x14ac:dyDescent="0.15">
      <c r="A183" s="18">
        <v>91</v>
      </c>
      <c r="B183" s="18">
        <v>181</v>
      </c>
      <c r="D183">
        <v>573.437255859375</v>
      </c>
      <c r="E183">
        <v>527.26409912109398</v>
      </c>
      <c r="F183">
        <v>477.49502563476602</v>
      </c>
      <c r="G183">
        <v>471.1845703125</v>
      </c>
      <c r="I183" s="19">
        <f t="shared" si="17"/>
        <v>95.942230224608977</v>
      </c>
      <c r="J183" s="19">
        <f t="shared" si="18"/>
        <v>56.079528808593977</v>
      </c>
      <c r="K183" s="19">
        <f t="shared" si="19"/>
        <v>56.686560058593194</v>
      </c>
      <c r="L183" s="20">
        <f t="shared" si="20"/>
        <v>1.0108244712980932</v>
      </c>
      <c r="M183" s="20">
        <f t="shared" si="21"/>
        <v>1.6462198812890225</v>
      </c>
      <c r="N183" s="18"/>
      <c r="O183" s="18"/>
      <c r="P183" s="18">
        <f t="shared" si="22"/>
        <v>3.3196678579302204E-2</v>
      </c>
    </row>
    <row r="184" spans="1:16" x14ac:dyDescent="0.15">
      <c r="A184" s="18">
        <v>91.5</v>
      </c>
      <c r="B184" s="18">
        <v>182</v>
      </c>
      <c r="D184">
        <v>575.2353515625</v>
      </c>
      <c r="E184">
        <v>529.51556396484398</v>
      </c>
      <c r="F184">
        <v>478.70767211914102</v>
      </c>
      <c r="G184">
        <v>472.88656616210898</v>
      </c>
      <c r="I184" s="19">
        <f t="shared" si="17"/>
        <v>96.527679443358977</v>
      </c>
      <c r="J184" s="19">
        <f t="shared" si="18"/>
        <v>56.628997802735</v>
      </c>
      <c r="K184" s="19">
        <f t="shared" si="19"/>
        <v>56.88738098144448</v>
      </c>
      <c r="L184" s="20">
        <f t="shared" si="20"/>
        <v>1.0045627362082152</v>
      </c>
      <c r="M184" s="20">
        <f t="shared" si="21"/>
        <v>1.6434493297705233</v>
      </c>
      <c r="N184" s="18"/>
      <c r="O184" s="18"/>
      <c r="P184" s="18">
        <f t="shared" si="22"/>
        <v>-0.13515697095939777</v>
      </c>
    </row>
    <row r="185" spans="1:16" x14ac:dyDescent="0.15">
      <c r="A185" s="18">
        <v>92</v>
      </c>
      <c r="B185" s="18">
        <v>183</v>
      </c>
      <c r="D185">
        <v>574.36431884765602</v>
      </c>
      <c r="E185">
        <v>528.245849609375</v>
      </c>
      <c r="F185">
        <v>478.14401245117199</v>
      </c>
      <c r="G185">
        <v>472.18173217773398</v>
      </c>
      <c r="I185" s="19">
        <f t="shared" si="17"/>
        <v>96.220306396484034</v>
      </c>
      <c r="J185" s="19">
        <f t="shared" si="18"/>
        <v>56.064117431641023</v>
      </c>
      <c r="K185" s="19">
        <f t="shared" si="19"/>
        <v>56.975424194335318</v>
      </c>
      <c r="L185" s="20">
        <f t="shared" si="20"/>
        <v>1.0162547241344779</v>
      </c>
      <c r="M185" s="20">
        <f t="shared" si="21"/>
        <v>1.6586325012681649</v>
      </c>
      <c r="N185" s="18"/>
      <c r="O185" s="18"/>
      <c r="P185" s="18">
        <f t="shared" si="22"/>
        <v>0.78745439942383055</v>
      </c>
    </row>
    <row r="186" spans="1:16" x14ac:dyDescent="0.15">
      <c r="A186" s="18">
        <v>92.5</v>
      </c>
      <c r="B186" s="18">
        <v>184</v>
      </c>
      <c r="D186">
        <v>574.01739501953102</v>
      </c>
      <c r="E186">
        <v>527.50183105468795</v>
      </c>
      <c r="F186">
        <v>477.04870605468801</v>
      </c>
      <c r="G186">
        <v>471.11700439453102</v>
      </c>
      <c r="I186" s="19">
        <f t="shared" si="17"/>
        <v>96.968688964843011</v>
      </c>
      <c r="J186" s="19">
        <f t="shared" si="18"/>
        <v>56.384826660156932</v>
      </c>
      <c r="K186" s="19">
        <f t="shared" si="19"/>
        <v>57.499310302733164</v>
      </c>
      <c r="L186" s="20">
        <f t="shared" si="20"/>
        <v>1.0197656658464778</v>
      </c>
      <c r="M186" s="20">
        <f t="shared" si="21"/>
        <v>1.6656346265515434</v>
      </c>
      <c r="N186" s="18"/>
      <c r="O186" s="18"/>
      <c r="P186" s="18">
        <f t="shared" si="22"/>
        <v>1.2129412882662818</v>
      </c>
    </row>
    <row r="187" spans="1:16" x14ac:dyDescent="0.15">
      <c r="A187" s="18">
        <v>93</v>
      </c>
      <c r="B187" s="18">
        <v>185</v>
      </c>
      <c r="D187">
        <v>574.24627685546898</v>
      </c>
      <c r="E187">
        <v>527.73028564453102</v>
      </c>
      <c r="F187">
        <v>477.24359130859398</v>
      </c>
      <c r="G187">
        <v>471.75390625</v>
      </c>
      <c r="I187" s="19">
        <f t="shared" si="17"/>
        <v>97.002685546875</v>
      </c>
      <c r="J187" s="19">
        <f t="shared" si="18"/>
        <v>55.976379394531023</v>
      </c>
      <c r="K187" s="19">
        <f t="shared" si="19"/>
        <v>57.819219970703287</v>
      </c>
      <c r="L187" s="20">
        <f t="shared" si="20"/>
        <v>1.0329217537130011</v>
      </c>
      <c r="M187" s="20">
        <f t="shared" si="21"/>
        <v>1.6822818979894456</v>
      </c>
      <c r="N187" s="18"/>
      <c r="O187" s="18"/>
      <c r="P187" s="18">
        <f t="shared" si="22"/>
        <v>2.2245192656901867</v>
      </c>
    </row>
    <row r="188" spans="1:16" x14ac:dyDescent="0.15">
      <c r="A188" s="18">
        <v>93.5</v>
      </c>
      <c r="B188" s="18">
        <v>186</v>
      </c>
      <c r="D188">
        <v>573.4267578125</v>
      </c>
      <c r="E188">
        <v>527.46173095703102</v>
      </c>
      <c r="F188">
        <v>477.53768920898398</v>
      </c>
      <c r="G188">
        <v>471.50674438476602</v>
      </c>
      <c r="I188" s="19">
        <f t="shared" si="17"/>
        <v>95.889068603516023</v>
      </c>
      <c r="J188" s="19">
        <f t="shared" si="18"/>
        <v>55.954986572265</v>
      </c>
      <c r="K188" s="19">
        <f t="shared" si="19"/>
        <v>56.720578002930523</v>
      </c>
      <c r="L188" s="20">
        <f t="shared" si="20"/>
        <v>1.01368227351242</v>
      </c>
      <c r="M188" s="20">
        <f t="shared" si="21"/>
        <v>1.6665336013602432</v>
      </c>
      <c r="N188" s="18"/>
      <c r="O188" s="18"/>
      <c r="P188" s="18">
        <f t="shared" si="22"/>
        <v>1.2675678450646015</v>
      </c>
    </row>
    <row r="189" spans="1:16" x14ac:dyDescent="0.15">
      <c r="A189" s="18">
        <v>94</v>
      </c>
      <c r="B189" s="18">
        <v>187</v>
      </c>
      <c r="D189">
        <v>575.06115722656295</v>
      </c>
      <c r="E189">
        <v>529.10406494140602</v>
      </c>
      <c r="F189">
        <v>477.41644287109398</v>
      </c>
      <c r="G189">
        <v>471.66110229492199</v>
      </c>
      <c r="I189" s="19">
        <f t="shared" si="17"/>
        <v>97.644714355468977</v>
      </c>
      <c r="J189" s="19">
        <f t="shared" si="18"/>
        <v>57.442962646484034</v>
      </c>
      <c r="K189" s="19">
        <f t="shared" si="19"/>
        <v>57.434640502930158</v>
      </c>
      <c r="L189" s="20">
        <f t="shared" si="20"/>
        <v>0.99985512335766713</v>
      </c>
      <c r="M189" s="20">
        <f t="shared" si="21"/>
        <v>1.656197634776869</v>
      </c>
      <c r="N189" s="18"/>
      <c r="O189" s="18"/>
      <c r="P189" s="18">
        <f t="shared" si="22"/>
        <v>0.63949878220751788</v>
      </c>
    </row>
    <row r="190" spans="1:16" x14ac:dyDescent="0.15">
      <c r="A190" s="18">
        <v>94.5</v>
      </c>
      <c r="B190" s="18">
        <v>188</v>
      </c>
      <c r="D190">
        <v>572.911376953125</v>
      </c>
      <c r="E190">
        <v>527.48034667968795</v>
      </c>
      <c r="F190">
        <v>477.15682983398398</v>
      </c>
      <c r="G190">
        <v>471.462646484375</v>
      </c>
      <c r="I190" s="19">
        <f t="shared" si="17"/>
        <v>95.754547119141023</v>
      </c>
      <c r="J190" s="19">
        <f t="shared" si="18"/>
        <v>56.017700195312955</v>
      </c>
      <c r="K190" s="19">
        <f t="shared" si="19"/>
        <v>56.542156982421957</v>
      </c>
      <c r="L190" s="20">
        <f t="shared" si="20"/>
        <v>1.0093623405687919</v>
      </c>
      <c r="M190" s="20">
        <f t="shared" si="21"/>
        <v>1.6691960355593725</v>
      </c>
      <c r="N190" s="18"/>
      <c r="O190" s="18"/>
      <c r="P190" s="18">
        <f t="shared" si="22"/>
        <v>1.4293517032918086</v>
      </c>
    </row>
    <row r="191" spans="1:16" x14ac:dyDescent="0.15">
      <c r="A191" s="18">
        <v>95</v>
      </c>
      <c r="B191" s="18">
        <v>189</v>
      </c>
      <c r="D191">
        <v>572.52392578125</v>
      </c>
      <c r="E191">
        <v>527.32653808593795</v>
      </c>
      <c r="F191">
        <v>476.71551513671898</v>
      </c>
      <c r="G191">
        <v>471.13052368164102</v>
      </c>
      <c r="I191" s="19">
        <f t="shared" si="17"/>
        <v>95.808410644531023</v>
      </c>
      <c r="J191" s="19">
        <f t="shared" si="18"/>
        <v>56.196014404296932</v>
      </c>
      <c r="K191" s="19">
        <f t="shared" si="19"/>
        <v>56.471200561523176</v>
      </c>
      <c r="L191" s="20">
        <f t="shared" si="20"/>
        <v>1.004896898118903</v>
      </c>
      <c r="M191" s="20">
        <f t="shared" si="21"/>
        <v>1.6682217766808622</v>
      </c>
      <c r="N191" s="18"/>
      <c r="O191" s="18"/>
      <c r="P191" s="18">
        <f t="shared" si="22"/>
        <v>1.3701504804675815</v>
      </c>
    </row>
    <row r="192" spans="1:16" x14ac:dyDescent="0.15">
      <c r="A192" s="18">
        <v>95.5</v>
      </c>
      <c r="B192" s="18">
        <v>190</v>
      </c>
      <c r="D192">
        <v>573.918701171875</v>
      </c>
      <c r="E192">
        <v>528.879638671875</v>
      </c>
      <c r="F192">
        <v>477.15185546875</v>
      </c>
      <c r="G192">
        <v>471.50036621093801</v>
      </c>
      <c r="I192" s="19">
        <f t="shared" si="17"/>
        <v>96.766845703125</v>
      </c>
      <c r="J192" s="19">
        <f t="shared" si="18"/>
        <v>57.379272460936988</v>
      </c>
      <c r="K192" s="19">
        <f t="shared" si="19"/>
        <v>56.601354980469111</v>
      </c>
      <c r="L192" s="20">
        <f t="shared" si="20"/>
        <v>0.98644253495898759</v>
      </c>
      <c r="M192" s="20">
        <f t="shared" si="21"/>
        <v>1.6532585970923255</v>
      </c>
      <c r="N192" s="18"/>
      <c r="O192" s="18"/>
      <c r="P192" s="18">
        <f t="shared" si="22"/>
        <v>0.46090700471453294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D10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729.00787353515602</v>
      </c>
      <c r="E2">
        <v>572.08459472656295</v>
      </c>
      <c r="F2">
        <v>477.979248046875</v>
      </c>
      <c r="G2">
        <v>472.20877075195301</v>
      </c>
      <c r="I2" s="7">
        <f t="shared" ref="I2:J65" si="0">D2-F2</f>
        <v>251.02862548828102</v>
      </c>
      <c r="J2" s="7">
        <f t="shared" si="0"/>
        <v>99.875823974609943</v>
      </c>
      <c r="K2" s="7">
        <f t="shared" ref="K2:K65" si="1">I2-0.7*J2</f>
        <v>181.11554870605408</v>
      </c>
      <c r="L2" s="8">
        <f t="shared" ref="L2:L65" si="2">K2/J2</f>
        <v>1.8134073041749983</v>
      </c>
      <c r="M2" s="8"/>
      <c r="N2" s="18">
        <f>LINEST(V64:V104,U64:U104)</f>
        <v>-8.7390666178051232E-3</v>
      </c>
      <c r="O2" s="9">
        <f>AVERAGE(M38:M45)</f>
        <v>1.5571813450825047</v>
      </c>
    </row>
    <row r="3" spans="1:16" x14ac:dyDescent="0.15">
      <c r="A3" s="6">
        <v>1</v>
      </c>
      <c r="B3" s="6">
        <v>1</v>
      </c>
      <c r="C3" s="6" t="s">
        <v>7</v>
      </c>
      <c r="D3">
        <v>708.89392089843795</v>
      </c>
      <c r="E3">
        <v>565.541259765625</v>
      </c>
      <c r="F3">
        <v>477.92922973632801</v>
      </c>
      <c r="G3">
        <v>472.28509521484398</v>
      </c>
      <c r="I3" s="7">
        <f t="shared" si="0"/>
        <v>230.96469116210994</v>
      </c>
      <c r="J3" s="7">
        <f t="shared" si="0"/>
        <v>93.256164550781023</v>
      </c>
      <c r="K3" s="7">
        <f t="shared" si="1"/>
        <v>165.68537597656325</v>
      </c>
      <c r="L3" s="8">
        <f t="shared" si="2"/>
        <v>1.7766694220663788</v>
      </c>
      <c r="M3" s="8"/>
      <c r="N3" s="18"/>
    </row>
    <row r="4" spans="1:16" ht="15" x14ac:dyDescent="0.15">
      <c r="A4" s="6">
        <v>1.5</v>
      </c>
      <c r="B4" s="6">
        <v>2</v>
      </c>
      <c r="D4">
        <v>577.9677734375</v>
      </c>
      <c r="E4">
        <v>518.44641113281295</v>
      </c>
      <c r="F4">
        <v>476.69650268554699</v>
      </c>
      <c r="G4">
        <v>471.82574462890602</v>
      </c>
      <c r="I4" s="7">
        <f t="shared" si="0"/>
        <v>101.27127075195301</v>
      </c>
      <c r="J4" s="7">
        <f t="shared" si="0"/>
        <v>46.620666503906932</v>
      </c>
      <c r="K4" s="7">
        <f t="shared" si="1"/>
        <v>68.636804199218162</v>
      </c>
      <c r="L4" s="8">
        <f t="shared" si="2"/>
        <v>1.4722398744227783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595.97644042968795</v>
      </c>
      <c r="E5">
        <v>527.78436279296898</v>
      </c>
      <c r="F5">
        <v>477.83334350585898</v>
      </c>
      <c r="G5">
        <v>472.30993652343801</v>
      </c>
      <c r="I5" s="7">
        <f t="shared" si="0"/>
        <v>118.14309692382898</v>
      </c>
      <c r="J5" s="7">
        <f t="shared" si="0"/>
        <v>55.474426269530966</v>
      </c>
      <c r="K5" s="7">
        <f t="shared" si="1"/>
        <v>79.310998535157296</v>
      </c>
      <c r="L5" s="8">
        <f t="shared" si="2"/>
        <v>1.429685782594897</v>
      </c>
      <c r="M5" s="8"/>
      <c r="N5" s="18">
        <f>RSQ(V64:V104,U64:U104)</f>
        <v>0.99399867674001041</v>
      </c>
    </row>
    <row r="6" spans="1:16" x14ac:dyDescent="0.15">
      <c r="A6" s="6">
        <v>2.5</v>
      </c>
      <c r="B6" s="6">
        <v>4</v>
      </c>
      <c r="C6" s="6" t="s">
        <v>5</v>
      </c>
      <c r="D6">
        <v>588.30340576171898</v>
      </c>
      <c r="E6">
        <v>524.18811035156295</v>
      </c>
      <c r="F6">
        <v>477.89794921875</v>
      </c>
      <c r="G6">
        <v>472.88772583007801</v>
      </c>
      <c r="I6" s="7">
        <f t="shared" si="0"/>
        <v>110.40545654296898</v>
      </c>
      <c r="J6" s="7">
        <f t="shared" si="0"/>
        <v>51.300384521484943</v>
      </c>
      <c r="K6" s="7">
        <f t="shared" si="1"/>
        <v>74.495187377929511</v>
      </c>
      <c r="L6" s="8">
        <f t="shared" si="2"/>
        <v>1.4521370175447794</v>
      </c>
      <c r="M6" s="8">
        <f t="shared" ref="M6:M22" si="3">L6+ABS($N$2)*A6</f>
        <v>1.4739846840892923</v>
      </c>
      <c r="P6" s="6">
        <f t="shared" ref="P6:P69" si="4">(M6-$O$2)/$O$2*100</f>
        <v>-5.3427727769757221</v>
      </c>
    </row>
    <row r="7" spans="1:16" x14ac:dyDescent="0.15">
      <c r="A7" s="6">
        <v>3</v>
      </c>
      <c r="B7" s="6">
        <v>5</v>
      </c>
      <c r="C7" s="6" t="s">
        <v>8</v>
      </c>
      <c r="D7">
        <v>587.770263671875</v>
      </c>
      <c r="E7">
        <v>523.40447998046898</v>
      </c>
      <c r="F7">
        <v>477.05087280273398</v>
      </c>
      <c r="G7">
        <v>471.63684082031301</v>
      </c>
      <c r="I7" s="7">
        <f t="shared" si="0"/>
        <v>110.71939086914102</v>
      </c>
      <c r="J7" s="7">
        <f t="shared" si="0"/>
        <v>51.767639160155966</v>
      </c>
      <c r="K7" s="7">
        <f t="shared" si="1"/>
        <v>74.48204345703185</v>
      </c>
      <c r="L7" s="8">
        <f t="shared" si="2"/>
        <v>1.4387761285888134</v>
      </c>
      <c r="M7" s="8">
        <f t="shared" si="3"/>
        <v>1.4649933284422287</v>
      </c>
      <c r="P7" s="6">
        <f t="shared" si="4"/>
        <v>-5.9201850145071928</v>
      </c>
    </row>
    <row r="8" spans="1:16" x14ac:dyDescent="0.15">
      <c r="A8" s="6">
        <v>3.5</v>
      </c>
      <c r="B8" s="6">
        <v>6</v>
      </c>
      <c r="D8">
        <v>590.31097412109398</v>
      </c>
      <c r="E8">
        <v>523.5947265625</v>
      </c>
      <c r="F8">
        <v>477.02310180664102</v>
      </c>
      <c r="G8">
        <v>471.36080932617199</v>
      </c>
      <c r="I8" s="7">
        <f t="shared" si="0"/>
        <v>113.28787231445295</v>
      </c>
      <c r="J8" s="7">
        <f t="shared" si="0"/>
        <v>52.233917236328011</v>
      </c>
      <c r="K8" s="7">
        <f t="shared" si="1"/>
        <v>76.724130249023347</v>
      </c>
      <c r="L8" s="8">
        <f t="shared" si="2"/>
        <v>1.4688565267255642</v>
      </c>
      <c r="M8" s="8">
        <f t="shared" si="3"/>
        <v>1.4994432598878822</v>
      </c>
      <c r="P8" s="6">
        <f t="shared" si="4"/>
        <v>-3.7078587781029051</v>
      </c>
    </row>
    <row r="9" spans="1:16" x14ac:dyDescent="0.15">
      <c r="A9" s="6">
        <v>4</v>
      </c>
      <c r="B9" s="6">
        <v>7</v>
      </c>
      <c r="D9">
        <v>591.51110839843795</v>
      </c>
      <c r="E9">
        <v>523.89910888671898</v>
      </c>
      <c r="F9">
        <v>477.95205688476602</v>
      </c>
      <c r="G9">
        <v>472.48742675781301</v>
      </c>
      <c r="I9" s="7">
        <f t="shared" si="0"/>
        <v>113.55905151367193</v>
      </c>
      <c r="J9" s="7">
        <f t="shared" si="0"/>
        <v>51.411682128905966</v>
      </c>
      <c r="K9" s="7">
        <f t="shared" si="1"/>
        <v>77.570874023437767</v>
      </c>
      <c r="L9" s="8">
        <f t="shared" si="2"/>
        <v>1.508818050904114</v>
      </c>
      <c r="M9" s="8">
        <f t="shared" si="3"/>
        <v>1.5437743173753344</v>
      </c>
      <c r="P9" s="6">
        <f t="shared" si="4"/>
        <v>-0.86098049848265645</v>
      </c>
    </row>
    <row r="10" spans="1:16" x14ac:dyDescent="0.15">
      <c r="A10" s="6">
        <v>4.5</v>
      </c>
      <c r="B10" s="6">
        <v>8</v>
      </c>
      <c r="D10">
        <v>590.90911865234398</v>
      </c>
      <c r="E10">
        <v>524.77154541015602</v>
      </c>
      <c r="F10">
        <v>476.73538208007801</v>
      </c>
      <c r="G10">
        <v>471.50204467773398</v>
      </c>
      <c r="I10" s="7">
        <f t="shared" si="0"/>
        <v>114.17373657226597</v>
      </c>
      <c r="J10" s="7">
        <f t="shared" si="0"/>
        <v>53.269500732422046</v>
      </c>
      <c r="K10" s="7">
        <f t="shared" si="1"/>
        <v>76.88508605957054</v>
      </c>
      <c r="L10" s="8">
        <f t="shared" si="2"/>
        <v>1.4433228207970619</v>
      </c>
      <c r="M10" s="8">
        <f t="shared" si="3"/>
        <v>1.4826486205771849</v>
      </c>
      <c r="P10" s="6">
        <f t="shared" si="4"/>
        <v>-4.7863869382130817</v>
      </c>
    </row>
    <row r="11" spans="1:16" x14ac:dyDescent="0.15">
      <c r="A11" s="6">
        <v>5</v>
      </c>
      <c r="B11" s="6">
        <v>9</v>
      </c>
      <c r="D11">
        <v>589.157470703125</v>
      </c>
      <c r="E11">
        <v>523.27587890625</v>
      </c>
      <c r="F11">
        <v>476.07046508789102</v>
      </c>
      <c r="G11">
        <v>470.68362426757801</v>
      </c>
      <c r="I11" s="7">
        <f t="shared" si="0"/>
        <v>113.08700561523398</v>
      </c>
      <c r="J11" s="7">
        <f t="shared" si="0"/>
        <v>52.592254638671989</v>
      </c>
      <c r="K11" s="7">
        <f t="shared" si="1"/>
        <v>76.272427368163591</v>
      </c>
      <c r="L11" s="8">
        <f t="shared" si="2"/>
        <v>1.4502596987366874</v>
      </c>
      <c r="M11" s="8">
        <f t="shared" si="3"/>
        <v>1.4939550318257129</v>
      </c>
      <c r="P11" s="6">
        <f t="shared" si="4"/>
        <v>-4.0603050798455271</v>
      </c>
    </row>
    <row r="12" spans="1:16" x14ac:dyDescent="0.15">
      <c r="A12" s="6">
        <v>5.5</v>
      </c>
      <c r="B12" s="6">
        <v>10</v>
      </c>
      <c r="D12">
        <v>656.3583984375</v>
      </c>
      <c r="E12">
        <v>550.67565917968795</v>
      </c>
      <c r="F12">
        <v>475.70495605468801</v>
      </c>
      <c r="G12">
        <v>470.58450317382801</v>
      </c>
      <c r="I12" s="7">
        <f t="shared" si="0"/>
        <v>180.65344238281199</v>
      </c>
      <c r="J12" s="7">
        <f t="shared" si="0"/>
        <v>80.091156005859943</v>
      </c>
      <c r="K12" s="7">
        <f t="shared" si="1"/>
        <v>124.58963317871003</v>
      </c>
      <c r="L12" s="8">
        <f t="shared" si="2"/>
        <v>1.5555978886057571</v>
      </c>
      <c r="M12" s="8">
        <f t="shared" si="3"/>
        <v>1.6036627550036853</v>
      </c>
      <c r="P12" s="6">
        <f t="shared" si="4"/>
        <v>2.9849708942356874</v>
      </c>
    </row>
    <row r="13" spans="1:16" x14ac:dyDescent="0.15">
      <c r="A13" s="6">
        <v>6</v>
      </c>
      <c r="B13" s="6">
        <v>11</v>
      </c>
      <c r="D13">
        <v>654.5302734375</v>
      </c>
      <c r="E13">
        <v>549.454833984375</v>
      </c>
      <c r="F13">
        <v>476.3076171875</v>
      </c>
      <c r="G13">
        <v>471.00613403320301</v>
      </c>
      <c r="I13" s="7">
        <f t="shared" si="0"/>
        <v>178.22265625</v>
      </c>
      <c r="J13" s="7">
        <f t="shared" si="0"/>
        <v>78.448699951171989</v>
      </c>
      <c r="K13" s="7">
        <f t="shared" si="1"/>
        <v>123.30856628417962</v>
      </c>
      <c r="L13" s="8">
        <f t="shared" si="2"/>
        <v>1.5718369630207931</v>
      </c>
      <c r="M13" s="8">
        <f t="shared" si="3"/>
        <v>1.624271362727624</v>
      </c>
      <c r="P13" s="6">
        <f t="shared" si="4"/>
        <v>4.3084267517708144</v>
      </c>
    </row>
    <row r="14" spans="1:16" x14ac:dyDescent="0.15">
      <c r="A14" s="6">
        <v>6.5</v>
      </c>
      <c r="B14" s="6">
        <v>12</v>
      </c>
      <c r="D14">
        <v>660.21008300781295</v>
      </c>
      <c r="E14">
        <v>551.76867675781295</v>
      </c>
      <c r="F14">
        <v>476.17367553710898</v>
      </c>
      <c r="G14">
        <v>471.27719116210898</v>
      </c>
      <c r="I14" s="7">
        <f t="shared" si="0"/>
        <v>184.03640747070398</v>
      </c>
      <c r="J14" s="7">
        <f t="shared" si="0"/>
        <v>80.491485595703978</v>
      </c>
      <c r="K14" s="7">
        <f t="shared" si="1"/>
        <v>127.69236755371119</v>
      </c>
      <c r="L14" s="8">
        <f t="shared" si="2"/>
        <v>1.586408383553632</v>
      </c>
      <c r="M14" s="8">
        <f t="shared" si="3"/>
        <v>1.6432123165693653</v>
      </c>
      <c r="P14" s="6">
        <f t="shared" si="4"/>
        <v>5.5247882180544838</v>
      </c>
    </row>
    <row r="15" spans="1:16" x14ac:dyDescent="0.15">
      <c r="A15" s="6">
        <v>7</v>
      </c>
      <c r="B15" s="6">
        <v>13</v>
      </c>
      <c r="D15">
        <v>649.38903808593795</v>
      </c>
      <c r="E15">
        <v>547.318603515625</v>
      </c>
      <c r="F15">
        <v>475.74679565429699</v>
      </c>
      <c r="G15">
        <v>470.88391113281301</v>
      </c>
      <c r="I15" s="7">
        <f t="shared" si="0"/>
        <v>173.64224243164097</v>
      </c>
      <c r="J15" s="7">
        <f t="shared" si="0"/>
        <v>76.434692382811988</v>
      </c>
      <c r="K15" s="7">
        <f t="shared" si="1"/>
        <v>120.13795776367257</v>
      </c>
      <c r="L15" s="8">
        <f t="shared" si="2"/>
        <v>1.5717726338451024</v>
      </c>
      <c r="M15" s="8">
        <f t="shared" si="3"/>
        <v>1.6329461001697383</v>
      </c>
      <c r="P15" s="6">
        <f t="shared" si="4"/>
        <v>4.8655062126511215</v>
      </c>
    </row>
    <row r="16" spans="1:16" x14ac:dyDescent="0.15">
      <c r="A16" s="6">
        <v>7.5</v>
      </c>
      <c r="B16" s="6">
        <v>14</v>
      </c>
      <c r="D16">
        <v>649.44299316406295</v>
      </c>
      <c r="E16">
        <v>549.03533935546898</v>
      </c>
      <c r="F16">
        <v>475.59326171875</v>
      </c>
      <c r="G16">
        <v>470.26754760742199</v>
      </c>
      <c r="I16" s="7">
        <f t="shared" si="0"/>
        <v>173.84973144531295</v>
      </c>
      <c r="J16" s="7">
        <f t="shared" si="0"/>
        <v>78.767791748046989</v>
      </c>
      <c r="K16" s="7">
        <f t="shared" si="1"/>
        <v>118.71227722168007</v>
      </c>
      <c r="L16" s="8">
        <f t="shared" si="2"/>
        <v>1.5071169901703316</v>
      </c>
      <c r="M16" s="8">
        <f t="shared" si="3"/>
        <v>1.57265998980387</v>
      </c>
      <c r="P16" s="6">
        <f t="shared" si="4"/>
        <v>0.99401683498495652</v>
      </c>
    </row>
    <row r="17" spans="1:16" x14ac:dyDescent="0.15">
      <c r="A17" s="6">
        <v>8</v>
      </c>
      <c r="B17" s="6">
        <v>15</v>
      </c>
      <c r="D17">
        <v>650.433349609375</v>
      </c>
      <c r="E17">
        <v>548.91564941406295</v>
      </c>
      <c r="F17">
        <v>475.85409545898398</v>
      </c>
      <c r="G17">
        <v>471.06900024414102</v>
      </c>
      <c r="I17" s="7">
        <f t="shared" si="0"/>
        <v>174.57925415039102</v>
      </c>
      <c r="J17" s="7">
        <f t="shared" si="0"/>
        <v>77.846649169921932</v>
      </c>
      <c r="K17" s="7">
        <f t="shared" si="1"/>
        <v>120.08659973144567</v>
      </c>
      <c r="L17" s="8">
        <f t="shared" si="2"/>
        <v>1.5426046080586375</v>
      </c>
      <c r="M17" s="8">
        <f t="shared" si="3"/>
        <v>1.6125171410010786</v>
      </c>
      <c r="P17" s="6">
        <f t="shared" si="4"/>
        <v>3.5535871331442115</v>
      </c>
    </row>
    <row r="18" spans="1:16" x14ac:dyDescent="0.15">
      <c r="A18" s="6">
        <v>8.5</v>
      </c>
      <c r="B18" s="6">
        <v>16</v>
      </c>
      <c r="D18">
        <v>651.80584716796898</v>
      </c>
      <c r="E18">
        <v>549.85772705078102</v>
      </c>
      <c r="F18">
        <v>476.46520996093801</v>
      </c>
      <c r="G18">
        <v>471.87515258789102</v>
      </c>
      <c r="I18" s="7">
        <f t="shared" si="0"/>
        <v>175.34063720703097</v>
      </c>
      <c r="J18" s="7">
        <f t="shared" si="0"/>
        <v>77.98257446289</v>
      </c>
      <c r="K18" s="7">
        <f t="shared" si="1"/>
        <v>120.75283508300797</v>
      </c>
      <c r="L18" s="8">
        <f t="shared" si="2"/>
        <v>1.5484592027731949</v>
      </c>
      <c r="M18" s="8">
        <f t="shared" si="3"/>
        <v>1.6227412690245384</v>
      </c>
      <c r="P18" s="6">
        <f t="shared" si="4"/>
        <v>4.2101662821140531</v>
      </c>
    </row>
    <row r="19" spans="1:16" x14ac:dyDescent="0.15">
      <c r="A19" s="6">
        <v>9</v>
      </c>
      <c r="B19" s="6">
        <v>17</v>
      </c>
      <c r="D19">
        <v>649.41076660156295</v>
      </c>
      <c r="E19">
        <v>549.37152099609398</v>
      </c>
      <c r="F19">
        <v>476.26199340820301</v>
      </c>
      <c r="G19">
        <v>471.46548461914102</v>
      </c>
      <c r="I19" s="7">
        <f t="shared" si="0"/>
        <v>173.14877319335994</v>
      </c>
      <c r="J19" s="7">
        <f t="shared" si="0"/>
        <v>77.906036376952954</v>
      </c>
      <c r="K19" s="7">
        <f t="shared" si="1"/>
        <v>118.61454772949287</v>
      </c>
      <c r="L19" s="8">
        <f t="shared" si="2"/>
        <v>1.5225334678248728</v>
      </c>
      <c r="M19" s="8">
        <f t="shared" si="3"/>
        <v>1.6011850673851189</v>
      </c>
      <c r="P19" s="6">
        <f t="shared" si="4"/>
        <v>2.825857273565187</v>
      </c>
    </row>
    <row r="20" spans="1:16" x14ac:dyDescent="0.15">
      <c r="A20" s="6">
        <v>9.5</v>
      </c>
      <c r="B20" s="6">
        <v>18</v>
      </c>
      <c r="D20">
        <v>651.171630859375</v>
      </c>
      <c r="E20">
        <v>550.37542724609398</v>
      </c>
      <c r="F20">
        <v>475.75381469726602</v>
      </c>
      <c r="G20">
        <v>470.38946533203102</v>
      </c>
      <c r="I20" s="7">
        <f t="shared" si="0"/>
        <v>175.41781616210898</v>
      </c>
      <c r="J20" s="7">
        <f t="shared" si="0"/>
        <v>79.985961914062955</v>
      </c>
      <c r="K20" s="7">
        <f t="shared" si="1"/>
        <v>119.42764282226491</v>
      </c>
      <c r="L20" s="8">
        <f t="shared" si="2"/>
        <v>1.493107539927796</v>
      </c>
      <c r="M20" s="8">
        <f t="shared" si="3"/>
        <v>1.5761286727969446</v>
      </c>
      <c r="P20" s="6">
        <f t="shared" si="4"/>
        <v>1.2167707874406857</v>
      </c>
    </row>
    <row r="21" spans="1:16" x14ac:dyDescent="0.15">
      <c r="A21" s="6">
        <v>10</v>
      </c>
      <c r="B21" s="6">
        <v>19</v>
      </c>
      <c r="D21">
        <v>651.22637939453102</v>
      </c>
      <c r="E21">
        <v>550.60833740234398</v>
      </c>
      <c r="F21">
        <v>475.13595581054699</v>
      </c>
      <c r="G21">
        <v>470.70935058593801</v>
      </c>
      <c r="I21" s="7">
        <f t="shared" si="0"/>
        <v>176.09042358398403</v>
      </c>
      <c r="J21" s="7">
        <f t="shared" si="0"/>
        <v>79.898986816405966</v>
      </c>
      <c r="K21" s="7">
        <f t="shared" si="1"/>
        <v>120.16113281249986</v>
      </c>
      <c r="L21" s="8">
        <f t="shared" si="2"/>
        <v>1.5039130982800737</v>
      </c>
      <c r="M21" s="8">
        <f t="shared" si="3"/>
        <v>1.5913037644581249</v>
      </c>
      <c r="P21" s="6">
        <f t="shared" si="4"/>
        <v>2.1912938710303065</v>
      </c>
    </row>
    <row r="22" spans="1:16" x14ac:dyDescent="0.15">
      <c r="A22" s="6">
        <v>10.5</v>
      </c>
      <c r="B22" s="6">
        <v>20</v>
      </c>
      <c r="D22">
        <v>649.88104248046898</v>
      </c>
      <c r="E22">
        <v>549.69085693359398</v>
      </c>
      <c r="F22">
        <v>476.00088500976602</v>
      </c>
      <c r="G22">
        <v>471.66314697265602</v>
      </c>
      <c r="I22" s="7">
        <f t="shared" si="0"/>
        <v>173.88015747070295</v>
      </c>
      <c r="J22" s="7">
        <f t="shared" si="0"/>
        <v>78.027709960937955</v>
      </c>
      <c r="K22" s="7">
        <f t="shared" si="1"/>
        <v>119.26076049804638</v>
      </c>
      <c r="L22" s="8">
        <f t="shared" si="2"/>
        <v>1.5284411212087401</v>
      </c>
      <c r="M22" s="8">
        <f t="shared" si="3"/>
        <v>1.6202013206956938</v>
      </c>
      <c r="P22" s="6">
        <f t="shared" si="4"/>
        <v>4.0470543660314693</v>
      </c>
    </row>
    <row r="23" spans="1:16" x14ac:dyDescent="0.15">
      <c r="A23" s="6">
        <v>11</v>
      </c>
      <c r="B23" s="6">
        <v>21</v>
      </c>
      <c r="D23">
        <v>651.11187744140602</v>
      </c>
      <c r="E23">
        <v>551.04766845703102</v>
      </c>
      <c r="F23">
        <v>475.84619140625</v>
      </c>
      <c r="G23">
        <v>470.87338256835898</v>
      </c>
      <c r="I23" s="7">
        <f t="shared" si="0"/>
        <v>175.26568603515602</v>
      </c>
      <c r="J23" s="7">
        <f t="shared" si="0"/>
        <v>80.174285888672046</v>
      </c>
      <c r="K23" s="7">
        <f t="shared" si="1"/>
        <v>119.14368591308559</v>
      </c>
      <c r="L23" s="8">
        <f t="shared" si="2"/>
        <v>1.4860585858977959</v>
      </c>
      <c r="M23" s="8">
        <f>L23+ABS($N$2)*A23</f>
        <v>1.5821883186936523</v>
      </c>
      <c r="P23" s="6">
        <f t="shared" si="4"/>
        <v>1.6059127403573288</v>
      </c>
    </row>
    <row r="24" spans="1:16" x14ac:dyDescent="0.15">
      <c r="A24" s="6">
        <v>11.5</v>
      </c>
      <c r="B24" s="6">
        <v>22</v>
      </c>
      <c r="D24">
        <v>653.31121826171898</v>
      </c>
      <c r="E24">
        <v>552.25750732421898</v>
      </c>
      <c r="F24">
        <v>475.92633056640602</v>
      </c>
      <c r="G24">
        <v>471.09121704101602</v>
      </c>
      <c r="I24" s="7">
        <f t="shared" si="0"/>
        <v>177.38488769531295</v>
      </c>
      <c r="J24" s="7">
        <f t="shared" si="0"/>
        <v>81.166290283202954</v>
      </c>
      <c r="K24" s="7">
        <f t="shared" si="1"/>
        <v>120.5684844970709</v>
      </c>
      <c r="L24" s="8">
        <f t="shared" si="2"/>
        <v>1.4854502291085006</v>
      </c>
      <c r="M24" s="8">
        <f t="shared" ref="M24:M87" si="5">L24+ABS($N$2)*A24</f>
        <v>1.5859494952132596</v>
      </c>
      <c r="P24" s="6">
        <f t="shared" si="4"/>
        <v>1.8474502164826929</v>
      </c>
    </row>
    <row r="25" spans="1:16" x14ac:dyDescent="0.15">
      <c r="A25" s="6">
        <v>12</v>
      </c>
      <c r="B25" s="6">
        <v>23</v>
      </c>
      <c r="D25">
        <v>651.58367919921898</v>
      </c>
      <c r="E25">
        <v>550.51165771484398</v>
      </c>
      <c r="F25">
        <v>476.19006347656301</v>
      </c>
      <c r="G25">
        <v>470.869873046875</v>
      </c>
      <c r="I25" s="7">
        <f t="shared" si="0"/>
        <v>175.39361572265597</v>
      </c>
      <c r="J25" s="7">
        <f t="shared" si="0"/>
        <v>79.641784667968977</v>
      </c>
      <c r="K25" s="7">
        <f t="shared" si="1"/>
        <v>119.64436645507769</v>
      </c>
      <c r="L25" s="8">
        <f t="shared" si="2"/>
        <v>1.5022813332709921</v>
      </c>
      <c r="M25" s="8">
        <f t="shared" si="5"/>
        <v>1.6071501326846536</v>
      </c>
      <c r="P25" s="6">
        <f t="shared" si="4"/>
        <v>3.2089253933042285</v>
      </c>
    </row>
    <row r="26" spans="1:16" x14ac:dyDescent="0.15">
      <c r="A26" s="6">
        <v>12.5</v>
      </c>
      <c r="B26" s="6">
        <v>24</v>
      </c>
      <c r="D26">
        <v>648.38275146484398</v>
      </c>
      <c r="E26">
        <v>550.93292236328102</v>
      </c>
      <c r="F26">
        <v>475.41519165039102</v>
      </c>
      <c r="G26">
        <v>470.95205688476602</v>
      </c>
      <c r="I26" s="7">
        <f t="shared" si="0"/>
        <v>172.96755981445295</v>
      </c>
      <c r="J26" s="7">
        <f t="shared" si="0"/>
        <v>79.980865478515</v>
      </c>
      <c r="K26" s="7">
        <f t="shared" si="1"/>
        <v>116.98095397949245</v>
      </c>
      <c r="L26" s="8">
        <f t="shared" si="2"/>
        <v>1.462611754444151</v>
      </c>
      <c r="M26" s="8">
        <f t="shared" si="5"/>
        <v>1.5718500871667151</v>
      </c>
      <c r="P26" s="6">
        <f t="shared" si="4"/>
        <v>0.94200602457340832</v>
      </c>
    </row>
    <row r="27" spans="1:16" x14ac:dyDescent="0.15">
      <c r="A27" s="6">
        <v>13</v>
      </c>
      <c r="B27" s="6">
        <v>25</v>
      </c>
      <c r="D27">
        <v>649.13360595703102</v>
      </c>
      <c r="E27">
        <v>550.49176025390602</v>
      </c>
      <c r="F27">
        <v>476.22601318359398</v>
      </c>
      <c r="G27">
        <v>471.52923583984398</v>
      </c>
      <c r="I27" s="7">
        <f t="shared" si="0"/>
        <v>172.90759277343705</v>
      </c>
      <c r="J27" s="7">
        <f t="shared" si="0"/>
        <v>78.962524414062045</v>
      </c>
      <c r="K27" s="7">
        <f t="shared" si="1"/>
        <v>117.63382568359361</v>
      </c>
      <c r="L27" s="8">
        <f t="shared" si="2"/>
        <v>1.489742463991498</v>
      </c>
      <c r="M27" s="8">
        <f t="shared" si="5"/>
        <v>1.6033503300229646</v>
      </c>
      <c r="P27" s="6">
        <f t="shared" si="4"/>
        <v>2.9649074005580034</v>
      </c>
    </row>
    <row r="28" spans="1:16" x14ac:dyDescent="0.15">
      <c r="A28" s="6">
        <v>13.5</v>
      </c>
      <c r="B28" s="6">
        <v>26</v>
      </c>
      <c r="D28">
        <v>646.58447265625</v>
      </c>
      <c r="E28">
        <v>549.849853515625</v>
      </c>
      <c r="F28">
        <v>475.73361206054699</v>
      </c>
      <c r="G28">
        <v>471.10147094726602</v>
      </c>
      <c r="I28" s="7">
        <f t="shared" si="0"/>
        <v>170.85086059570301</v>
      </c>
      <c r="J28" s="7">
        <f t="shared" si="0"/>
        <v>78.748382568358977</v>
      </c>
      <c r="K28" s="7">
        <f t="shared" si="1"/>
        <v>115.72699279785172</v>
      </c>
      <c r="L28" s="8">
        <f t="shared" si="2"/>
        <v>1.4695792983099403</v>
      </c>
      <c r="M28" s="8">
        <f t="shared" si="5"/>
        <v>1.5875566976503095</v>
      </c>
      <c r="P28" s="6">
        <f t="shared" si="4"/>
        <v>1.9506625007889098</v>
      </c>
    </row>
    <row r="29" spans="1:16" x14ac:dyDescent="0.15">
      <c r="A29" s="6">
        <v>14</v>
      </c>
      <c r="B29" s="6">
        <v>27</v>
      </c>
      <c r="D29">
        <v>642.95806884765602</v>
      </c>
      <c r="E29">
        <v>548.38433837890602</v>
      </c>
      <c r="F29">
        <v>474.99124145507801</v>
      </c>
      <c r="G29">
        <v>470.30264282226602</v>
      </c>
      <c r="I29" s="7">
        <f t="shared" si="0"/>
        <v>167.96682739257801</v>
      </c>
      <c r="J29" s="7">
        <f t="shared" si="0"/>
        <v>78.08169555664</v>
      </c>
      <c r="K29" s="7">
        <f t="shared" si="1"/>
        <v>113.30964050293002</v>
      </c>
      <c r="L29" s="8">
        <f t="shared" si="2"/>
        <v>1.4511677762009647</v>
      </c>
      <c r="M29" s="8">
        <f t="shared" si="5"/>
        <v>1.5735147088502364</v>
      </c>
      <c r="P29" s="6">
        <f t="shared" si="4"/>
        <v>1.0489056922825035</v>
      </c>
    </row>
    <row r="30" spans="1:16" x14ac:dyDescent="0.15">
      <c r="A30" s="6">
        <v>14.5</v>
      </c>
      <c r="B30" s="6">
        <v>28</v>
      </c>
      <c r="D30">
        <v>638.02307128906295</v>
      </c>
      <c r="E30">
        <v>545.88446044921898</v>
      </c>
      <c r="F30">
        <v>475.94503784179699</v>
      </c>
      <c r="G30">
        <v>471.35671997070301</v>
      </c>
      <c r="I30" s="7">
        <f t="shared" si="0"/>
        <v>162.07803344726597</v>
      </c>
      <c r="J30" s="7">
        <f t="shared" si="0"/>
        <v>74.527740478515966</v>
      </c>
      <c r="K30" s="7">
        <f t="shared" si="1"/>
        <v>109.9086151123048</v>
      </c>
      <c r="L30" s="8">
        <f t="shared" si="2"/>
        <v>1.4747342990223626</v>
      </c>
      <c r="M30" s="8">
        <f t="shared" si="5"/>
        <v>1.601450764980537</v>
      </c>
      <c r="P30" s="6">
        <f t="shared" si="4"/>
        <v>2.84292000015494</v>
      </c>
    </row>
    <row r="31" spans="1:16" x14ac:dyDescent="0.15">
      <c r="A31" s="6">
        <v>15</v>
      </c>
      <c r="B31" s="6">
        <v>29</v>
      </c>
      <c r="D31">
        <v>637.51794433593795</v>
      </c>
      <c r="E31">
        <v>546.37750244140602</v>
      </c>
      <c r="F31">
        <v>475.31286621093801</v>
      </c>
      <c r="G31">
        <v>470.69180297851602</v>
      </c>
      <c r="I31" s="7">
        <f t="shared" si="0"/>
        <v>162.20507812499994</v>
      </c>
      <c r="J31" s="7">
        <f t="shared" si="0"/>
        <v>75.68569946289</v>
      </c>
      <c r="K31" s="7">
        <f t="shared" si="1"/>
        <v>109.22508850097694</v>
      </c>
      <c r="L31" s="8">
        <f t="shared" si="2"/>
        <v>1.4431403723041745</v>
      </c>
      <c r="M31" s="8">
        <f t="shared" si="5"/>
        <v>1.5742263715712512</v>
      </c>
      <c r="P31" s="6">
        <f t="shared" si="4"/>
        <v>1.0946076731893679</v>
      </c>
    </row>
    <row r="32" spans="1:16" x14ac:dyDescent="0.15">
      <c r="A32" s="6">
        <v>15.5</v>
      </c>
      <c r="B32" s="6">
        <v>30</v>
      </c>
      <c r="D32">
        <v>636.609130859375</v>
      </c>
      <c r="E32">
        <v>546.53338623046898</v>
      </c>
      <c r="F32">
        <v>475.76315307617199</v>
      </c>
      <c r="G32">
        <v>470.772216796875</v>
      </c>
      <c r="I32" s="7">
        <f t="shared" si="0"/>
        <v>160.84597778320301</v>
      </c>
      <c r="J32" s="7">
        <f t="shared" si="0"/>
        <v>75.761169433593977</v>
      </c>
      <c r="K32" s="7">
        <f t="shared" si="1"/>
        <v>107.81315917968723</v>
      </c>
      <c r="L32" s="8">
        <f t="shared" si="2"/>
        <v>1.4230661958589141</v>
      </c>
      <c r="M32" s="8">
        <f t="shared" si="5"/>
        <v>1.5585217284348936</v>
      </c>
      <c r="P32" s="6">
        <f t="shared" si="4"/>
        <v>8.6077537251630948E-2</v>
      </c>
    </row>
    <row r="33" spans="1:16" x14ac:dyDescent="0.15">
      <c r="A33" s="6">
        <v>16</v>
      </c>
      <c r="B33" s="6">
        <v>31</v>
      </c>
      <c r="D33">
        <v>639.555908203125</v>
      </c>
      <c r="E33">
        <v>547.78546142578102</v>
      </c>
      <c r="F33">
        <v>475.020751953125</v>
      </c>
      <c r="G33">
        <v>470.13653564453102</v>
      </c>
      <c r="I33" s="7">
        <f t="shared" si="0"/>
        <v>164.53515625</v>
      </c>
      <c r="J33" s="7">
        <f t="shared" si="0"/>
        <v>77.64892578125</v>
      </c>
      <c r="K33" s="7">
        <f t="shared" si="1"/>
        <v>110.180908203125</v>
      </c>
      <c r="L33" s="8">
        <f t="shared" si="2"/>
        <v>1.4189624272913064</v>
      </c>
      <c r="M33" s="8">
        <f t="shared" si="5"/>
        <v>1.5587874931761885</v>
      </c>
      <c r="P33" s="6">
        <f t="shared" si="4"/>
        <v>0.10314457585533544</v>
      </c>
    </row>
    <row r="34" spans="1:16" x14ac:dyDescent="0.15">
      <c r="A34" s="6">
        <v>16.5</v>
      </c>
      <c r="B34" s="6">
        <v>32</v>
      </c>
      <c r="D34">
        <v>636.61120605468795</v>
      </c>
      <c r="E34">
        <v>546.24993896484398</v>
      </c>
      <c r="F34">
        <v>475.68743896484398</v>
      </c>
      <c r="G34">
        <v>470.93975830078102</v>
      </c>
      <c r="I34" s="7">
        <f t="shared" si="0"/>
        <v>160.92376708984398</v>
      </c>
      <c r="J34" s="7">
        <f t="shared" si="0"/>
        <v>75.310180664062955</v>
      </c>
      <c r="K34" s="7">
        <f t="shared" si="1"/>
        <v>108.20664062499992</v>
      </c>
      <c r="L34" s="8">
        <f t="shared" si="2"/>
        <v>1.4368129205223741</v>
      </c>
      <c r="M34" s="8">
        <f t="shared" si="5"/>
        <v>1.5810075197161586</v>
      </c>
      <c r="P34" s="6">
        <f t="shared" si="4"/>
        <v>1.530083487635892</v>
      </c>
    </row>
    <row r="35" spans="1:16" x14ac:dyDescent="0.15">
      <c r="A35" s="6">
        <v>17</v>
      </c>
      <c r="B35" s="6">
        <v>33</v>
      </c>
      <c r="D35">
        <v>634.068359375</v>
      </c>
      <c r="E35">
        <v>545.52740478515602</v>
      </c>
      <c r="F35">
        <v>474.77603149414102</v>
      </c>
      <c r="G35">
        <v>469.87777709960898</v>
      </c>
      <c r="I35" s="7">
        <f t="shared" si="0"/>
        <v>159.29232788085898</v>
      </c>
      <c r="J35" s="7">
        <f t="shared" si="0"/>
        <v>75.649627685547046</v>
      </c>
      <c r="K35" s="7">
        <f t="shared" si="1"/>
        <v>106.33758850097604</v>
      </c>
      <c r="L35" s="8">
        <f t="shared" si="2"/>
        <v>1.4056591123354856</v>
      </c>
      <c r="M35" s="8">
        <f t="shared" si="5"/>
        <v>1.5542232448381728</v>
      </c>
      <c r="P35" s="6">
        <f t="shared" si="4"/>
        <v>-0.18996504509082932</v>
      </c>
    </row>
    <row r="36" spans="1:16" x14ac:dyDescent="0.15">
      <c r="A36" s="6">
        <v>17.5</v>
      </c>
      <c r="B36" s="6">
        <v>34</v>
      </c>
      <c r="D36">
        <v>629.45007324218795</v>
      </c>
      <c r="E36">
        <v>543.62170410156295</v>
      </c>
      <c r="F36">
        <v>475.32748413085898</v>
      </c>
      <c r="G36">
        <v>470.51168823242199</v>
      </c>
      <c r="I36" s="7">
        <f t="shared" si="0"/>
        <v>154.12258911132898</v>
      </c>
      <c r="J36" s="7">
        <f t="shared" si="0"/>
        <v>73.110015869140966</v>
      </c>
      <c r="K36" s="7">
        <f t="shared" si="1"/>
        <v>102.9455780029303</v>
      </c>
      <c r="L36" s="8">
        <f t="shared" si="2"/>
        <v>1.4080913097761021</v>
      </c>
      <c r="M36" s="8">
        <f t="shared" si="5"/>
        <v>1.5610249755876917</v>
      </c>
      <c r="P36" s="6">
        <f t="shared" si="4"/>
        <v>0.24683255532985732</v>
      </c>
    </row>
    <row r="37" spans="1:16" x14ac:dyDescent="0.15">
      <c r="A37" s="6">
        <v>18</v>
      </c>
      <c r="B37" s="6">
        <v>35</v>
      </c>
      <c r="D37">
        <v>632.40710449218795</v>
      </c>
      <c r="E37">
        <v>544.548095703125</v>
      </c>
      <c r="F37">
        <v>475.80966186523398</v>
      </c>
      <c r="G37">
        <v>471.12017822265602</v>
      </c>
      <c r="I37" s="7">
        <f t="shared" si="0"/>
        <v>156.59744262695398</v>
      </c>
      <c r="J37" s="7">
        <f t="shared" si="0"/>
        <v>73.427917480468977</v>
      </c>
      <c r="K37" s="7">
        <f t="shared" si="1"/>
        <v>105.1979003906257</v>
      </c>
      <c r="L37" s="8">
        <f t="shared" si="2"/>
        <v>1.4326689902189749</v>
      </c>
      <c r="M37" s="8">
        <f t="shared" si="5"/>
        <v>1.5899721893394672</v>
      </c>
      <c r="P37" s="6">
        <f t="shared" si="4"/>
        <v>2.1057819861838292</v>
      </c>
    </row>
    <row r="38" spans="1:16" x14ac:dyDescent="0.15">
      <c r="A38" s="6">
        <v>18.5</v>
      </c>
      <c r="B38" s="6">
        <v>36</v>
      </c>
      <c r="D38">
        <v>640.64031982421898</v>
      </c>
      <c r="E38">
        <v>550.00500488281295</v>
      </c>
      <c r="F38">
        <v>475.08099365234398</v>
      </c>
      <c r="G38">
        <v>470.44384765625</v>
      </c>
      <c r="I38" s="7">
        <f t="shared" si="0"/>
        <v>165.559326171875</v>
      </c>
      <c r="J38" s="7">
        <f t="shared" si="0"/>
        <v>79.561157226562955</v>
      </c>
      <c r="K38" s="7">
        <f t="shared" si="1"/>
        <v>109.86651611328094</v>
      </c>
      <c r="L38" s="8">
        <f t="shared" si="2"/>
        <v>1.3809064616847979</v>
      </c>
      <c r="M38" s="8">
        <f t="shared" si="5"/>
        <v>1.5425791941141926</v>
      </c>
      <c r="P38" s="6">
        <f t="shared" si="4"/>
        <v>-0.93772963659145336</v>
      </c>
    </row>
    <row r="39" spans="1:16" x14ac:dyDescent="0.15">
      <c r="A39" s="6">
        <v>19</v>
      </c>
      <c r="B39" s="6">
        <v>37</v>
      </c>
      <c r="D39">
        <v>641.92742919921898</v>
      </c>
      <c r="E39">
        <v>550.76550292968795</v>
      </c>
      <c r="F39">
        <v>474.91168212890602</v>
      </c>
      <c r="G39">
        <v>470.19415283203102</v>
      </c>
      <c r="I39" s="7">
        <f t="shared" si="0"/>
        <v>167.01574707031295</v>
      </c>
      <c r="J39" s="7">
        <f t="shared" si="0"/>
        <v>80.571350097656932</v>
      </c>
      <c r="K39" s="7">
        <f t="shared" si="1"/>
        <v>110.61580200195311</v>
      </c>
      <c r="L39" s="8">
        <f t="shared" si="2"/>
        <v>1.3728924967482938</v>
      </c>
      <c r="M39" s="8">
        <f t="shared" si="5"/>
        <v>1.5389347624865912</v>
      </c>
      <c r="P39" s="6">
        <f t="shared" si="4"/>
        <v>-1.1717699196394322</v>
      </c>
    </row>
    <row r="40" spans="1:16" x14ac:dyDescent="0.15">
      <c r="A40" s="6">
        <v>19.5</v>
      </c>
      <c r="B40" s="6">
        <v>38</v>
      </c>
      <c r="D40">
        <v>639.78070068359398</v>
      </c>
      <c r="E40">
        <v>548.8349609375</v>
      </c>
      <c r="F40">
        <v>475.93655395507801</v>
      </c>
      <c r="G40">
        <v>470.96258544921898</v>
      </c>
      <c r="I40" s="7">
        <f t="shared" si="0"/>
        <v>163.84414672851597</v>
      </c>
      <c r="J40" s="7">
        <f t="shared" si="0"/>
        <v>77.872375488281023</v>
      </c>
      <c r="K40" s="7">
        <f t="shared" si="1"/>
        <v>109.33348388671925</v>
      </c>
      <c r="L40" s="8">
        <f t="shared" si="2"/>
        <v>1.4040085871423402</v>
      </c>
      <c r="M40" s="8">
        <f t="shared" si="5"/>
        <v>1.5744203861895401</v>
      </c>
      <c r="P40" s="6">
        <f t="shared" si="4"/>
        <v>1.1070670196169061</v>
      </c>
    </row>
    <row r="41" spans="1:16" x14ac:dyDescent="0.15">
      <c r="A41" s="6">
        <v>20</v>
      </c>
      <c r="B41" s="6">
        <v>39</v>
      </c>
      <c r="D41">
        <v>641.80877685546898</v>
      </c>
      <c r="E41">
        <v>551.171630859375</v>
      </c>
      <c r="F41">
        <v>474.76052856445301</v>
      </c>
      <c r="G41">
        <v>469.84591674804699</v>
      </c>
      <c r="I41" s="7">
        <f t="shared" si="0"/>
        <v>167.04824829101597</v>
      </c>
      <c r="J41" s="7">
        <f t="shared" si="0"/>
        <v>81.325714111328011</v>
      </c>
      <c r="K41" s="7">
        <f t="shared" si="1"/>
        <v>110.12024841308636</v>
      </c>
      <c r="L41" s="8">
        <f t="shared" si="2"/>
        <v>1.3540643278255273</v>
      </c>
      <c r="M41" s="8">
        <f t="shared" si="5"/>
        <v>1.5288456601816298</v>
      </c>
      <c r="P41" s="6">
        <f t="shared" si="4"/>
        <v>-1.8196779065172772</v>
      </c>
    </row>
    <row r="42" spans="1:16" x14ac:dyDescent="0.15">
      <c r="A42" s="6">
        <v>20.5</v>
      </c>
      <c r="B42" s="6">
        <v>40</v>
      </c>
      <c r="D42">
        <v>641.21221923828102</v>
      </c>
      <c r="E42">
        <v>550.064697265625</v>
      </c>
      <c r="F42">
        <v>475.77047729492199</v>
      </c>
      <c r="G42">
        <v>471.21667480468801</v>
      </c>
      <c r="I42" s="7">
        <f t="shared" si="0"/>
        <v>165.44174194335903</v>
      </c>
      <c r="J42" s="7">
        <f t="shared" si="0"/>
        <v>78.848022460936988</v>
      </c>
      <c r="K42" s="7">
        <f t="shared" si="1"/>
        <v>110.24812622070314</v>
      </c>
      <c r="L42" s="8">
        <f t="shared" si="2"/>
        <v>1.3982357804258496</v>
      </c>
      <c r="M42" s="8">
        <f t="shared" si="5"/>
        <v>1.5773866460908545</v>
      </c>
      <c r="P42" s="6">
        <f t="shared" si="4"/>
        <v>1.2975560664245747</v>
      </c>
    </row>
    <row r="43" spans="1:16" x14ac:dyDescent="0.15">
      <c r="A43" s="6">
        <v>21</v>
      </c>
      <c r="B43" s="6">
        <v>41</v>
      </c>
      <c r="D43">
        <v>641.29602050781295</v>
      </c>
      <c r="E43">
        <v>550.501708984375</v>
      </c>
      <c r="F43">
        <v>474.80145263671898</v>
      </c>
      <c r="G43">
        <v>469.75115966796898</v>
      </c>
      <c r="I43" s="7">
        <f t="shared" si="0"/>
        <v>166.49456787109398</v>
      </c>
      <c r="J43" s="7">
        <f t="shared" si="0"/>
        <v>80.750549316406023</v>
      </c>
      <c r="K43" s="7">
        <f t="shared" si="1"/>
        <v>109.96918334960976</v>
      </c>
      <c r="L43" s="8">
        <f t="shared" si="2"/>
        <v>1.3618382076723212</v>
      </c>
      <c r="M43" s="8">
        <f t="shared" si="5"/>
        <v>1.5453586066462288</v>
      </c>
      <c r="P43" s="6">
        <f t="shared" si="4"/>
        <v>-0.75923966554129851</v>
      </c>
    </row>
    <row r="44" spans="1:16" x14ac:dyDescent="0.15">
      <c r="A44" s="6">
        <v>21.5</v>
      </c>
      <c r="B44" s="6">
        <v>42</v>
      </c>
      <c r="D44">
        <v>642.9072265625</v>
      </c>
      <c r="E44">
        <v>550.6240234375</v>
      </c>
      <c r="F44">
        <v>475.32223510742199</v>
      </c>
      <c r="G44">
        <v>470.78390502929699</v>
      </c>
      <c r="I44" s="7">
        <f t="shared" si="0"/>
        <v>167.58499145507801</v>
      </c>
      <c r="J44" s="7">
        <f t="shared" si="0"/>
        <v>79.840118408203011</v>
      </c>
      <c r="K44" s="7">
        <f t="shared" si="1"/>
        <v>111.6969085693359</v>
      </c>
      <c r="L44" s="8">
        <f t="shared" si="2"/>
        <v>1.3990073010445314</v>
      </c>
      <c r="M44" s="8">
        <f t="shared" si="5"/>
        <v>1.5868972333273414</v>
      </c>
      <c r="P44" s="6">
        <f t="shared" si="4"/>
        <v>1.9083126277281648</v>
      </c>
    </row>
    <row r="45" spans="1:16" x14ac:dyDescent="0.15">
      <c r="A45" s="6">
        <v>22</v>
      </c>
      <c r="B45" s="6">
        <v>43</v>
      </c>
      <c r="D45">
        <v>643.76812744140602</v>
      </c>
      <c r="E45">
        <v>551.4443359375</v>
      </c>
      <c r="F45">
        <v>474.38128662109398</v>
      </c>
      <c r="G45">
        <v>469.64532470703102</v>
      </c>
      <c r="I45" s="7">
        <f t="shared" si="0"/>
        <v>169.38684082031205</v>
      </c>
      <c r="J45" s="7">
        <f t="shared" si="0"/>
        <v>81.799011230468977</v>
      </c>
      <c r="K45" s="7">
        <f t="shared" si="1"/>
        <v>112.12753295898376</v>
      </c>
      <c r="L45" s="8">
        <f t="shared" si="2"/>
        <v>1.3707688060319467</v>
      </c>
      <c r="M45" s="8">
        <f t="shared" si="5"/>
        <v>1.5630282716236594</v>
      </c>
      <c r="P45" s="6">
        <f t="shared" si="4"/>
        <v>0.37548141451983019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642.46374511718795</v>
      </c>
      <c r="E46">
        <v>551.34844970703102</v>
      </c>
      <c r="F46">
        <v>474.82281494140602</v>
      </c>
      <c r="G46">
        <v>470.232177734375</v>
      </c>
      <c r="I46" s="7">
        <f t="shared" si="0"/>
        <v>167.64093017578193</v>
      </c>
      <c r="J46" s="7">
        <f t="shared" si="0"/>
        <v>81.116271972656023</v>
      </c>
      <c r="K46" s="7">
        <f t="shared" si="1"/>
        <v>110.85953979492271</v>
      </c>
      <c r="L46" s="8">
        <f t="shared" si="2"/>
        <v>1.3666744920463434</v>
      </c>
      <c r="M46" s="8">
        <f t="shared" si="5"/>
        <v>1.5633034909469588</v>
      </c>
      <c r="P46" s="6">
        <f t="shared" si="4"/>
        <v>0.39315561310745473</v>
      </c>
    </row>
    <row r="47" spans="1:16" x14ac:dyDescent="0.15">
      <c r="A47" s="6">
        <v>23</v>
      </c>
      <c r="B47" s="6">
        <v>45</v>
      </c>
      <c r="D47">
        <v>643.20538330078102</v>
      </c>
      <c r="E47">
        <v>551.90618896484398</v>
      </c>
      <c r="F47">
        <v>475.47222900390602</v>
      </c>
      <c r="G47">
        <v>470.72543334960898</v>
      </c>
      <c r="I47" s="7">
        <f t="shared" si="0"/>
        <v>167.733154296875</v>
      </c>
      <c r="J47" s="7">
        <f t="shared" si="0"/>
        <v>81.180755615235</v>
      </c>
      <c r="K47" s="7">
        <f t="shared" si="1"/>
        <v>110.90662536621051</v>
      </c>
      <c r="L47" s="8">
        <f t="shared" si="2"/>
        <v>1.3661689217560931</v>
      </c>
      <c r="M47" s="8">
        <f t="shared" si="5"/>
        <v>1.5671674539656109</v>
      </c>
      <c r="P47" s="6">
        <f t="shared" si="4"/>
        <v>0.6412938939091285</v>
      </c>
    </row>
    <row r="48" spans="1:16" x14ac:dyDescent="0.15">
      <c r="A48" s="6">
        <v>23.5</v>
      </c>
      <c r="B48" s="6">
        <v>46</v>
      </c>
      <c r="D48">
        <v>644.06994628906295</v>
      </c>
      <c r="E48">
        <v>553.705810546875</v>
      </c>
      <c r="F48">
        <v>474.86227416992199</v>
      </c>
      <c r="G48">
        <v>470.477783203125</v>
      </c>
      <c r="I48" s="7">
        <f t="shared" si="0"/>
        <v>169.20767211914097</v>
      </c>
      <c r="J48" s="7">
        <f t="shared" si="0"/>
        <v>83.22802734375</v>
      </c>
      <c r="K48" s="7">
        <f t="shared" si="1"/>
        <v>110.94805297851596</v>
      </c>
      <c r="L48" s="8">
        <f t="shared" si="2"/>
        <v>1.3330611876727076</v>
      </c>
      <c r="M48" s="8">
        <f t="shared" si="5"/>
        <v>1.5384292531911281</v>
      </c>
      <c r="P48" s="6">
        <f t="shared" si="4"/>
        <v>-1.2042330169568696</v>
      </c>
    </row>
    <row r="49" spans="1:22" x14ac:dyDescent="0.15">
      <c r="A49" s="6">
        <v>24</v>
      </c>
      <c r="B49" s="6">
        <v>47</v>
      </c>
      <c r="D49">
        <v>642.82080078125</v>
      </c>
      <c r="E49">
        <v>551.51690673828102</v>
      </c>
      <c r="F49">
        <v>475.55789184570301</v>
      </c>
      <c r="G49">
        <v>470.73889160156301</v>
      </c>
      <c r="I49" s="7">
        <f t="shared" si="0"/>
        <v>167.26290893554699</v>
      </c>
      <c r="J49" s="7">
        <f t="shared" si="0"/>
        <v>80.778015136718011</v>
      </c>
      <c r="K49" s="7">
        <f t="shared" si="1"/>
        <v>110.71829833984438</v>
      </c>
      <c r="L49" s="8">
        <f t="shared" si="2"/>
        <v>1.3706489092663641</v>
      </c>
      <c r="M49" s="8">
        <f t="shared" si="5"/>
        <v>1.580386508093687</v>
      </c>
      <c r="P49" s="6">
        <f t="shared" si="4"/>
        <v>1.4902029930208778</v>
      </c>
    </row>
    <row r="50" spans="1:22" x14ac:dyDescent="0.15">
      <c r="A50" s="6">
        <v>24.5</v>
      </c>
      <c r="B50" s="6">
        <v>48</v>
      </c>
      <c r="D50">
        <v>639.80902099609398</v>
      </c>
      <c r="E50">
        <v>550.74011230468795</v>
      </c>
      <c r="F50">
        <v>474.77456665039102</v>
      </c>
      <c r="G50">
        <v>469.85409545898398</v>
      </c>
      <c r="I50" s="7">
        <f t="shared" si="0"/>
        <v>165.03445434570295</v>
      </c>
      <c r="J50" s="7">
        <f t="shared" si="0"/>
        <v>80.886016845703978</v>
      </c>
      <c r="K50" s="7">
        <f t="shared" si="1"/>
        <v>108.41424255371018</v>
      </c>
      <c r="L50" s="8">
        <f t="shared" si="2"/>
        <v>1.3403335555577958</v>
      </c>
      <c r="M50" s="8">
        <f t="shared" si="5"/>
        <v>1.5544406876940213</v>
      </c>
      <c r="P50" s="6">
        <f t="shared" si="4"/>
        <v>-0.17600117013591518</v>
      </c>
    </row>
    <row r="51" spans="1:22" x14ac:dyDescent="0.15">
      <c r="A51" s="6">
        <v>25</v>
      </c>
      <c r="B51" s="6">
        <v>49</v>
      </c>
      <c r="D51">
        <v>642.76263427734398</v>
      </c>
      <c r="E51">
        <v>552.22009277343795</v>
      </c>
      <c r="F51">
        <v>475.71432495117199</v>
      </c>
      <c r="G51">
        <v>470.71520996093801</v>
      </c>
      <c r="I51" s="7">
        <f t="shared" si="0"/>
        <v>167.04830932617199</v>
      </c>
      <c r="J51" s="7">
        <f t="shared" si="0"/>
        <v>81.504882812499943</v>
      </c>
      <c r="K51" s="7">
        <f t="shared" si="1"/>
        <v>109.99489135742203</v>
      </c>
      <c r="L51" s="8">
        <f t="shared" si="2"/>
        <v>1.3495497148368729</v>
      </c>
      <c r="M51" s="8">
        <f t="shared" si="5"/>
        <v>1.5680263802820009</v>
      </c>
      <c r="P51" s="6">
        <f t="shared" si="4"/>
        <v>0.69645293618140502</v>
      </c>
    </row>
    <row r="52" spans="1:22" x14ac:dyDescent="0.15">
      <c r="A52" s="6">
        <v>25.5</v>
      </c>
      <c r="B52" s="6">
        <v>50</v>
      </c>
      <c r="D52">
        <v>645.05084228515602</v>
      </c>
      <c r="E52">
        <v>553.07464599609398</v>
      </c>
      <c r="F52">
        <v>476.95526123046898</v>
      </c>
      <c r="G52">
        <v>470.868408203125</v>
      </c>
      <c r="I52" s="7">
        <f t="shared" si="0"/>
        <v>168.09558105468705</v>
      </c>
      <c r="J52" s="7">
        <f t="shared" si="0"/>
        <v>82.206237792968977</v>
      </c>
      <c r="K52" s="7">
        <f t="shared" si="1"/>
        <v>110.55121459960876</v>
      </c>
      <c r="L52" s="8">
        <f t="shared" si="2"/>
        <v>1.3448032359542441</v>
      </c>
      <c r="M52" s="8">
        <f t="shared" si="5"/>
        <v>1.5676494347082748</v>
      </c>
      <c r="P52" s="6">
        <f t="shared" si="4"/>
        <v>0.67224602059533567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646.365234375</v>
      </c>
      <c r="E53">
        <v>555.48675537109398</v>
      </c>
      <c r="F53">
        <v>477.48626708984398</v>
      </c>
      <c r="G53">
        <v>471.44094848632801</v>
      </c>
      <c r="I53" s="7">
        <f t="shared" si="0"/>
        <v>168.87896728515602</v>
      </c>
      <c r="J53" s="7">
        <f t="shared" si="0"/>
        <v>84.045806884765966</v>
      </c>
      <c r="K53" s="7">
        <f t="shared" si="1"/>
        <v>110.04690246581984</v>
      </c>
      <c r="L53" s="8">
        <f t="shared" si="2"/>
        <v>1.3093681474996559</v>
      </c>
      <c r="M53" s="8">
        <f t="shared" si="5"/>
        <v>1.5365838795625892</v>
      </c>
      <c r="P53" s="6">
        <f t="shared" si="4"/>
        <v>-1.3227403208342543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644.13519287109398</v>
      </c>
      <c r="E54">
        <v>554.33428955078102</v>
      </c>
      <c r="F54">
        <v>476.98449707031301</v>
      </c>
      <c r="G54">
        <v>470.85116577148398</v>
      </c>
      <c r="I54" s="7">
        <f t="shared" si="0"/>
        <v>167.15069580078097</v>
      </c>
      <c r="J54" s="7">
        <f t="shared" si="0"/>
        <v>83.483123779297046</v>
      </c>
      <c r="K54" s="7">
        <f t="shared" si="1"/>
        <v>108.71250915527304</v>
      </c>
      <c r="L54" s="8">
        <f t="shared" si="2"/>
        <v>1.3022094075285744</v>
      </c>
      <c r="M54" s="8">
        <f t="shared" si="5"/>
        <v>1.5337946729004102</v>
      </c>
      <c r="P54" s="6">
        <f t="shared" si="4"/>
        <v>-1.5018592571731235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647.42388916015602</v>
      </c>
      <c r="E55">
        <v>556.36309814453102</v>
      </c>
      <c r="F55">
        <v>477.51519775390602</v>
      </c>
      <c r="G55">
        <v>471.47311401367199</v>
      </c>
      <c r="I55" s="7">
        <f t="shared" si="0"/>
        <v>169.90869140625</v>
      </c>
      <c r="J55" s="7">
        <f t="shared" si="0"/>
        <v>84.889984130859034</v>
      </c>
      <c r="K55" s="7">
        <f t="shared" si="1"/>
        <v>110.48570251464868</v>
      </c>
      <c r="L55" s="8">
        <f t="shared" si="2"/>
        <v>1.3015163525573701</v>
      </c>
      <c r="M55" s="8">
        <f t="shared" si="5"/>
        <v>1.5374711512381083</v>
      </c>
      <c r="P55" s="6">
        <f t="shared" si="4"/>
        <v>-1.2657609793901119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644.49279785156295</v>
      </c>
      <c r="E56">
        <v>554.58264160156295</v>
      </c>
      <c r="F56">
        <v>475.92398071289102</v>
      </c>
      <c r="G56">
        <v>470.65057373046898</v>
      </c>
      <c r="I56" s="7">
        <f t="shared" si="0"/>
        <v>168.56881713867193</v>
      </c>
      <c r="J56" s="7">
        <f t="shared" si="0"/>
        <v>83.932067871093977</v>
      </c>
      <c r="K56" s="7">
        <f t="shared" si="1"/>
        <v>109.81636962890616</v>
      </c>
      <c r="L56" s="8">
        <f t="shared" si="2"/>
        <v>1.3083958541038958</v>
      </c>
      <c r="M56" s="8">
        <f t="shared" si="5"/>
        <v>1.5487201860935367</v>
      </c>
      <c r="P56" s="6">
        <f t="shared" si="4"/>
        <v>-0.54336375244206014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643.23132324218795</v>
      </c>
      <c r="E57">
        <v>554.279296875</v>
      </c>
      <c r="F57">
        <v>475.89004516601602</v>
      </c>
      <c r="G57">
        <v>470.54852294921898</v>
      </c>
      <c r="I57" s="7">
        <f t="shared" si="0"/>
        <v>167.34127807617193</v>
      </c>
      <c r="J57" s="7">
        <f t="shared" si="0"/>
        <v>83.730773925781023</v>
      </c>
      <c r="K57" s="7">
        <f t="shared" si="1"/>
        <v>108.72973632812523</v>
      </c>
      <c r="L57" s="8">
        <f t="shared" si="2"/>
        <v>1.2985636132361955</v>
      </c>
      <c r="M57" s="8">
        <f t="shared" si="5"/>
        <v>1.543257478534739</v>
      </c>
      <c r="P57" s="6">
        <f t="shared" si="4"/>
        <v>-0.89417116328400004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642.69610595703102</v>
      </c>
      <c r="E58">
        <v>553.738037109375</v>
      </c>
      <c r="F58">
        <v>475.12954711914102</v>
      </c>
      <c r="G58">
        <v>470.05819702148398</v>
      </c>
      <c r="I58" s="7">
        <f t="shared" si="0"/>
        <v>167.56655883789</v>
      </c>
      <c r="J58" s="7">
        <f t="shared" si="0"/>
        <v>83.679840087891023</v>
      </c>
      <c r="K58" s="7">
        <f t="shared" si="1"/>
        <v>108.99067077636629</v>
      </c>
      <c r="L58" s="8">
        <f t="shared" si="2"/>
        <v>1.3024722640709001</v>
      </c>
      <c r="M58" s="8">
        <f t="shared" si="5"/>
        <v>1.5515356626783461</v>
      </c>
      <c r="P58" s="6">
        <f t="shared" si="4"/>
        <v>-0.36255779854975784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644.01806640625</v>
      </c>
      <c r="E59">
        <v>555.45556640625</v>
      </c>
      <c r="F59">
        <v>475.63363647460898</v>
      </c>
      <c r="G59">
        <v>470.59036254882801</v>
      </c>
      <c r="I59" s="7">
        <f t="shared" si="0"/>
        <v>168.38442993164102</v>
      </c>
      <c r="J59" s="7">
        <f t="shared" si="0"/>
        <v>84.865203857421989</v>
      </c>
      <c r="K59" s="7">
        <f t="shared" si="1"/>
        <v>108.97878723144564</v>
      </c>
      <c r="L59" s="8">
        <f t="shared" si="2"/>
        <v>1.2841398155896231</v>
      </c>
      <c r="M59" s="8">
        <f t="shared" si="5"/>
        <v>1.5375727475059717</v>
      </c>
      <c r="P59" s="6">
        <f t="shared" si="4"/>
        <v>-1.259236609689417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642.7275390625</v>
      </c>
      <c r="E60">
        <v>554.93133544921898</v>
      </c>
      <c r="F60">
        <v>474.52923583984398</v>
      </c>
      <c r="G60">
        <v>469.28509521484398</v>
      </c>
      <c r="I60" s="7">
        <f t="shared" si="0"/>
        <v>168.19830322265602</v>
      </c>
      <c r="J60" s="7">
        <f t="shared" si="0"/>
        <v>85.646240234375</v>
      </c>
      <c r="K60" s="7">
        <f t="shared" si="1"/>
        <v>108.24593505859352</v>
      </c>
      <c r="L60" s="8">
        <f t="shared" si="2"/>
        <v>1.2638725852106687</v>
      </c>
      <c r="M60" s="8">
        <f t="shared" si="5"/>
        <v>1.5216750504359198</v>
      </c>
      <c r="P60" s="6">
        <f t="shared" si="4"/>
        <v>-2.2801643982386461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641.35107421875</v>
      </c>
      <c r="E61">
        <v>554.766845703125</v>
      </c>
      <c r="F61">
        <v>475.41607666015602</v>
      </c>
      <c r="G61">
        <v>470.65145874023398</v>
      </c>
      <c r="I61" s="7">
        <f t="shared" si="0"/>
        <v>165.93499755859398</v>
      </c>
      <c r="J61" s="7">
        <f t="shared" si="0"/>
        <v>84.115386962891023</v>
      </c>
      <c r="K61" s="7">
        <f t="shared" si="1"/>
        <v>107.05422668457027</v>
      </c>
      <c r="L61" s="8">
        <f t="shared" si="2"/>
        <v>1.2727068203561747</v>
      </c>
      <c r="M61" s="8">
        <f t="shared" si="5"/>
        <v>1.5348788188903284</v>
      </c>
      <c r="P61" s="6">
        <f t="shared" si="4"/>
        <v>-1.4322369236316954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639.70526123046898</v>
      </c>
      <c r="E62">
        <v>554.93975830078102</v>
      </c>
      <c r="F62">
        <v>474.12631225585898</v>
      </c>
      <c r="G62">
        <v>469.52749633789102</v>
      </c>
      <c r="I62" s="7">
        <f t="shared" si="0"/>
        <v>165.57894897461</v>
      </c>
      <c r="J62" s="7">
        <f t="shared" si="0"/>
        <v>85.41226196289</v>
      </c>
      <c r="K62" s="7">
        <f t="shared" si="1"/>
        <v>105.79036560058699</v>
      </c>
      <c r="L62" s="8">
        <f t="shared" si="2"/>
        <v>1.2385852238236108</v>
      </c>
      <c r="M62" s="8">
        <f t="shared" si="5"/>
        <v>1.505126755666667</v>
      </c>
      <c r="P62" s="6">
        <f t="shared" si="4"/>
        <v>-3.3428726577173133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637.778076171875</v>
      </c>
      <c r="E63">
        <v>552.8994140625</v>
      </c>
      <c r="F63">
        <v>474.93539428710898</v>
      </c>
      <c r="G63">
        <v>470.31170654296898</v>
      </c>
      <c r="I63" s="7">
        <f t="shared" si="0"/>
        <v>162.84268188476602</v>
      </c>
      <c r="J63" s="7">
        <f t="shared" si="0"/>
        <v>82.587707519531023</v>
      </c>
      <c r="K63" s="7">
        <f t="shared" si="1"/>
        <v>105.03128662109431</v>
      </c>
      <c r="L63" s="8">
        <f t="shared" si="2"/>
        <v>1.2717544750380152</v>
      </c>
      <c r="M63" s="8">
        <f t="shared" si="5"/>
        <v>1.542665540189974</v>
      </c>
      <c r="P63" s="6">
        <f t="shared" si="4"/>
        <v>-0.93218461281794929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636.69110107421898</v>
      </c>
      <c r="E64">
        <v>553.54699707031295</v>
      </c>
      <c r="F64">
        <v>474.22222900390602</v>
      </c>
      <c r="G64">
        <v>469.4052734375</v>
      </c>
      <c r="I64" s="7">
        <f t="shared" si="0"/>
        <v>162.46887207031295</v>
      </c>
      <c r="J64" s="7">
        <f t="shared" si="0"/>
        <v>84.141723632812955</v>
      </c>
      <c r="K64" s="7">
        <f t="shared" si="1"/>
        <v>103.56966552734389</v>
      </c>
      <c r="L64" s="8">
        <f t="shared" si="2"/>
        <v>1.2308954589439212</v>
      </c>
      <c r="M64" s="8">
        <f t="shared" si="5"/>
        <v>1.5061760574047827</v>
      </c>
      <c r="P64" s="6">
        <f t="shared" si="4"/>
        <v>-3.2754879731120607</v>
      </c>
      <c r="U64" s="18">
        <v>12.5</v>
      </c>
      <c r="V64" s="20">
        <f t="shared" ref="V64:V83" si="6">L26</f>
        <v>1.462611754444151</v>
      </c>
    </row>
    <row r="65" spans="1:22" x14ac:dyDescent="0.15">
      <c r="A65" s="6">
        <v>32</v>
      </c>
      <c r="B65" s="6">
        <v>63</v>
      </c>
      <c r="D65">
        <v>633.15301513671898</v>
      </c>
      <c r="E65">
        <v>551.33166503906295</v>
      </c>
      <c r="F65">
        <v>474.70907592773398</v>
      </c>
      <c r="G65">
        <v>470.10934448242199</v>
      </c>
      <c r="I65" s="7">
        <f t="shared" si="0"/>
        <v>158.443939208985</v>
      </c>
      <c r="J65" s="7">
        <f t="shared" si="0"/>
        <v>81.222320556640966</v>
      </c>
      <c r="K65" s="7">
        <f t="shared" si="1"/>
        <v>101.58831481933632</v>
      </c>
      <c r="L65" s="8">
        <f t="shared" si="2"/>
        <v>1.2507438118379415</v>
      </c>
      <c r="M65" s="8">
        <f t="shared" si="5"/>
        <v>1.5303939436077054</v>
      </c>
      <c r="P65" s="6">
        <f t="shared" si="4"/>
        <v>-1.7202493183849445</v>
      </c>
      <c r="U65" s="18">
        <v>13</v>
      </c>
      <c r="V65" s="20">
        <f t="shared" si="6"/>
        <v>1.489742463991498</v>
      </c>
    </row>
    <row r="66" spans="1:22" x14ac:dyDescent="0.15">
      <c r="A66" s="6">
        <v>32.5</v>
      </c>
      <c r="B66" s="6">
        <v>64</v>
      </c>
      <c r="D66">
        <v>633.6845703125</v>
      </c>
      <c r="E66">
        <v>552.18157958984398</v>
      </c>
      <c r="F66">
        <v>474.05059814453102</v>
      </c>
      <c r="G66">
        <v>469.13421630859398</v>
      </c>
      <c r="I66" s="7">
        <f t="shared" ref="I66:J129" si="7">D66-F66</f>
        <v>159.63397216796898</v>
      </c>
      <c r="J66" s="7">
        <f t="shared" si="7"/>
        <v>83.04736328125</v>
      </c>
      <c r="K66" s="7">
        <f t="shared" ref="K66:K129" si="8">I66-0.7*J66</f>
        <v>101.50081787109397</v>
      </c>
      <c r="L66" s="8">
        <f t="shared" ref="L66:L129" si="9">K66/J66</f>
        <v>1.2222039792804631</v>
      </c>
      <c r="M66" s="8">
        <f t="shared" si="5"/>
        <v>1.5062236443591295</v>
      </c>
      <c r="P66" s="6">
        <f t="shared" si="4"/>
        <v>-3.2724320057067811</v>
      </c>
      <c r="U66" s="18">
        <v>13.5</v>
      </c>
      <c r="V66" s="20">
        <f t="shared" si="6"/>
        <v>1.4695792983099403</v>
      </c>
    </row>
    <row r="67" spans="1:22" x14ac:dyDescent="0.15">
      <c r="A67" s="6">
        <v>33</v>
      </c>
      <c r="B67" s="6">
        <v>65</v>
      </c>
      <c r="D67">
        <v>627.95281982421898</v>
      </c>
      <c r="E67">
        <v>548.91748046875</v>
      </c>
      <c r="F67">
        <v>474.85089111328102</v>
      </c>
      <c r="G67">
        <v>469.86315917968801</v>
      </c>
      <c r="I67" s="7">
        <f t="shared" si="7"/>
        <v>153.10192871093795</v>
      </c>
      <c r="J67" s="7">
        <f t="shared" si="7"/>
        <v>79.054321289061988</v>
      </c>
      <c r="K67" s="7">
        <f t="shared" si="8"/>
        <v>97.763903808594563</v>
      </c>
      <c r="L67" s="8">
        <f t="shared" si="9"/>
        <v>1.2366674232913974</v>
      </c>
      <c r="M67" s="8">
        <f t="shared" si="5"/>
        <v>1.5250566216789665</v>
      </c>
      <c r="P67" s="6">
        <f t="shared" si="4"/>
        <v>-2.0630046400816693</v>
      </c>
      <c r="U67" s="18">
        <v>14</v>
      </c>
      <c r="V67" s="20">
        <f t="shared" si="6"/>
        <v>1.4511677762009647</v>
      </c>
    </row>
    <row r="68" spans="1:22" x14ac:dyDescent="0.15">
      <c r="A68" s="6">
        <v>33.5</v>
      </c>
      <c r="B68" s="6">
        <v>66</v>
      </c>
      <c r="D68">
        <v>628.69635009765602</v>
      </c>
      <c r="E68">
        <v>548.76654052734398</v>
      </c>
      <c r="F68">
        <v>474.26403808593801</v>
      </c>
      <c r="G68">
        <v>469.68215942382801</v>
      </c>
      <c r="I68" s="7">
        <f t="shared" si="7"/>
        <v>154.43231201171801</v>
      </c>
      <c r="J68" s="7">
        <f t="shared" si="7"/>
        <v>79.084381103515966</v>
      </c>
      <c r="K68" s="7">
        <f t="shared" si="8"/>
        <v>99.073245239256835</v>
      </c>
      <c r="L68" s="8">
        <f t="shared" si="9"/>
        <v>1.2527536266557719</v>
      </c>
      <c r="M68" s="8">
        <f t="shared" si="5"/>
        <v>1.5455123583522437</v>
      </c>
      <c r="P68" s="6">
        <f t="shared" si="4"/>
        <v>-0.74936594681866064</v>
      </c>
      <c r="U68" s="18">
        <v>14.5</v>
      </c>
      <c r="V68" s="20">
        <f t="shared" si="6"/>
        <v>1.4747342990223626</v>
      </c>
    </row>
    <row r="69" spans="1:22" x14ac:dyDescent="0.15">
      <c r="A69" s="6">
        <v>34</v>
      </c>
      <c r="B69" s="6">
        <v>67</v>
      </c>
      <c r="D69">
        <v>633.26458740234398</v>
      </c>
      <c r="E69">
        <v>552.46374511718795</v>
      </c>
      <c r="F69">
        <v>474.09561157226602</v>
      </c>
      <c r="G69">
        <v>469.41198730468801</v>
      </c>
      <c r="I69" s="7">
        <f t="shared" si="7"/>
        <v>159.16897583007795</v>
      </c>
      <c r="J69" s="7">
        <f t="shared" si="7"/>
        <v>83.051757812499943</v>
      </c>
      <c r="K69" s="7">
        <f t="shared" si="8"/>
        <v>101.032745361328</v>
      </c>
      <c r="L69" s="8">
        <f t="shared" si="9"/>
        <v>1.2165033952613316</v>
      </c>
      <c r="M69" s="8">
        <f t="shared" si="5"/>
        <v>1.5136316602667057</v>
      </c>
      <c r="P69" s="6">
        <f t="shared" si="4"/>
        <v>-2.7966996235426653</v>
      </c>
      <c r="U69" s="18">
        <v>15</v>
      </c>
      <c r="V69" s="20">
        <f t="shared" si="6"/>
        <v>1.4431403723041745</v>
      </c>
    </row>
    <row r="70" spans="1:22" x14ac:dyDescent="0.15">
      <c r="A70" s="6">
        <v>34.5</v>
      </c>
      <c r="B70" s="6">
        <v>68</v>
      </c>
      <c r="D70">
        <v>631.01416015625</v>
      </c>
      <c r="E70">
        <v>550.82971191406295</v>
      </c>
      <c r="F70">
        <v>475.38772583007801</v>
      </c>
      <c r="G70">
        <v>470.41082763671898</v>
      </c>
      <c r="I70" s="7">
        <f t="shared" si="7"/>
        <v>155.62643432617199</v>
      </c>
      <c r="J70" s="7">
        <f t="shared" si="7"/>
        <v>80.418884277343977</v>
      </c>
      <c r="K70" s="7">
        <f t="shared" si="8"/>
        <v>99.333215332031216</v>
      </c>
      <c r="L70" s="8">
        <f t="shared" si="9"/>
        <v>1.235197630813387</v>
      </c>
      <c r="M70" s="8">
        <f t="shared" si="5"/>
        <v>1.5366954291276638</v>
      </c>
      <c r="P70" s="6">
        <f t="shared" ref="P70:P133" si="10">(M70-$O$2)/$O$2*100</f>
        <v>-1.3155767643591656</v>
      </c>
      <c r="U70" s="18">
        <v>15.5</v>
      </c>
      <c r="V70" s="20">
        <f t="shared" si="6"/>
        <v>1.4230661958589141</v>
      </c>
    </row>
    <row r="71" spans="1:22" x14ac:dyDescent="0.15">
      <c r="A71" s="6">
        <v>35</v>
      </c>
      <c r="B71" s="6">
        <v>69</v>
      </c>
      <c r="D71">
        <v>634.13153076171898</v>
      </c>
      <c r="E71">
        <v>552.45794677734398</v>
      </c>
      <c r="F71">
        <v>474.03363037109398</v>
      </c>
      <c r="G71">
        <v>469.53656005859398</v>
      </c>
      <c r="I71" s="7">
        <f t="shared" si="7"/>
        <v>160.097900390625</v>
      </c>
      <c r="J71" s="7">
        <f t="shared" si="7"/>
        <v>82.92138671875</v>
      </c>
      <c r="K71" s="7">
        <f t="shared" si="8"/>
        <v>102.05292968750001</v>
      </c>
      <c r="L71" s="8">
        <f t="shared" si="9"/>
        <v>1.2307190427680585</v>
      </c>
      <c r="M71" s="8">
        <f t="shared" si="5"/>
        <v>1.5365863743912378</v>
      </c>
      <c r="P71" s="6">
        <f t="shared" si="10"/>
        <v>-1.3225801064407006</v>
      </c>
      <c r="U71" s="18">
        <v>16</v>
      </c>
      <c r="V71" s="20">
        <f t="shared" si="6"/>
        <v>1.4189624272913064</v>
      </c>
    </row>
    <row r="72" spans="1:22" x14ac:dyDescent="0.15">
      <c r="A72" s="6">
        <v>35.5</v>
      </c>
      <c r="B72" s="6">
        <v>70</v>
      </c>
      <c r="D72">
        <v>631.502197265625</v>
      </c>
      <c r="E72">
        <v>552.06939697265602</v>
      </c>
      <c r="F72">
        <v>474.06900024414102</v>
      </c>
      <c r="G72">
        <v>469.229248046875</v>
      </c>
      <c r="I72" s="7">
        <f t="shared" si="7"/>
        <v>157.43319702148398</v>
      </c>
      <c r="J72" s="7">
        <f t="shared" si="7"/>
        <v>82.840148925781023</v>
      </c>
      <c r="K72" s="7">
        <f t="shared" si="8"/>
        <v>99.445092773437267</v>
      </c>
      <c r="L72" s="8">
        <f t="shared" si="9"/>
        <v>1.2004456059408235</v>
      </c>
      <c r="M72" s="8">
        <f t="shared" si="5"/>
        <v>1.5106824708729054</v>
      </c>
      <c r="P72" s="6">
        <f t="shared" si="10"/>
        <v>-2.9860924263214597</v>
      </c>
      <c r="U72" s="18">
        <v>16.5</v>
      </c>
      <c r="V72" s="20">
        <f t="shared" si="6"/>
        <v>1.4368129205223741</v>
      </c>
    </row>
    <row r="73" spans="1:22" x14ac:dyDescent="0.15">
      <c r="A73" s="6">
        <v>36</v>
      </c>
      <c r="B73" s="6">
        <v>71</v>
      </c>
      <c r="D73">
        <v>631.28112792968795</v>
      </c>
      <c r="E73">
        <v>551.52032470703102</v>
      </c>
      <c r="F73">
        <v>474.18392944335898</v>
      </c>
      <c r="G73">
        <v>469.68392944335898</v>
      </c>
      <c r="I73" s="7">
        <f t="shared" si="7"/>
        <v>157.09719848632898</v>
      </c>
      <c r="J73" s="7">
        <f t="shared" si="7"/>
        <v>81.836395263672046</v>
      </c>
      <c r="K73" s="7">
        <f t="shared" si="8"/>
        <v>99.811721801758551</v>
      </c>
      <c r="L73" s="8">
        <f t="shared" si="9"/>
        <v>1.2196495395498672</v>
      </c>
      <c r="M73" s="8">
        <f t="shared" si="5"/>
        <v>1.5342559377908516</v>
      </c>
      <c r="P73" s="6">
        <f t="shared" si="10"/>
        <v>-1.4722374734355999</v>
      </c>
      <c r="U73" s="18">
        <v>17</v>
      </c>
      <c r="V73" s="20">
        <f t="shared" si="6"/>
        <v>1.4056591123354856</v>
      </c>
    </row>
    <row r="74" spans="1:22" x14ac:dyDescent="0.15">
      <c r="A74" s="6">
        <v>36.5</v>
      </c>
      <c r="B74" s="6">
        <v>72</v>
      </c>
      <c r="D74">
        <v>634.97351074218795</v>
      </c>
      <c r="E74">
        <v>553.99163818359398</v>
      </c>
      <c r="F74">
        <v>474.25524902343801</v>
      </c>
      <c r="G74">
        <v>469.15789794921898</v>
      </c>
      <c r="I74" s="7">
        <f t="shared" si="7"/>
        <v>160.71826171874994</v>
      </c>
      <c r="J74" s="7">
        <f t="shared" si="7"/>
        <v>84.833740234375</v>
      </c>
      <c r="K74" s="7">
        <f t="shared" si="8"/>
        <v>101.33464355468745</v>
      </c>
      <c r="L74" s="8">
        <f t="shared" si="9"/>
        <v>1.1945087329018438</v>
      </c>
      <c r="M74" s="8">
        <f t="shared" si="5"/>
        <v>1.5134846644517308</v>
      </c>
      <c r="P74" s="6">
        <f t="shared" si="10"/>
        <v>-2.8061394884266821</v>
      </c>
      <c r="U74" s="18">
        <v>17.5</v>
      </c>
      <c r="V74" s="20">
        <f t="shared" si="6"/>
        <v>1.4080913097761021</v>
      </c>
    </row>
    <row r="75" spans="1:22" x14ac:dyDescent="0.15">
      <c r="A75" s="6">
        <v>37</v>
      </c>
      <c r="B75" s="6">
        <v>73</v>
      </c>
      <c r="D75">
        <v>633.96044921875</v>
      </c>
      <c r="E75">
        <v>552.78173828125</v>
      </c>
      <c r="F75">
        <v>474.52865600585898</v>
      </c>
      <c r="G75">
        <v>469.582763671875</v>
      </c>
      <c r="I75" s="7">
        <f t="shared" si="7"/>
        <v>159.43179321289102</v>
      </c>
      <c r="J75" s="7">
        <f t="shared" si="7"/>
        <v>83.198974609375</v>
      </c>
      <c r="K75" s="7">
        <f t="shared" si="8"/>
        <v>101.19251098632853</v>
      </c>
      <c r="L75" s="8">
        <f t="shared" si="9"/>
        <v>1.2162711314825025</v>
      </c>
      <c r="M75" s="8">
        <f t="shared" si="5"/>
        <v>1.539616596341292</v>
      </c>
      <c r="P75" s="6">
        <f t="shared" si="10"/>
        <v>-1.1279835066533037</v>
      </c>
      <c r="U75" s="18">
        <v>18</v>
      </c>
      <c r="V75" s="20">
        <f t="shared" si="6"/>
        <v>1.4326689902189749</v>
      </c>
    </row>
    <row r="76" spans="1:22" x14ac:dyDescent="0.15">
      <c r="A76" s="6">
        <v>37.5</v>
      </c>
      <c r="B76" s="6">
        <v>74</v>
      </c>
      <c r="D76">
        <v>634.15643310546898</v>
      </c>
      <c r="E76">
        <v>553.89807128906295</v>
      </c>
      <c r="F76">
        <v>473.51519775390602</v>
      </c>
      <c r="G76">
        <v>468.88479614257801</v>
      </c>
      <c r="I76" s="7">
        <f t="shared" si="7"/>
        <v>160.64123535156295</v>
      </c>
      <c r="J76" s="7">
        <f t="shared" si="7"/>
        <v>85.013275146484943</v>
      </c>
      <c r="K76" s="7">
        <f t="shared" si="8"/>
        <v>101.13194274902349</v>
      </c>
      <c r="L76" s="8">
        <f t="shared" si="9"/>
        <v>1.1896017718969742</v>
      </c>
      <c r="M76" s="8">
        <f t="shared" si="5"/>
        <v>1.5173167700646664</v>
      </c>
      <c r="P76" s="6">
        <f t="shared" si="10"/>
        <v>-2.5600470454984934</v>
      </c>
      <c r="U76" s="18">
        <v>18.5</v>
      </c>
      <c r="V76" s="20">
        <f t="shared" si="6"/>
        <v>1.3809064616847979</v>
      </c>
    </row>
    <row r="77" spans="1:22" x14ac:dyDescent="0.15">
      <c r="A77" s="6">
        <v>38</v>
      </c>
      <c r="B77" s="6">
        <v>75</v>
      </c>
      <c r="D77">
        <v>633.30285644531295</v>
      </c>
      <c r="E77">
        <v>552.84490966796898</v>
      </c>
      <c r="F77">
        <v>474.10232543945301</v>
      </c>
      <c r="G77">
        <v>469.71374511718801</v>
      </c>
      <c r="I77" s="7">
        <f t="shared" si="7"/>
        <v>159.20053100585994</v>
      </c>
      <c r="J77" s="7">
        <f t="shared" si="7"/>
        <v>83.131164550780966</v>
      </c>
      <c r="K77" s="7">
        <f t="shared" si="8"/>
        <v>101.00871582031327</v>
      </c>
      <c r="L77" s="8">
        <f t="shared" si="9"/>
        <v>1.2150523376658791</v>
      </c>
      <c r="M77" s="8">
        <f t="shared" si="5"/>
        <v>1.5471368691424736</v>
      </c>
      <c r="P77" s="6">
        <f t="shared" si="10"/>
        <v>-0.64504214436879959</v>
      </c>
      <c r="U77" s="18">
        <v>19</v>
      </c>
      <c r="V77" s="20">
        <f t="shared" si="6"/>
        <v>1.3728924967482938</v>
      </c>
    </row>
    <row r="78" spans="1:22" x14ac:dyDescent="0.15">
      <c r="A78" s="6">
        <v>38.5</v>
      </c>
      <c r="B78" s="6">
        <v>76</v>
      </c>
      <c r="D78">
        <v>631.81658935546898</v>
      </c>
      <c r="E78">
        <v>553.60443115234398</v>
      </c>
      <c r="F78">
        <v>473.62396240234398</v>
      </c>
      <c r="G78">
        <v>468.84387207031301</v>
      </c>
      <c r="I78" s="7">
        <f t="shared" si="7"/>
        <v>158.192626953125</v>
      </c>
      <c r="J78" s="7">
        <f t="shared" si="7"/>
        <v>84.760559082030966</v>
      </c>
      <c r="K78" s="7">
        <f t="shared" si="8"/>
        <v>98.86023559570333</v>
      </c>
      <c r="L78" s="8">
        <f t="shared" si="9"/>
        <v>1.166347139121944</v>
      </c>
      <c r="M78" s="8">
        <f t="shared" si="5"/>
        <v>1.5028012039074412</v>
      </c>
      <c r="P78" s="6">
        <f t="shared" si="10"/>
        <v>-3.4922163270702598</v>
      </c>
      <c r="U78" s="18">
        <v>19.5</v>
      </c>
      <c r="V78" s="20">
        <f t="shared" si="6"/>
        <v>1.4040085871423402</v>
      </c>
    </row>
    <row r="79" spans="1:22" x14ac:dyDescent="0.15">
      <c r="A79" s="6">
        <v>39</v>
      </c>
      <c r="B79" s="6">
        <v>77</v>
      </c>
      <c r="D79">
        <v>628.35028076171898</v>
      </c>
      <c r="E79">
        <v>551.150390625</v>
      </c>
      <c r="F79">
        <v>474.7470703125</v>
      </c>
      <c r="G79">
        <v>470.421630859375</v>
      </c>
      <c r="I79" s="7">
        <f t="shared" si="7"/>
        <v>153.60321044921898</v>
      </c>
      <c r="J79" s="7">
        <f t="shared" si="7"/>
        <v>80.728759765625</v>
      </c>
      <c r="K79" s="7">
        <f t="shared" si="8"/>
        <v>97.093078613281477</v>
      </c>
      <c r="L79" s="8">
        <f t="shared" si="9"/>
        <v>1.2027074229204813</v>
      </c>
      <c r="M79" s="8">
        <f t="shared" si="5"/>
        <v>1.5435310210148812</v>
      </c>
      <c r="P79" s="6">
        <f t="shared" si="10"/>
        <v>-0.87660464920996883</v>
      </c>
      <c r="U79" s="18">
        <v>20</v>
      </c>
      <c r="V79" s="20">
        <f t="shared" si="6"/>
        <v>1.3540643278255273</v>
      </c>
    </row>
    <row r="80" spans="1:22" x14ac:dyDescent="0.15">
      <c r="A80" s="6">
        <v>39.5</v>
      </c>
      <c r="B80" s="6">
        <v>78</v>
      </c>
      <c r="D80">
        <v>627.23529052734398</v>
      </c>
      <c r="E80">
        <v>550.83575439453102</v>
      </c>
      <c r="F80">
        <v>473.61959838867199</v>
      </c>
      <c r="G80">
        <v>469.11901855468801</v>
      </c>
      <c r="I80" s="7">
        <f t="shared" si="7"/>
        <v>153.61569213867199</v>
      </c>
      <c r="J80" s="7">
        <f t="shared" si="7"/>
        <v>81.716735839843011</v>
      </c>
      <c r="K80" s="7">
        <f t="shared" si="8"/>
        <v>96.413977050781881</v>
      </c>
      <c r="L80" s="8">
        <f t="shared" si="9"/>
        <v>1.1798559506799691</v>
      </c>
      <c r="M80" s="8">
        <f t="shared" si="5"/>
        <v>1.5250490820832714</v>
      </c>
      <c r="P80" s="6">
        <f t="shared" si="10"/>
        <v>-2.0634888223330758</v>
      </c>
      <c r="U80" s="18">
        <v>20.5</v>
      </c>
      <c r="V80" s="20">
        <f t="shared" si="6"/>
        <v>1.3982357804258496</v>
      </c>
    </row>
    <row r="81" spans="1:22" x14ac:dyDescent="0.15">
      <c r="A81" s="6">
        <v>40</v>
      </c>
      <c r="B81" s="6">
        <v>79</v>
      </c>
      <c r="D81">
        <v>623.558837890625</v>
      </c>
      <c r="E81">
        <v>548.111328125</v>
      </c>
      <c r="F81">
        <v>474.25320434570301</v>
      </c>
      <c r="G81">
        <v>469.75057983398398</v>
      </c>
      <c r="I81" s="7">
        <f t="shared" si="7"/>
        <v>149.30563354492199</v>
      </c>
      <c r="J81" s="7">
        <f t="shared" si="7"/>
        <v>78.360748291016023</v>
      </c>
      <c r="K81" s="7">
        <f t="shared" si="8"/>
        <v>94.453109741210767</v>
      </c>
      <c r="L81" s="8">
        <f t="shared" si="9"/>
        <v>1.205362529087024</v>
      </c>
      <c r="M81" s="8">
        <f t="shared" si="5"/>
        <v>1.554925193799229</v>
      </c>
      <c r="P81" s="6">
        <f t="shared" si="10"/>
        <v>-0.14488686821226862</v>
      </c>
      <c r="U81" s="18">
        <v>21</v>
      </c>
      <c r="V81" s="20">
        <f t="shared" si="6"/>
        <v>1.3618382076723212</v>
      </c>
    </row>
    <row r="82" spans="1:22" x14ac:dyDescent="0.15">
      <c r="A82" s="6">
        <v>40.5</v>
      </c>
      <c r="B82" s="6">
        <v>80</v>
      </c>
      <c r="D82">
        <v>623.11578369140602</v>
      </c>
      <c r="E82">
        <v>548.55908203125</v>
      </c>
      <c r="F82">
        <v>473.42544555664102</v>
      </c>
      <c r="G82">
        <v>469.36346435546898</v>
      </c>
      <c r="I82" s="7">
        <f t="shared" si="7"/>
        <v>149.690338134765</v>
      </c>
      <c r="J82" s="7">
        <f t="shared" si="7"/>
        <v>79.195617675781023</v>
      </c>
      <c r="K82" s="7">
        <f t="shared" si="8"/>
        <v>94.253405761718284</v>
      </c>
      <c r="L82" s="8">
        <f t="shared" si="9"/>
        <v>1.1901341075156753</v>
      </c>
      <c r="M82" s="8">
        <f t="shared" si="5"/>
        <v>1.5440663055367827</v>
      </c>
      <c r="P82" s="6">
        <f t="shared" si="10"/>
        <v>-0.84222942864930983</v>
      </c>
      <c r="U82" s="18">
        <v>21.5</v>
      </c>
      <c r="V82" s="20">
        <f t="shared" si="6"/>
        <v>1.3990073010445314</v>
      </c>
    </row>
    <row r="83" spans="1:22" x14ac:dyDescent="0.15">
      <c r="A83" s="6">
        <v>41</v>
      </c>
      <c r="B83" s="6">
        <v>81</v>
      </c>
      <c r="D83">
        <v>622.69323730468795</v>
      </c>
      <c r="E83">
        <v>548.68011474609398</v>
      </c>
      <c r="F83">
        <v>473.95086669921898</v>
      </c>
      <c r="G83">
        <v>469.20907592773398</v>
      </c>
      <c r="I83" s="7">
        <f t="shared" si="7"/>
        <v>148.74237060546898</v>
      </c>
      <c r="J83" s="7">
        <f t="shared" si="7"/>
        <v>79.47103881836</v>
      </c>
      <c r="K83" s="7">
        <f t="shared" si="8"/>
        <v>93.112643432616977</v>
      </c>
      <c r="L83" s="8">
        <f t="shared" si="9"/>
        <v>1.1716550433603417</v>
      </c>
      <c r="M83" s="8">
        <f t="shared" si="5"/>
        <v>1.5299567746903517</v>
      </c>
      <c r="P83" s="6">
        <f t="shared" si="10"/>
        <v>-1.7483236925568568</v>
      </c>
      <c r="U83" s="18">
        <v>22</v>
      </c>
      <c r="V83" s="20">
        <f t="shared" si="6"/>
        <v>1.3707688060319467</v>
      </c>
    </row>
    <row r="84" spans="1:22" x14ac:dyDescent="0.15">
      <c r="A84" s="6">
        <v>41.5</v>
      </c>
      <c r="B84" s="6">
        <v>82</v>
      </c>
      <c r="D84">
        <v>621.54888916015602</v>
      </c>
      <c r="E84">
        <v>548.47235107421898</v>
      </c>
      <c r="F84">
        <v>474.45291137695301</v>
      </c>
      <c r="G84">
        <v>469.65087890625</v>
      </c>
      <c r="I84" s="7">
        <f t="shared" si="7"/>
        <v>147.09597778320301</v>
      </c>
      <c r="J84" s="7">
        <f t="shared" si="7"/>
        <v>78.821472167968977</v>
      </c>
      <c r="K84" s="7">
        <f t="shared" si="8"/>
        <v>91.920947265624733</v>
      </c>
      <c r="L84" s="8">
        <f t="shared" si="9"/>
        <v>1.1661917081393849</v>
      </c>
      <c r="M84" s="8">
        <f t="shared" si="5"/>
        <v>1.5288629727782976</v>
      </c>
      <c r="P84" s="6">
        <f t="shared" si="10"/>
        <v>-1.8185661158628048</v>
      </c>
      <c r="U84" s="18">
        <v>65</v>
      </c>
      <c r="V84" s="20">
        <f t="shared" ref="V84:V104" si="11">L131</f>
        <v>0.96372311004306865</v>
      </c>
    </row>
    <row r="85" spans="1:22" x14ac:dyDescent="0.15">
      <c r="A85" s="6">
        <v>42</v>
      </c>
      <c r="B85" s="6">
        <v>83</v>
      </c>
      <c r="D85">
        <v>620.86322021484398</v>
      </c>
      <c r="E85">
        <v>547.79510498046898</v>
      </c>
      <c r="F85">
        <v>473.177490234375</v>
      </c>
      <c r="G85">
        <v>468.61755371093801</v>
      </c>
      <c r="I85" s="7">
        <f t="shared" si="7"/>
        <v>147.68572998046898</v>
      </c>
      <c r="J85" s="7">
        <f t="shared" si="7"/>
        <v>79.177551269530966</v>
      </c>
      <c r="K85" s="7">
        <f t="shared" si="8"/>
        <v>92.261444091797301</v>
      </c>
      <c r="L85" s="8">
        <f t="shared" si="9"/>
        <v>1.1652475052900666</v>
      </c>
      <c r="M85" s="8">
        <f t="shared" si="5"/>
        <v>1.5322883032378818</v>
      </c>
      <c r="P85" s="6">
        <f t="shared" si="10"/>
        <v>-1.5985962022492644</v>
      </c>
      <c r="U85" s="18">
        <v>65.5</v>
      </c>
      <c r="V85" s="20">
        <f t="shared" si="11"/>
        <v>0.97327511107972153</v>
      </c>
    </row>
    <row r="86" spans="1:22" x14ac:dyDescent="0.15">
      <c r="A86" s="6">
        <v>42.5</v>
      </c>
      <c r="B86" s="6">
        <v>84</v>
      </c>
      <c r="D86">
        <v>622.90093994140602</v>
      </c>
      <c r="E86">
        <v>549.26171875</v>
      </c>
      <c r="F86">
        <v>473.05642700195301</v>
      </c>
      <c r="G86">
        <v>468.66607666015602</v>
      </c>
      <c r="I86" s="7">
        <f t="shared" si="7"/>
        <v>149.84451293945301</v>
      </c>
      <c r="J86" s="7">
        <f t="shared" si="7"/>
        <v>80.595642089843977</v>
      </c>
      <c r="K86" s="7">
        <f t="shared" si="8"/>
        <v>93.427563476562227</v>
      </c>
      <c r="L86" s="8">
        <f t="shared" si="9"/>
        <v>1.1592135884023838</v>
      </c>
      <c r="M86" s="8">
        <f t="shared" si="5"/>
        <v>1.5306239196591016</v>
      </c>
      <c r="P86" s="6">
        <f t="shared" si="10"/>
        <v>-1.7054805792061434</v>
      </c>
      <c r="U86" s="18">
        <v>66</v>
      </c>
      <c r="V86" s="20">
        <f t="shared" si="11"/>
        <v>0.97448231229228544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621.11083984375</v>
      </c>
      <c r="E87">
        <v>548.731201171875</v>
      </c>
      <c r="F87">
        <v>474.07308959960898</v>
      </c>
      <c r="G87">
        <v>469.60379028320301</v>
      </c>
      <c r="I87" s="7">
        <f t="shared" si="7"/>
        <v>147.03775024414102</v>
      </c>
      <c r="J87" s="7">
        <f t="shared" si="7"/>
        <v>79.127410888671989</v>
      </c>
      <c r="K87" s="7">
        <f t="shared" si="8"/>
        <v>91.648562622070642</v>
      </c>
      <c r="L87" s="8">
        <f t="shared" si="9"/>
        <v>1.158240382097365</v>
      </c>
      <c r="M87" s="8">
        <f t="shared" si="5"/>
        <v>1.5340202466629853</v>
      </c>
      <c r="P87" s="6">
        <f t="shared" si="10"/>
        <v>-1.4873732268024478</v>
      </c>
      <c r="U87" s="18">
        <v>66.5</v>
      </c>
      <c r="V87" s="20">
        <f t="shared" si="11"/>
        <v>0.96275870713218048</v>
      </c>
    </row>
    <row r="88" spans="1:22" x14ac:dyDescent="0.15">
      <c r="A88" s="6">
        <v>43.5</v>
      </c>
      <c r="B88" s="6">
        <v>86</v>
      </c>
      <c r="D88">
        <v>616.82287597656295</v>
      </c>
      <c r="E88">
        <v>545.68695068359398</v>
      </c>
      <c r="F88">
        <v>473.98596191406301</v>
      </c>
      <c r="G88">
        <v>469.73275756835898</v>
      </c>
      <c r="I88" s="7">
        <f t="shared" si="7"/>
        <v>142.83691406249994</v>
      </c>
      <c r="J88" s="7">
        <f t="shared" si="7"/>
        <v>75.954193115235</v>
      </c>
      <c r="K88" s="7">
        <f t="shared" si="8"/>
        <v>89.668978881835443</v>
      </c>
      <c r="L88" s="8">
        <f t="shared" si="9"/>
        <v>1.1805665389110627</v>
      </c>
      <c r="M88" s="8">
        <f t="shared" ref="M88:M148" si="12">L88+ABS($N$2)*A88</f>
        <v>1.5607159367855856</v>
      </c>
      <c r="P88" s="6">
        <f t="shared" si="10"/>
        <v>0.22698651728926461</v>
      </c>
      <c r="U88" s="18">
        <v>67</v>
      </c>
      <c r="V88" s="20">
        <f t="shared" si="11"/>
        <v>0.97287079914084718</v>
      </c>
    </row>
    <row r="89" spans="1:22" x14ac:dyDescent="0.15">
      <c r="A89" s="6">
        <v>44</v>
      </c>
      <c r="B89" s="6">
        <v>87</v>
      </c>
      <c r="D89">
        <v>613.84332275390602</v>
      </c>
      <c r="E89">
        <v>544.14196777343795</v>
      </c>
      <c r="F89">
        <v>478.99328613281301</v>
      </c>
      <c r="G89">
        <v>471.17980957031301</v>
      </c>
      <c r="I89" s="7">
        <f t="shared" si="7"/>
        <v>134.85003662109301</v>
      </c>
      <c r="J89" s="7">
        <f t="shared" si="7"/>
        <v>72.962158203124943</v>
      </c>
      <c r="K89" s="7">
        <f t="shared" si="8"/>
        <v>83.776525878905545</v>
      </c>
      <c r="L89" s="8">
        <f t="shared" si="9"/>
        <v>1.1482188567623459</v>
      </c>
      <c r="M89" s="8">
        <f t="shared" si="12"/>
        <v>1.5327377879457713</v>
      </c>
      <c r="P89" s="6">
        <f t="shared" si="10"/>
        <v>-1.569730925298126</v>
      </c>
      <c r="U89" s="18">
        <v>67.5</v>
      </c>
      <c r="V89" s="20">
        <f t="shared" si="11"/>
        <v>0.99951504027317661</v>
      </c>
    </row>
    <row r="90" spans="1:22" x14ac:dyDescent="0.15">
      <c r="A90" s="6">
        <v>44.5</v>
      </c>
      <c r="B90" s="6">
        <v>88</v>
      </c>
      <c r="D90">
        <v>611.45611572265602</v>
      </c>
      <c r="E90">
        <v>542.71759033203102</v>
      </c>
      <c r="F90">
        <v>484.270751953125</v>
      </c>
      <c r="G90">
        <v>474.08041381835898</v>
      </c>
      <c r="I90" s="7">
        <f t="shared" si="7"/>
        <v>127.18536376953102</v>
      </c>
      <c r="J90" s="7">
        <f t="shared" si="7"/>
        <v>68.637176513672046</v>
      </c>
      <c r="K90" s="7">
        <f t="shared" si="8"/>
        <v>79.139340209960594</v>
      </c>
      <c r="L90" s="8">
        <f t="shared" si="9"/>
        <v>1.1530098443690584</v>
      </c>
      <c r="M90" s="8">
        <f t="shared" si="12"/>
        <v>1.5418983088613865</v>
      </c>
      <c r="P90" s="6">
        <f t="shared" si="10"/>
        <v>-0.98145513169556464</v>
      </c>
      <c r="U90" s="18">
        <v>68</v>
      </c>
      <c r="V90" s="20">
        <f t="shared" si="11"/>
        <v>0.98237921808414497</v>
      </c>
    </row>
    <row r="91" spans="1:22" x14ac:dyDescent="0.15">
      <c r="A91" s="6">
        <v>45</v>
      </c>
      <c r="B91" s="6">
        <v>89</v>
      </c>
      <c r="D91">
        <v>612.90173339843795</v>
      </c>
      <c r="E91">
        <v>543.69372558593795</v>
      </c>
      <c r="F91">
        <v>484.40643310546898</v>
      </c>
      <c r="G91">
        <v>474.26022338867199</v>
      </c>
      <c r="I91" s="7">
        <f t="shared" si="7"/>
        <v>128.49530029296898</v>
      </c>
      <c r="J91" s="7">
        <f t="shared" si="7"/>
        <v>69.433502197265966</v>
      </c>
      <c r="K91" s="7">
        <f t="shared" si="8"/>
        <v>79.891848754882801</v>
      </c>
      <c r="L91" s="8">
        <f t="shared" si="9"/>
        <v>1.1506239239942682</v>
      </c>
      <c r="M91" s="8">
        <f t="shared" si="12"/>
        <v>1.5438819217954987</v>
      </c>
      <c r="P91" s="6">
        <f t="shared" si="10"/>
        <v>-0.85407029367548815</v>
      </c>
      <c r="U91" s="18">
        <v>68.5</v>
      </c>
      <c r="V91" s="20">
        <f t="shared" si="11"/>
        <v>0.96031890268519915</v>
      </c>
    </row>
    <row r="92" spans="1:22" x14ac:dyDescent="0.15">
      <c r="A92" s="6">
        <v>45.5</v>
      </c>
      <c r="B92" s="6">
        <v>90</v>
      </c>
      <c r="D92">
        <v>621.66204833984398</v>
      </c>
      <c r="E92">
        <v>548.40869140625</v>
      </c>
      <c r="F92">
        <v>475.13128662109398</v>
      </c>
      <c r="G92">
        <v>469.78656005859398</v>
      </c>
      <c r="I92" s="7">
        <f t="shared" si="7"/>
        <v>146.53076171875</v>
      </c>
      <c r="J92" s="7">
        <f t="shared" si="7"/>
        <v>78.622131347656023</v>
      </c>
      <c r="K92" s="7">
        <f t="shared" si="8"/>
        <v>91.495269775390796</v>
      </c>
      <c r="L92" s="8">
        <f t="shared" si="9"/>
        <v>1.1637342845720064</v>
      </c>
      <c r="M92" s="8">
        <f t="shared" si="12"/>
        <v>1.5613618156821396</v>
      </c>
      <c r="P92" s="6">
        <f t="shared" si="10"/>
        <v>0.26846395333700801</v>
      </c>
      <c r="U92" s="18">
        <v>69</v>
      </c>
      <c r="V92" s="20">
        <f t="shared" si="11"/>
        <v>0.95608191521210439</v>
      </c>
    </row>
    <row r="93" spans="1:22" x14ac:dyDescent="0.15">
      <c r="A93" s="6">
        <v>46</v>
      </c>
      <c r="B93" s="6">
        <v>91</v>
      </c>
      <c r="D93">
        <v>620.64263916015602</v>
      </c>
      <c r="E93">
        <v>548.871337890625</v>
      </c>
      <c r="F93">
        <v>473.31668090820301</v>
      </c>
      <c r="G93">
        <v>469.17074584960898</v>
      </c>
      <c r="I93" s="7">
        <f t="shared" si="7"/>
        <v>147.32595825195301</v>
      </c>
      <c r="J93" s="7">
        <f t="shared" si="7"/>
        <v>79.700592041016023</v>
      </c>
      <c r="K93" s="7">
        <f t="shared" si="8"/>
        <v>91.535543823241795</v>
      </c>
      <c r="L93" s="8">
        <f t="shared" si="9"/>
        <v>1.1484926457777778</v>
      </c>
      <c r="M93" s="8">
        <f t="shared" si="12"/>
        <v>1.5504897101968134</v>
      </c>
      <c r="P93" s="6">
        <f t="shared" si="10"/>
        <v>-0.42972739859896086</v>
      </c>
      <c r="U93" s="18">
        <v>69.5</v>
      </c>
      <c r="V93" s="20">
        <f t="shared" si="11"/>
        <v>0.97131296633926456</v>
      </c>
    </row>
    <row r="94" spans="1:22" x14ac:dyDescent="0.15">
      <c r="A94" s="6">
        <v>46.5</v>
      </c>
      <c r="B94" s="6">
        <v>92</v>
      </c>
      <c r="D94">
        <v>611.602294921875</v>
      </c>
      <c r="E94">
        <v>543.99554443359398</v>
      </c>
      <c r="F94">
        <v>473.54708862304699</v>
      </c>
      <c r="G94">
        <v>469.21929931640602</v>
      </c>
      <c r="I94" s="7">
        <f t="shared" si="7"/>
        <v>138.05520629882801</v>
      </c>
      <c r="J94" s="7">
        <f t="shared" si="7"/>
        <v>74.776245117187955</v>
      </c>
      <c r="K94" s="7">
        <f t="shared" si="8"/>
        <v>85.711834716796446</v>
      </c>
      <c r="L94" s="8">
        <f t="shared" si="9"/>
        <v>1.1462441659442839</v>
      </c>
      <c r="M94" s="8">
        <f t="shared" si="12"/>
        <v>1.5526107636722222</v>
      </c>
      <c r="P94" s="6">
        <f t="shared" si="10"/>
        <v>-0.29351632195673288</v>
      </c>
      <c r="U94" s="18">
        <v>70</v>
      </c>
      <c r="V94" s="20">
        <f t="shared" si="11"/>
        <v>0.97220378593924428</v>
      </c>
    </row>
    <row r="95" spans="1:22" x14ac:dyDescent="0.15">
      <c r="A95" s="6">
        <v>47</v>
      </c>
      <c r="B95" s="6">
        <v>93</v>
      </c>
      <c r="D95">
        <v>616.39611816406295</v>
      </c>
      <c r="E95">
        <v>547.22454833984398</v>
      </c>
      <c r="F95">
        <v>474.369873046875</v>
      </c>
      <c r="G95">
        <v>469.568115234375</v>
      </c>
      <c r="I95" s="7">
        <f t="shared" si="7"/>
        <v>142.02624511718795</v>
      </c>
      <c r="J95" s="7">
        <f t="shared" si="7"/>
        <v>77.656433105468977</v>
      </c>
      <c r="K95" s="7">
        <f t="shared" si="8"/>
        <v>87.666741943359682</v>
      </c>
      <c r="L95" s="8">
        <f t="shared" si="9"/>
        <v>1.128905081492672</v>
      </c>
      <c r="M95" s="8">
        <f t="shared" si="12"/>
        <v>1.5396412125295127</v>
      </c>
      <c r="P95" s="6">
        <f t="shared" si="10"/>
        <v>-1.1264026896021344</v>
      </c>
      <c r="U95" s="18">
        <v>70.5</v>
      </c>
      <c r="V95" s="20">
        <f t="shared" si="11"/>
        <v>0.94170775268264095</v>
      </c>
    </row>
    <row r="96" spans="1:22" x14ac:dyDescent="0.15">
      <c r="A96" s="6">
        <v>47.5</v>
      </c>
      <c r="B96" s="6">
        <v>94</v>
      </c>
      <c r="D96">
        <v>616.39794921875</v>
      </c>
      <c r="E96">
        <v>548.060791015625</v>
      </c>
      <c r="F96">
        <v>474.40234375</v>
      </c>
      <c r="G96">
        <v>469.82748413085898</v>
      </c>
      <c r="I96" s="7">
        <f t="shared" si="7"/>
        <v>141.99560546875</v>
      </c>
      <c r="J96" s="7">
        <f t="shared" si="7"/>
        <v>78.233306884766023</v>
      </c>
      <c r="K96" s="7">
        <f t="shared" si="8"/>
        <v>87.232290649413784</v>
      </c>
      <c r="L96" s="8">
        <f t="shared" si="9"/>
        <v>1.1150275262926421</v>
      </c>
      <c r="M96" s="8">
        <f t="shared" si="12"/>
        <v>1.5301331906383855</v>
      </c>
      <c r="P96" s="6">
        <f t="shared" si="10"/>
        <v>-1.7369945080279736</v>
      </c>
      <c r="U96" s="18">
        <v>71</v>
      </c>
      <c r="V96" s="20">
        <f t="shared" si="11"/>
        <v>0.96170723082624021</v>
      </c>
    </row>
    <row r="97" spans="1:22" x14ac:dyDescent="0.15">
      <c r="A97" s="6">
        <v>48</v>
      </c>
      <c r="B97" s="6">
        <v>95</v>
      </c>
      <c r="D97">
        <v>612.56744384765602</v>
      </c>
      <c r="E97">
        <v>546.20227050781295</v>
      </c>
      <c r="F97">
        <v>474.85440063476602</v>
      </c>
      <c r="G97">
        <v>469.76666259765602</v>
      </c>
      <c r="I97" s="7">
        <f t="shared" si="7"/>
        <v>137.71304321289</v>
      </c>
      <c r="J97" s="7">
        <f t="shared" si="7"/>
        <v>76.435607910156932</v>
      </c>
      <c r="K97" s="7">
        <f t="shared" si="8"/>
        <v>84.208117675780159</v>
      </c>
      <c r="L97" s="8">
        <f t="shared" si="9"/>
        <v>1.1016870275272632</v>
      </c>
      <c r="M97" s="8">
        <f t="shared" si="12"/>
        <v>1.521162225181909</v>
      </c>
      <c r="P97" s="6">
        <f t="shared" si="10"/>
        <v>-2.3130973161438231</v>
      </c>
      <c r="U97" s="18">
        <v>71.5</v>
      </c>
      <c r="V97" s="20">
        <f t="shared" si="11"/>
        <v>0.93642541109240973</v>
      </c>
    </row>
    <row r="98" spans="1:22" x14ac:dyDescent="0.15">
      <c r="A98" s="6">
        <v>48.5</v>
      </c>
      <c r="B98" s="6">
        <v>96</v>
      </c>
      <c r="D98">
        <v>610.21197509765602</v>
      </c>
      <c r="E98">
        <v>544.75689697265602</v>
      </c>
      <c r="F98">
        <v>474.27340698242199</v>
      </c>
      <c r="G98">
        <v>469.58947753906301</v>
      </c>
      <c r="I98" s="7">
        <f t="shared" si="7"/>
        <v>135.93856811523403</v>
      </c>
      <c r="J98" s="7">
        <f t="shared" si="7"/>
        <v>75.167419433593011</v>
      </c>
      <c r="K98" s="7">
        <f t="shared" si="8"/>
        <v>83.321374511718929</v>
      </c>
      <c r="L98" s="8">
        <f t="shared" si="9"/>
        <v>1.1084772517078303</v>
      </c>
      <c r="M98" s="8">
        <f t="shared" si="12"/>
        <v>1.5323219826713788</v>
      </c>
      <c r="P98" s="6">
        <f t="shared" si="10"/>
        <v>-1.5964333563094946</v>
      </c>
      <c r="U98" s="18">
        <v>72</v>
      </c>
      <c r="V98" s="20">
        <f t="shared" si="11"/>
        <v>0.95105141884811029</v>
      </c>
    </row>
    <row r="99" spans="1:22" x14ac:dyDescent="0.15">
      <c r="A99" s="6">
        <v>49</v>
      </c>
      <c r="B99" s="6">
        <v>97</v>
      </c>
      <c r="D99">
        <v>605.21588134765602</v>
      </c>
      <c r="E99">
        <v>540.86798095703102</v>
      </c>
      <c r="F99">
        <v>473.65878295898398</v>
      </c>
      <c r="G99">
        <v>468.90408325195301</v>
      </c>
      <c r="I99" s="7">
        <f t="shared" si="7"/>
        <v>131.55709838867205</v>
      </c>
      <c r="J99" s="7">
        <f t="shared" si="7"/>
        <v>71.963897705078011</v>
      </c>
      <c r="K99" s="7">
        <f t="shared" si="8"/>
        <v>81.18236999511744</v>
      </c>
      <c r="L99" s="8">
        <f t="shared" si="9"/>
        <v>1.1280985686436624</v>
      </c>
      <c r="M99" s="8">
        <f t="shared" si="12"/>
        <v>1.5563128329161136</v>
      </c>
      <c r="P99" s="6">
        <f t="shared" si="10"/>
        <v>-5.5774632102669454E-2</v>
      </c>
      <c r="U99" s="18">
        <v>72.5</v>
      </c>
      <c r="V99" s="20">
        <f t="shared" si="11"/>
        <v>0.94575882299071545</v>
      </c>
    </row>
    <row r="100" spans="1:22" x14ac:dyDescent="0.15">
      <c r="A100" s="6">
        <v>49.5</v>
      </c>
      <c r="B100" s="6">
        <v>98</v>
      </c>
      <c r="D100">
        <v>606.46844482421898</v>
      </c>
      <c r="E100">
        <v>541.73040771484398</v>
      </c>
      <c r="F100">
        <v>474.10028076171898</v>
      </c>
      <c r="G100">
        <v>469.62631225585898</v>
      </c>
      <c r="I100" s="7">
        <f t="shared" si="7"/>
        <v>132.3681640625</v>
      </c>
      <c r="J100" s="7">
        <f t="shared" si="7"/>
        <v>72.104095458985</v>
      </c>
      <c r="K100" s="7">
        <f t="shared" si="8"/>
        <v>81.8952972412105</v>
      </c>
      <c r="L100" s="8">
        <f t="shared" si="9"/>
        <v>1.1357925887551703</v>
      </c>
      <c r="M100" s="8">
        <f t="shared" si="12"/>
        <v>1.5683763863365239</v>
      </c>
      <c r="P100" s="6">
        <f t="shared" si="10"/>
        <v>0.71892983366211627</v>
      </c>
      <c r="U100" s="18">
        <v>73</v>
      </c>
      <c r="V100" s="20">
        <f t="shared" si="11"/>
        <v>0.93699525806700101</v>
      </c>
    </row>
    <row r="101" spans="1:22" x14ac:dyDescent="0.15">
      <c r="A101" s="6">
        <v>50</v>
      </c>
      <c r="B101" s="6">
        <v>99</v>
      </c>
      <c r="D101">
        <v>606.770751953125</v>
      </c>
      <c r="E101">
        <v>541.9716796875</v>
      </c>
      <c r="F101">
        <v>474.40701293945301</v>
      </c>
      <c r="G101">
        <v>469.34152221679699</v>
      </c>
      <c r="I101" s="7">
        <f t="shared" si="7"/>
        <v>132.36373901367199</v>
      </c>
      <c r="J101" s="7">
        <f t="shared" si="7"/>
        <v>72.630157470703011</v>
      </c>
      <c r="K101" s="7">
        <f t="shared" si="8"/>
        <v>81.522628784179886</v>
      </c>
      <c r="L101" s="8">
        <f t="shared" si="9"/>
        <v>1.1224349722367579</v>
      </c>
      <c r="M101" s="8">
        <f t="shared" si="12"/>
        <v>1.5593883031270142</v>
      </c>
      <c r="P101" s="6">
        <f t="shared" si="10"/>
        <v>0.14172774747648295</v>
      </c>
      <c r="U101" s="18">
        <v>73.5</v>
      </c>
      <c r="V101" s="20">
        <f t="shared" si="11"/>
        <v>0.93887275145751947</v>
      </c>
    </row>
    <row r="102" spans="1:22" x14ac:dyDescent="0.15">
      <c r="A102" s="6">
        <v>50.5</v>
      </c>
      <c r="B102" s="6">
        <v>100</v>
      </c>
      <c r="D102">
        <v>607.656005859375</v>
      </c>
      <c r="E102">
        <v>542.8994140625</v>
      </c>
      <c r="F102">
        <v>474.17398071289102</v>
      </c>
      <c r="G102">
        <v>470.19912719726602</v>
      </c>
      <c r="I102" s="7">
        <f t="shared" si="7"/>
        <v>133.48202514648398</v>
      </c>
      <c r="J102" s="7">
        <f t="shared" si="7"/>
        <v>72.700286865233977</v>
      </c>
      <c r="K102" s="7">
        <f t="shared" si="8"/>
        <v>82.591824340820196</v>
      </c>
      <c r="L102" s="8">
        <f t="shared" si="9"/>
        <v>1.1360591257902788</v>
      </c>
      <c r="M102" s="8">
        <f t="shared" si="12"/>
        <v>1.5773819899894375</v>
      </c>
      <c r="P102" s="6">
        <f t="shared" si="10"/>
        <v>1.2972570581278344</v>
      </c>
      <c r="U102" s="18">
        <v>74</v>
      </c>
      <c r="V102" s="20">
        <f t="shared" si="11"/>
        <v>0.92947014422071261</v>
      </c>
    </row>
    <row r="103" spans="1:22" x14ac:dyDescent="0.15">
      <c r="A103" s="6">
        <v>51</v>
      </c>
      <c r="B103" s="6">
        <v>101</v>
      </c>
      <c r="D103">
        <v>608.55255126953102</v>
      </c>
      <c r="E103">
        <v>543.473388671875</v>
      </c>
      <c r="F103">
        <v>473.96813964843801</v>
      </c>
      <c r="G103">
        <v>469.17837524414102</v>
      </c>
      <c r="I103" s="7">
        <f t="shared" si="7"/>
        <v>134.58441162109301</v>
      </c>
      <c r="J103" s="7">
        <f t="shared" si="7"/>
        <v>74.295013427733977</v>
      </c>
      <c r="K103" s="7">
        <f t="shared" si="8"/>
        <v>82.577902221679238</v>
      </c>
      <c r="L103" s="8">
        <f t="shared" si="9"/>
        <v>1.1114864701115095</v>
      </c>
      <c r="M103" s="8">
        <f t="shared" si="12"/>
        <v>1.5571788676195708</v>
      </c>
      <c r="P103" s="6">
        <f t="shared" si="10"/>
        <v>-1.5909919173754869E-4</v>
      </c>
      <c r="U103" s="18">
        <v>74.5</v>
      </c>
      <c r="V103" s="20">
        <f t="shared" si="11"/>
        <v>0.91933407474107764</v>
      </c>
    </row>
    <row r="104" spans="1:22" x14ac:dyDescent="0.15">
      <c r="A104" s="6">
        <v>51.5</v>
      </c>
      <c r="B104" s="6">
        <v>102</v>
      </c>
      <c r="D104">
        <v>608.34637451171898</v>
      </c>
      <c r="E104">
        <v>544.21270751953102</v>
      </c>
      <c r="F104">
        <v>473.66842651367199</v>
      </c>
      <c r="G104">
        <v>469.18655395507801</v>
      </c>
      <c r="I104" s="7">
        <f t="shared" si="7"/>
        <v>134.67794799804699</v>
      </c>
      <c r="J104" s="7">
        <f t="shared" si="7"/>
        <v>75.026153564453011</v>
      </c>
      <c r="K104" s="7">
        <f t="shared" si="8"/>
        <v>82.159640502929875</v>
      </c>
      <c r="L104" s="8">
        <f t="shared" si="9"/>
        <v>1.0950800034330519</v>
      </c>
      <c r="M104" s="8">
        <f t="shared" si="12"/>
        <v>1.5451419342500157</v>
      </c>
      <c r="P104" s="6">
        <f t="shared" si="10"/>
        <v>-0.77315406266000197</v>
      </c>
      <c r="U104" s="18">
        <v>75</v>
      </c>
      <c r="V104" s="20">
        <f t="shared" si="11"/>
        <v>0.93744950637149771</v>
      </c>
    </row>
    <row r="105" spans="1:22" x14ac:dyDescent="0.15">
      <c r="A105" s="6">
        <v>52</v>
      </c>
      <c r="B105" s="6">
        <v>103</v>
      </c>
      <c r="D105">
        <v>609.93267822265602</v>
      </c>
      <c r="E105">
        <v>544.76971435546898</v>
      </c>
      <c r="F105">
        <v>474.57632446289102</v>
      </c>
      <c r="G105">
        <v>469.467529296875</v>
      </c>
      <c r="I105" s="7">
        <f t="shared" si="7"/>
        <v>135.356353759765</v>
      </c>
      <c r="J105" s="7">
        <f t="shared" si="7"/>
        <v>75.302185058593977</v>
      </c>
      <c r="K105" s="7">
        <f t="shared" si="8"/>
        <v>82.644824218749221</v>
      </c>
      <c r="L105" s="8">
        <f t="shared" si="9"/>
        <v>1.097508978716113</v>
      </c>
      <c r="M105" s="8">
        <f t="shared" si="12"/>
        <v>1.5519404428419794</v>
      </c>
      <c r="P105" s="6">
        <f t="shared" si="10"/>
        <v>-0.33656338467422575</v>
      </c>
      <c r="U105" s="18"/>
      <c r="V105" s="20"/>
    </row>
    <row r="106" spans="1:22" x14ac:dyDescent="0.15">
      <c r="A106" s="6">
        <v>52.5</v>
      </c>
      <c r="B106" s="6">
        <v>104</v>
      </c>
      <c r="D106">
        <v>607.68328857421898</v>
      </c>
      <c r="E106">
        <v>544.76104736328102</v>
      </c>
      <c r="F106">
        <v>477.23275756835898</v>
      </c>
      <c r="G106">
        <v>470.83215332031301</v>
      </c>
      <c r="I106" s="7">
        <f t="shared" si="7"/>
        <v>130.45053100586</v>
      </c>
      <c r="J106" s="7">
        <f t="shared" si="7"/>
        <v>73.928894042968011</v>
      </c>
      <c r="K106" s="7">
        <f t="shared" si="8"/>
        <v>78.700305175782404</v>
      </c>
      <c r="L106" s="8">
        <f t="shared" si="9"/>
        <v>1.06454054527099</v>
      </c>
      <c r="M106" s="8">
        <f t="shared" si="12"/>
        <v>1.5233415427057588</v>
      </c>
      <c r="P106" s="6">
        <f t="shared" si="10"/>
        <v>-2.17314460410216</v>
      </c>
    </row>
    <row r="107" spans="1:22" x14ac:dyDescent="0.15">
      <c r="A107" s="6">
        <v>53</v>
      </c>
      <c r="B107" s="6">
        <v>105</v>
      </c>
      <c r="D107">
        <v>605.86248779296898</v>
      </c>
      <c r="E107">
        <v>542.99053955078102</v>
      </c>
      <c r="F107">
        <v>474.85995483398398</v>
      </c>
      <c r="G107">
        <v>469.14620971679699</v>
      </c>
      <c r="I107" s="7">
        <f t="shared" si="7"/>
        <v>131.002532958985</v>
      </c>
      <c r="J107" s="7">
        <f t="shared" si="7"/>
        <v>73.844329833984034</v>
      </c>
      <c r="K107" s="7">
        <f t="shared" si="8"/>
        <v>79.311502075196188</v>
      </c>
      <c r="L107" s="8">
        <f t="shared" si="9"/>
        <v>1.0740364528123336</v>
      </c>
      <c r="M107" s="8">
        <f t="shared" si="12"/>
        <v>1.5372069835560052</v>
      </c>
      <c r="P107" s="6">
        <f t="shared" si="10"/>
        <v>-1.2827254570944822</v>
      </c>
    </row>
    <row r="108" spans="1:22" x14ac:dyDescent="0.15">
      <c r="A108" s="6">
        <v>53.5</v>
      </c>
      <c r="B108" s="6">
        <v>106</v>
      </c>
      <c r="D108">
        <v>606.4873046875</v>
      </c>
      <c r="E108">
        <v>543.14825439453102</v>
      </c>
      <c r="F108">
        <v>473.40261840820301</v>
      </c>
      <c r="G108">
        <v>468.718994140625</v>
      </c>
      <c r="I108" s="7">
        <f t="shared" si="7"/>
        <v>133.08468627929699</v>
      </c>
      <c r="J108" s="7">
        <f t="shared" si="7"/>
        <v>74.429260253906023</v>
      </c>
      <c r="K108" s="7">
        <f t="shared" si="8"/>
        <v>80.984204101562767</v>
      </c>
      <c r="L108" s="8">
        <f t="shared" si="9"/>
        <v>1.0880694477587898</v>
      </c>
      <c r="M108" s="8">
        <f t="shared" si="12"/>
        <v>1.555609511811364</v>
      </c>
      <c r="P108" s="6">
        <f t="shared" si="10"/>
        <v>-0.10094092612299196</v>
      </c>
    </row>
    <row r="109" spans="1:22" x14ac:dyDescent="0.15">
      <c r="A109" s="6">
        <v>54</v>
      </c>
      <c r="B109" s="6">
        <v>107</v>
      </c>
      <c r="D109">
        <v>604.27587890625</v>
      </c>
      <c r="E109">
        <v>542.84881591796898</v>
      </c>
      <c r="F109">
        <v>473.36227416992199</v>
      </c>
      <c r="G109">
        <v>469.05819702148398</v>
      </c>
      <c r="I109" s="7">
        <f t="shared" si="7"/>
        <v>130.91360473632801</v>
      </c>
      <c r="J109" s="7">
        <f t="shared" si="7"/>
        <v>73.790618896485</v>
      </c>
      <c r="K109" s="7">
        <f t="shared" si="8"/>
        <v>79.260171508788517</v>
      </c>
      <c r="L109" s="8">
        <f t="shared" si="9"/>
        <v>1.074122601139534</v>
      </c>
      <c r="M109" s="8">
        <f t="shared" si="12"/>
        <v>1.5460321985010106</v>
      </c>
      <c r="P109" s="6">
        <f t="shared" si="10"/>
        <v>-0.71598254221979585</v>
      </c>
    </row>
    <row r="110" spans="1:22" x14ac:dyDescent="0.15">
      <c r="A110" s="6">
        <v>54.5</v>
      </c>
      <c r="B110" s="6">
        <v>108</v>
      </c>
      <c r="D110">
        <v>605.04534912109398</v>
      </c>
      <c r="E110">
        <v>542.57086181640602</v>
      </c>
      <c r="F110">
        <v>474.65554809570301</v>
      </c>
      <c r="G110">
        <v>469.46960449218801</v>
      </c>
      <c r="I110" s="7">
        <f t="shared" si="7"/>
        <v>130.38980102539097</v>
      </c>
      <c r="J110" s="7">
        <f t="shared" si="7"/>
        <v>73.101257324218011</v>
      </c>
      <c r="K110" s="7">
        <f t="shared" si="8"/>
        <v>79.21892089843837</v>
      </c>
      <c r="L110" s="8">
        <f t="shared" si="9"/>
        <v>1.0836875287532655</v>
      </c>
      <c r="M110" s="8">
        <f t="shared" si="12"/>
        <v>1.5599666594236448</v>
      </c>
      <c r="P110" s="6">
        <f t="shared" si="10"/>
        <v>0.17886897694580772</v>
      </c>
    </row>
    <row r="111" spans="1:22" x14ac:dyDescent="0.15">
      <c r="A111" s="6">
        <v>55</v>
      </c>
      <c r="B111" s="6">
        <v>109</v>
      </c>
      <c r="D111">
        <v>610.88812255859398</v>
      </c>
      <c r="E111">
        <v>547.186279296875</v>
      </c>
      <c r="F111">
        <v>477.53918457031301</v>
      </c>
      <c r="G111">
        <v>470.79034423828102</v>
      </c>
      <c r="I111" s="7">
        <f t="shared" si="7"/>
        <v>133.34893798828097</v>
      </c>
      <c r="J111" s="7">
        <f t="shared" si="7"/>
        <v>76.395935058593977</v>
      </c>
      <c r="K111" s="7">
        <f t="shared" si="8"/>
        <v>79.871783447265187</v>
      </c>
      <c r="L111" s="8">
        <f t="shared" si="9"/>
        <v>1.0454978185161987</v>
      </c>
      <c r="M111" s="8">
        <f t="shared" si="12"/>
        <v>1.5261464824954805</v>
      </c>
      <c r="P111" s="6">
        <f t="shared" si="10"/>
        <v>-1.9930153083987738</v>
      </c>
    </row>
    <row r="112" spans="1:22" x14ac:dyDescent="0.15">
      <c r="A112" s="6">
        <v>55.5</v>
      </c>
      <c r="B112" s="6">
        <v>110</v>
      </c>
      <c r="D112">
        <v>617.591064453125</v>
      </c>
      <c r="E112">
        <v>550.10455322265602</v>
      </c>
      <c r="F112">
        <v>474.68597412109398</v>
      </c>
      <c r="G112">
        <v>469.71813964843801</v>
      </c>
      <c r="I112" s="7">
        <f t="shared" si="7"/>
        <v>142.90509033203102</v>
      </c>
      <c r="J112" s="7">
        <f t="shared" si="7"/>
        <v>80.386413574218011</v>
      </c>
      <c r="K112" s="7">
        <f t="shared" si="8"/>
        <v>86.634600830078426</v>
      </c>
      <c r="L112" s="8">
        <f t="shared" si="9"/>
        <v>1.0777269065510888</v>
      </c>
      <c r="M112" s="8">
        <f t="shared" si="12"/>
        <v>1.5627451038392732</v>
      </c>
      <c r="P112" s="6">
        <f t="shared" si="10"/>
        <v>0.35729677691930761</v>
      </c>
    </row>
    <row r="113" spans="1:16" x14ac:dyDescent="0.15">
      <c r="A113" s="6">
        <v>56</v>
      </c>
      <c r="B113" s="6">
        <v>111</v>
      </c>
      <c r="D113">
        <v>606.52764892578102</v>
      </c>
      <c r="E113">
        <v>544.16766357421898</v>
      </c>
      <c r="F113">
        <v>474.24328613281301</v>
      </c>
      <c r="G113">
        <v>469.70614624023398</v>
      </c>
      <c r="I113" s="7">
        <f t="shared" si="7"/>
        <v>132.28436279296801</v>
      </c>
      <c r="J113" s="7">
        <f t="shared" si="7"/>
        <v>74.461517333985</v>
      </c>
      <c r="K113" s="7">
        <f t="shared" si="8"/>
        <v>80.161300659178522</v>
      </c>
      <c r="L113" s="8">
        <f t="shared" si="9"/>
        <v>1.0765466986071217</v>
      </c>
      <c r="M113" s="8">
        <f t="shared" si="12"/>
        <v>1.5659344292042086</v>
      </c>
      <c r="P113" s="6">
        <f t="shared" si="10"/>
        <v>0.56211077465997183</v>
      </c>
    </row>
    <row r="114" spans="1:16" x14ac:dyDescent="0.15">
      <c r="A114" s="6">
        <v>56.5</v>
      </c>
      <c r="B114" s="6">
        <v>112</v>
      </c>
      <c r="D114">
        <v>606.15350341796898</v>
      </c>
      <c r="E114">
        <v>544.61853027343795</v>
      </c>
      <c r="F114">
        <v>473.931884765625</v>
      </c>
      <c r="G114">
        <v>469.17105102539102</v>
      </c>
      <c r="I114" s="7">
        <f t="shared" si="7"/>
        <v>132.22161865234398</v>
      </c>
      <c r="J114" s="7">
        <f t="shared" si="7"/>
        <v>75.447479248046932</v>
      </c>
      <c r="K114" s="7">
        <f t="shared" si="8"/>
        <v>79.408383178711119</v>
      </c>
      <c r="L114" s="8">
        <f t="shared" si="9"/>
        <v>1.0524988239519841</v>
      </c>
      <c r="M114" s="8">
        <f t="shared" si="12"/>
        <v>1.5462560878579736</v>
      </c>
      <c r="P114" s="6">
        <f t="shared" si="10"/>
        <v>-0.70160468201294979</v>
      </c>
    </row>
    <row r="115" spans="1:16" x14ac:dyDescent="0.15">
      <c r="A115" s="6">
        <v>57</v>
      </c>
      <c r="B115" s="6">
        <v>113</v>
      </c>
      <c r="D115">
        <v>605.49407958984398</v>
      </c>
      <c r="E115">
        <v>544.71234130859398</v>
      </c>
      <c r="F115">
        <v>474.26577758789102</v>
      </c>
      <c r="G115">
        <v>469.35232543945301</v>
      </c>
      <c r="I115" s="7">
        <f t="shared" si="7"/>
        <v>131.22830200195295</v>
      </c>
      <c r="J115" s="7">
        <f t="shared" si="7"/>
        <v>75.360015869140966</v>
      </c>
      <c r="K115" s="7">
        <f t="shared" si="8"/>
        <v>78.476290893554278</v>
      </c>
      <c r="L115" s="8">
        <f t="shared" si="9"/>
        <v>1.0413518360960083</v>
      </c>
      <c r="M115" s="8">
        <f t="shared" si="12"/>
        <v>1.5394786333109003</v>
      </c>
      <c r="P115" s="6">
        <f t="shared" si="10"/>
        <v>-1.1368432987916688</v>
      </c>
    </row>
    <row r="116" spans="1:16" x14ac:dyDescent="0.15">
      <c r="A116" s="6">
        <v>57.5</v>
      </c>
      <c r="B116" s="6">
        <v>114</v>
      </c>
      <c r="D116">
        <v>604.74090576171898</v>
      </c>
      <c r="E116">
        <v>544.25598144531295</v>
      </c>
      <c r="F116">
        <v>475.3076171875</v>
      </c>
      <c r="G116">
        <v>469.63186645507801</v>
      </c>
      <c r="I116" s="7">
        <f t="shared" si="7"/>
        <v>129.43328857421898</v>
      </c>
      <c r="J116" s="7">
        <f t="shared" si="7"/>
        <v>74.624114990234943</v>
      </c>
      <c r="K116" s="7">
        <f t="shared" si="8"/>
        <v>77.196408081054528</v>
      </c>
      <c r="L116" s="8">
        <f t="shared" si="9"/>
        <v>1.0344699979511474</v>
      </c>
      <c r="M116" s="8">
        <f t="shared" si="12"/>
        <v>1.536966328474942</v>
      </c>
      <c r="P116" s="6">
        <f t="shared" si="10"/>
        <v>-1.2981799885672078</v>
      </c>
    </row>
    <row r="117" spans="1:16" x14ac:dyDescent="0.15">
      <c r="A117" s="6">
        <v>58</v>
      </c>
      <c r="B117" s="6">
        <v>115</v>
      </c>
      <c r="D117">
        <v>603.51190185546898</v>
      </c>
      <c r="E117">
        <v>543.741943359375</v>
      </c>
      <c r="F117">
        <v>476.45907592773398</v>
      </c>
      <c r="G117">
        <v>470.430419921875</v>
      </c>
      <c r="I117" s="7">
        <f t="shared" si="7"/>
        <v>127.052825927735</v>
      </c>
      <c r="J117" s="7">
        <f t="shared" si="7"/>
        <v>73.3115234375</v>
      </c>
      <c r="K117" s="7">
        <f t="shared" si="8"/>
        <v>75.734759521485003</v>
      </c>
      <c r="L117" s="8">
        <f t="shared" si="9"/>
        <v>1.0330539589188987</v>
      </c>
      <c r="M117" s="8">
        <f t="shared" si="12"/>
        <v>1.539919822751596</v>
      </c>
      <c r="P117" s="6">
        <f t="shared" si="10"/>
        <v>-1.108510732254768</v>
      </c>
    </row>
    <row r="118" spans="1:16" x14ac:dyDescent="0.15">
      <c r="A118" s="6">
        <v>58.5</v>
      </c>
      <c r="B118" s="6">
        <v>116</v>
      </c>
      <c r="D118">
        <v>605.66467285156295</v>
      </c>
      <c r="E118">
        <v>544.33038330078102</v>
      </c>
      <c r="F118">
        <v>478.09445190429699</v>
      </c>
      <c r="G118">
        <v>471.89501953125</v>
      </c>
      <c r="I118" s="7">
        <f t="shared" si="7"/>
        <v>127.57022094726597</v>
      </c>
      <c r="J118" s="7">
        <f t="shared" si="7"/>
        <v>72.435363769531023</v>
      </c>
      <c r="K118" s="7">
        <f t="shared" si="8"/>
        <v>76.86546630859425</v>
      </c>
      <c r="L118" s="8">
        <f t="shared" si="9"/>
        <v>1.061159388294902</v>
      </c>
      <c r="M118" s="8">
        <f t="shared" si="12"/>
        <v>1.5723947854365017</v>
      </c>
      <c r="P118" s="6">
        <f t="shared" si="10"/>
        <v>0.9769857828081614</v>
      </c>
    </row>
    <row r="119" spans="1:16" x14ac:dyDescent="0.15">
      <c r="A119" s="6">
        <v>59</v>
      </c>
      <c r="B119" s="6">
        <v>117</v>
      </c>
      <c r="D119">
        <v>604.26751708984398</v>
      </c>
      <c r="E119">
        <v>543.61016845703102</v>
      </c>
      <c r="F119">
        <v>477.369873046875</v>
      </c>
      <c r="G119">
        <v>471.11697387695301</v>
      </c>
      <c r="I119" s="7">
        <f t="shared" si="7"/>
        <v>126.89764404296898</v>
      </c>
      <c r="J119" s="7">
        <f t="shared" si="7"/>
        <v>72.493194580078011</v>
      </c>
      <c r="K119" s="7">
        <f t="shared" si="8"/>
        <v>76.152407836914364</v>
      </c>
      <c r="L119" s="8">
        <f t="shared" si="9"/>
        <v>1.0504766451255543</v>
      </c>
      <c r="M119" s="8">
        <f t="shared" si="12"/>
        <v>1.5660815755760567</v>
      </c>
      <c r="P119" s="6">
        <f t="shared" si="10"/>
        <v>0.57156030809503211</v>
      </c>
    </row>
    <row r="120" spans="1:16" x14ac:dyDescent="0.15">
      <c r="A120" s="6">
        <v>59.5</v>
      </c>
      <c r="B120" s="6">
        <v>118</v>
      </c>
      <c r="D120">
        <v>604.63873291015602</v>
      </c>
      <c r="E120">
        <v>544.84387207031295</v>
      </c>
      <c r="F120">
        <v>476.07019042968801</v>
      </c>
      <c r="G120">
        <v>469.88568115234398</v>
      </c>
      <c r="I120" s="7">
        <f t="shared" si="7"/>
        <v>128.56854248046801</v>
      </c>
      <c r="J120" s="7">
        <f t="shared" si="7"/>
        <v>74.958190917968977</v>
      </c>
      <c r="K120" s="7">
        <f t="shared" si="8"/>
        <v>76.09780883788973</v>
      </c>
      <c r="L120" s="8">
        <f t="shared" si="9"/>
        <v>1.0152033807908718</v>
      </c>
      <c r="M120" s="8">
        <f t="shared" si="12"/>
        <v>1.5351778445502766</v>
      </c>
      <c r="P120" s="6">
        <f t="shared" si="10"/>
        <v>-1.4130339155239677</v>
      </c>
    </row>
    <row r="121" spans="1:16" x14ac:dyDescent="0.15">
      <c r="A121" s="6">
        <v>60</v>
      </c>
      <c r="B121" s="6">
        <v>119</v>
      </c>
      <c r="D121">
        <v>603.28192138671898</v>
      </c>
      <c r="E121">
        <v>544.38409423828102</v>
      </c>
      <c r="F121">
        <v>476.08099365234398</v>
      </c>
      <c r="G121">
        <v>470.45846557617199</v>
      </c>
      <c r="I121" s="7">
        <f t="shared" si="7"/>
        <v>127.200927734375</v>
      </c>
      <c r="J121" s="7">
        <f t="shared" si="7"/>
        <v>73.925628662109034</v>
      </c>
      <c r="K121" s="7">
        <f t="shared" si="8"/>
        <v>75.452987670898679</v>
      </c>
      <c r="L121" s="8">
        <f t="shared" si="9"/>
        <v>1.0206607510335926</v>
      </c>
      <c r="M121" s="8">
        <f t="shared" si="12"/>
        <v>1.5450047481019</v>
      </c>
      <c r="P121" s="6">
        <f t="shared" si="10"/>
        <v>-0.78196396450919048</v>
      </c>
    </row>
    <row r="122" spans="1:16" x14ac:dyDescent="0.15">
      <c r="A122" s="6">
        <v>60.5</v>
      </c>
      <c r="B122" s="6">
        <v>120</v>
      </c>
      <c r="D122">
        <v>601.09167480468795</v>
      </c>
      <c r="E122">
        <v>542.45666503906295</v>
      </c>
      <c r="F122">
        <v>477.74591064453102</v>
      </c>
      <c r="G122">
        <v>471.35028076171898</v>
      </c>
      <c r="I122" s="7">
        <f t="shared" si="7"/>
        <v>123.34576416015693</v>
      </c>
      <c r="J122" s="7">
        <f t="shared" si="7"/>
        <v>71.106384277343977</v>
      </c>
      <c r="K122" s="7">
        <f t="shared" si="8"/>
        <v>73.571295166016142</v>
      </c>
      <c r="L122" s="8">
        <f t="shared" si="9"/>
        <v>1.0346651136001797</v>
      </c>
      <c r="M122" s="8">
        <f t="shared" si="12"/>
        <v>1.5633786439773896</v>
      </c>
      <c r="P122" s="6">
        <f t="shared" si="10"/>
        <v>0.39798183522141395</v>
      </c>
    </row>
    <row r="123" spans="1:16" x14ac:dyDescent="0.15">
      <c r="A123" s="6">
        <v>61</v>
      </c>
      <c r="B123" s="6">
        <v>121</v>
      </c>
      <c r="D123">
        <v>602.74615478515602</v>
      </c>
      <c r="E123">
        <v>543.39849853515602</v>
      </c>
      <c r="F123">
        <v>478.226318359375</v>
      </c>
      <c r="G123">
        <v>471.73245239257801</v>
      </c>
      <c r="I123" s="7">
        <f t="shared" si="7"/>
        <v>124.51983642578102</v>
      </c>
      <c r="J123" s="7">
        <f t="shared" si="7"/>
        <v>71.666046142578011</v>
      </c>
      <c r="K123" s="7">
        <f t="shared" si="8"/>
        <v>74.353604125976418</v>
      </c>
      <c r="L123" s="8">
        <f t="shared" si="9"/>
        <v>1.0375011337733293</v>
      </c>
      <c r="M123" s="8">
        <f t="shared" si="12"/>
        <v>1.5705841974594419</v>
      </c>
      <c r="P123" s="6">
        <f t="shared" si="10"/>
        <v>0.8607123646364413</v>
      </c>
    </row>
    <row r="124" spans="1:16" x14ac:dyDescent="0.15">
      <c r="A124" s="6">
        <v>61.5</v>
      </c>
      <c r="B124" s="6">
        <v>122</v>
      </c>
      <c r="D124">
        <v>603.83099365234398</v>
      </c>
      <c r="E124">
        <v>544.5625</v>
      </c>
      <c r="F124">
        <v>478.74560546875</v>
      </c>
      <c r="G124">
        <v>471.54357910156301</v>
      </c>
      <c r="I124" s="7">
        <f t="shared" si="7"/>
        <v>125.08538818359398</v>
      </c>
      <c r="J124" s="7">
        <f t="shared" si="7"/>
        <v>73.018920898436988</v>
      </c>
      <c r="K124" s="7">
        <f t="shared" si="8"/>
        <v>73.972143554688088</v>
      </c>
      <c r="L124" s="8">
        <f t="shared" si="9"/>
        <v>1.0130544610153436</v>
      </c>
      <c r="M124" s="8">
        <f t="shared" si="12"/>
        <v>1.5505070580103588</v>
      </c>
      <c r="P124" s="6">
        <f t="shared" si="10"/>
        <v>-0.4286133463660442</v>
      </c>
    </row>
    <row r="125" spans="1:16" x14ac:dyDescent="0.15">
      <c r="A125" s="6">
        <v>62</v>
      </c>
      <c r="B125" s="6">
        <v>123</v>
      </c>
      <c r="D125">
        <v>601.51690673828102</v>
      </c>
      <c r="E125">
        <v>543.61883544921898</v>
      </c>
      <c r="F125">
        <v>478.04736328125</v>
      </c>
      <c r="G125">
        <v>470.93859863281301</v>
      </c>
      <c r="I125" s="7">
        <f t="shared" si="7"/>
        <v>123.46954345703102</v>
      </c>
      <c r="J125" s="7">
        <f t="shared" si="7"/>
        <v>72.680236816405966</v>
      </c>
      <c r="K125" s="7">
        <f t="shared" si="8"/>
        <v>72.593377685546841</v>
      </c>
      <c r="L125" s="8">
        <f t="shared" si="9"/>
        <v>0.99880491403628013</v>
      </c>
      <c r="M125" s="8">
        <f t="shared" si="12"/>
        <v>1.5406270443401979</v>
      </c>
      <c r="P125" s="6">
        <f t="shared" si="10"/>
        <v>-1.0630939546369722</v>
      </c>
    </row>
    <row r="126" spans="1:16" x14ac:dyDescent="0.15">
      <c r="A126" s="6">
        <v>62.5</v>
      </c>
      <c r="B126" s="6">
        <v>124</v>
      </c>
      <c r="D126">
        <v>602.620361328125</v>
      </c>
      <c r="E126">
        <v>544.77575683593795</v>
      </c>
      <c r="F126">
        <v>478.71228027343801</v>
      </c>
      <c r="G126">
        <v>471.05731201171898</v>
      </c>
      <c r="I126" s="7">
        <f t="shared" si="7"/>
        <v>123.90808105468699</v>
      </c>
      <c r="J126" s="7">
        <f t="shared" si="7"/>
        <v>73.718444824218977</v>
      </c>
      <c r="K126" s="7">
        <f t="shared" si="8"/>
        <v>72.305169677733716</v>
      </c>
      <c r="L126" s="8">
        <f t="shared" si="9"/>
        <v>0.98082874442271262</v>
      </c>
      <c r="M126" s="8">
        <f t="shared" si="12"/>
        <v>1.5270204080355327</v>
      </c>
      <c r="P126" s="6">
        <f t="shared" si="10"/>
        <v>-1.9368930370389166</v>
      </c>
    </row>
    <row r="127" spans="1:16" x14ac:dyDescent="0.15">
      <c r="A127" s="6">
        <v>63</v>
      </c>
      <c r="B127" s="6">
        <v>125</v>
      </c>
      <c r="D127">
        <v>602.849853515625</v>
      </c>
      <c r="E127">
        <v>544.38513183593795</v>
      </c>
      <c r="F127">
        <v>479.08596801757801</v>
      </c>
      <c r="G127">
        <v>471.778076171875</v>
      </c>
      <c r="I127" s="7">
        <f t="shared" si="7"/>
        <v>123.76388549804699</v>
      </c>
      <c r="J127" s="7">
        <f t="shared" si="7"/>
        <v>72.607055664062955</v>
      </c>
      <c r="K127" s="7">
        <f t="shared" si="8"/>
        <v>72.938946533202923</v>
      </c>
      <c r="L127" s="8">
        <f t="shared" si="9"/>
        <v>1.0045710553348364</v>
      </c>
      <c r="M127" s="8">
        <f t="shared" si="12"/>
        <v>1.5551322522565592</v>
      </c>
      <c r="P127" s="6">
        <f t="shared" si="10"/>
        <v>-0.13158986475252157</v>
      </c>
    </row>
    <row r="128" spans="1:16" x14ac:dyDescent="0.15">
      <c r="A128" s="6">
        <v>63.5</v>
      </c>
      <c r="B128" s="6">
        <v>126</v>
      </c>
      <c r="D128">
        <v>600.59735107421898</v>
      </c>
      <c r="E128">
        <v>543.41107177734398</v>
      </c>
      <c r="F128">
        <v>478.81668090820301</v>
      </c>
      <c r="G128">
        <v>471.36755371093801</v>
      </c>
      <c r="I128" s="7">
        <f t="shared" si="7"/>
        <v>121.78067016601597</v>
      </c>
      <c r="J128" s="7">
        <f t="shared" si="7"/>
        <v>72.043518066405966</v>
      </c>
      <c r="K128" s="7">
        <f t="shared" si="8"/>
        <v>71.350207519531793</v>
      </c>
      <c r="L128" s="8">
        <f t="shared" si="9"/>
        <v>0.99037650345954631</v>
      </c>
      <c r="M128" s="8">
        <f t="shared" si="12"/>
        <v>1.5453072336901716</v>
      </c>
      <c r="P128" s="6">
        <f t="shared" si="10"/>
        <v>-0.76253876466160364</v>
      </c>
    </row>
    <row r="129" spans="1:16" x14ac:dyDescent="0.15">
      <c r="A129" s="6">
        <v>64</v>
      </c>
      <c r="B129" s="6">
        <v>127</v>
      </c>
      <c r="D129">
        <v>603.62823486328102</v>
      </c>
      <c r="E129">
        <v>545.39453125</v>
      </c>
      <c r="F129">
        <v>479.15203857421898</v>
      </c>
      <c r="G129">
        <v>471.832763671875</v>
      </c>
      <c r="I129" s="7">
        <f t="shared" si="7"/>
        <v>124.47619628906205</v>
      </c>
      <c r="J129" s="7">
        <f t="shared" si="7"/>
        <v>73.561767578125</v>
      </c>
      <c r="K129" s="7">
        <f t="shared" si="8"/>
        <v>72.982958984374548</v>
      </c>
      <c r="L129" s="8">
        <f t="shared" si="9"/>
        <v>0.99213166549953091</v>
      </c>
      <c r="M129" s="8">
        <f t="shared" si="12"/>
        <v>1.5514319290390588</v>
      </c>
      <c r="P129" s="6">
        <f t="shared" si="10"/>
        <v>-0.36921942724283646</v>
      </c>
    </row>
    <row r="130" spans="1:16" x14ac:dyDescent="0.15">
      <c r="A130" s="6">
        <v>64.5</v>
      </c>
      <c r="B130" s="6">
        <v>128</v>
      </c>
      <c r="D130">
        <v>604.49072265625</v>
      </c>
      <c r="E130">
        <v>546.16766357421898</v>
      </c>
      <c r="F130">
        <v>479.16256713867199</v>
      </c>
      <c r="G130">
        <v>471.61373901367199</v>
      </c>
      <c r="I130" s="7">
        <f t="shared" ref="I130:J148" si="13">D130-F130</f>
        <v>125.32815551757801</v>
      </c>
      <c r="J130" s="7">
        <f t="shared" si="13"/>
        <v>74.553924560546989</v>
      </c>
      <c r="K130" s="7">
        <f t="shared" ref="K130:K148" si="14">I130-0.7*J130</f>
        <v>73.140408325195125</v>
      </c>
      <c r="L130" s="8">
        <f t="shared" ref="L130:L148" si="15">K130/J130</f>
        <v>0.98104035107898424</v>
      </c>
      <c r="M130" s="8">
        <f t="shared" si="12"/>
        <v>1.5447101479274146</v>
      </c>
      <c r="P130" s="6">
        <f t="shared" si="10"/>
        <v>-0.800882774153025</v>
      </c>
    </row>
    <row r="131" spans="1:16" x14ac:dyDescent="0.15">
      <c r="A131" s="6">
        <v>65</v>
      </c>
      <c r="B131" s="6">
        <v>129</v>
      </c>
      <c r="D131">
        <v>602.849609375</v>
      </c>
      <c r="E131">
        <v>545.60412597656295</v>
      </c>
      <c r="F131">
        <v>479.31375122070301</v>
      </c>
      <c r="G131">
        <v>471.35147094726602</v>
      </c>
      <c r="I131" s="7">
        <f t="shared" si="13"/>
        <v>123.53585815429699</v>
      </c>
      <c r="J131" s="7">
        <f t="shared" si="13"/>
        <v>74.252655029296932</v>
      </c>
      <c r="K131" s="7">
        <f t="shared" si="14"/>
        <v>71.558999633789142</v>
      </c>
      <c r="L131" s="8">
        <f t="shared" si="15"/>
        <v>0.96372311004306865</v>
      </c>
      <c r="M131" s="8">
        <f t="shared" si="12"/>
        <v>1.5317624402004015</v>
      </c>
      <c r="P131" s="6">
        <f t="shared" si="10"/>
        <v>-1.6323663883063284</v>
      </c>
    </row>
    <row r="132" spans="1:16" x14ac:dyDescent="0.15">
      <c r="A132" s="6">
        <v>65.5</v>
      </c>
      <c r="B132" s="6">
        <v>130</v>
      </c>
      <c r="D132">
        <v>599.22607421875</v>
      </c>
      <c r="E132">
        <v>543.76708984375</v>
      </c>
      <c r="F132">
        <v>477.77105712890602</v>
      </c>
      <c r="G132">
        <v>471.181884765625</v>
      </c>
      <c r="I132" s="7">
        <f t="shared" si="13"/>
        <v>121.45501708984398</v>
      </c>
      <c r="J132" s="7">
        <f t="shared" si="13"/>
        <v>72.585205078125</v>
      </c>
      <c r="K132" s="7">
        <f t="shared" si="14"/>
        <v>70.64537353515648</v>
      </c>
      <c r="L132" s="8">
        <f t="shared" si="15"/>
        <v>0.97327511107972153</v>
      </c>
      <c r="M132" s="8">
        <f t="shared" si="12"/>
        <v>1.5456839745459572</v>
      </c>
      <c r="P132" s="6">
        <f t="shared" si="10"/>
        <v>-0.73834499577429535</v>
      </c>
    </row>
    <row r="133" spans="1:16" x14ac:dyDescent="0.15">
      <c r="A133" s="6">
        <v>66</v>
      </c>
      <c r="B133" s="6">
        <v>131</v>
      </c>
      <c r="D133">
        <v>596.74694824218795</v>
      </c>
      <c r="E133">
        <v>542.33142089843795</v>
      </c>
      <c r="F133">
        <v>476.72747802734398</v>
      </c>
      <c r="G133">
        <v>470.65585327148398</v>
      </c>
      <c r="I133" s="7">
        <f t="shared" si="13"/>
        <v>120.01947021484398</v>
      </c>
      <c r="J133" s="7">
        <f t="shared" si="13"/>
        <v>71.675567626953978</v>
      </c>
      <c r="K133" s="7">
        <f t="shared" si="14"/>
        <v>69.846572875976193</v>
      </c>
      <c r="L133" s="8">
        <f t="shared" si="15"/>
        <v>0.97448231229228544</v>
      </c>
      <c r="M133" s="8">
        <f t="shared" si="12"/>
        <v>1.5512607090674235</v>
      </c>
      <c r="P133" s="6">
        <f t="shared" si="10"/>
        <v>-0.38021493346155505</v>
      </c>
    </row>
    <row r="134" spans="1:16" x14ac:dyDescent="0.15">
      <c r="A134" s="6">
        <v>66.5</v>
      </c>
      <c r="B134" s="6">
        <v>132</v>
      </c>
      <c r="D134">
        <v>597.7314453125</v>
      </c>
      <c r="E134">
        <v>543.17761230468795</v>
      </c>
      <c r="F134">
        <v>477.49386596679699</v>
      </c>
      <c r="G134">
        <v>470.86550903320301</v>
      </c>
      <c r="I134" s="7">
        <f t="shared" si="13"/>
        <v>120.23757934570301</v>
      </c>
      <c r="J134" s="7">
        <f t="shared" si="13"/>
        <v>72.312103271484943</v>
      </c>
      <c r="K134" s="7">
        <f t="shared" si="14"/>
        <v>69.619107055663562</v>
      </c>
      <c r="L134" s="8">
        <f t="shared" si="15"/>
        <v>0.96275870713218048</v>
      </c>
      <c r="M134" s="8">
        <f t="shared" si="12"/>
        <v>1.5439066372162211</v>
      </c>
      <c r="P134" s="6">
        <f t="shared" ref="P134:P148" si="16">(M134-$O$2)/$O$2*100</f>
        <v>-0.85248310405235816</v>
      </c>
    </row>
    <row r="135" spans="1:16" x14ac:dyDescent="0.15">
      <c r="A135" s="6">
        <v>67</v>
      </c>
      <c r="B135" s="6">
        <v>133</v>
      </c>
      <c r="D135">
        <v>599.21746826171898</v>
      </c>
      <c r="E135">
        <v>543.53338623046898</v>
      </c>
      <c r="F135">
        <v>477.73712158203102</v>
      </c>
      <c r="G135">
        <v>470.91549682617199</v>
      </c>
      <c r="I135" s="7">
        <f t="shared" si="13"/>
        <v>121.48034667968795</v>
      </c>
      <c r="J135" s="7">
        <f t="shared" si="13"/>
        <v>72.617889404296989</v>
      </c>
      <c r="K135" s="7">
        <f t="shared" si="14"/>
        <v>70.647824096680068</v>
      </c>
      <c r="L135" s="8">
        <f t="shared" si="15"/>
        <v>0.97287079914084718</v>
      </c>
      <c r="M135" s="8">
        <f t="shared" si="12"/>
        <v>1.5583882625337906</v>
      </c>
      <c r="P135" s="6">
        <f t="shared" si="16"/>
        <v>7.7506544443089576E-2</v>
      </c>
    </row>
    <row r="136" spans="1:16" x14ac:dyDescent="0.15">
      <c r="A136" s="6">
        <v>67.5</v>
      </c>
      <c r="B136" s="6">
        <v>134</v>
      </c>
      <c r="D136">
        <v>598.64031982421898</v>
      </c>
      <c r="E136">
        <v>542.44512939453102</v>
      </c>
      <c r="F136">
        <v>477.75790405273398</v>
      </c>
      <c r="G136">
        <v>471.31753540039102</v>
      </c>
      <c r="I136" s="7">
        <f t="shared" si="13"/>
        <v>120.882415771485</v>
      </c>
      <c r="J136" s="7">
        <f t="shared" si="13"/>
        <v>71.12759399414</v>
      </c>
      <c r="K136" s="7">
        <f t="shared" si="14"/>
        <v>71.093099975586995</v>
      </c>
      <c r="L136" s="8">
        <f t="shared" si="15"/>
        <v>0.99951504027317661</v>
      </c>
      <c r="M136" s="8">
        <f t="shared" si="12"/>
        <v>1.5894020369750224</v>
      </c>
      <c r="P136" s="6">
        <f t="shared" si="16"/>
        <v>2.0691676017227447</v>
      </c>
    </row>
    <row r="137" spans="1:16" x14ac:dyDescent="0.15">
      <c r="A137" s="6">
        <v>68</v>
      </c>
      <c r="B137" s="6">
        <v>135</v>
      </c>
      <c r="D137">
        <v>596.44854736328102</v>
      </c>
      <c r="E137">
        <v>542.00079345703102</v>
      </c>
      <c r="F137">
        <v>478.08889770507801</v>
      </c>
      <c r="G137">
        <v>471.64825439453102</v>
      </c>
      <c r="I137" s="7">
        <f t="shared" si="13"/>
        <v>118.35964965820301</v>
      </c>
      <c r="J137" s="7">
        <f t="shared" si="13"/>
        <v>70.3525390625</v>
      </c>
      <c r="K137" s="7">
        <f t="shared" si="14"/>
        <v>69.112872314453014</v>
      </c>
      <c r="L137" s="8">
        <f t="shared" si="15"/>
        <v>0.98237921808414497</v>
      </c>
      <c r="M137" s="8">
        <f t="shared" si="12"/>
        <v>1.5766357480948934</v>
      </c>
      <c r="P137" s="6">
        <f t="shared" si="16"/>
        <v>1.2493344512393896</v>
      </c>
    </row>
    <row r="138" spans="1:16" x14ac:dyDescent="0.15">
      <c r="A138" s="6">
        <v>68.5</v>
      </c>
      <c r="B138" s="6">
        <v>136</v>
      </c>
      <c r="D138">
        <v>597.279296875</v>
      </c>
      <c r="E138">
        <v>542.95416259765602</v>
      </c>
      <c r="F138">
        <v>477.171630859375</v>
      </c>
      <c r="G138">
        <v>470.61404418945301</v>
      </c>
      <c r="I138" s="7">
        <f t="shared" si="13"/>
        <v>120.107666015625</v>
      </c>
      <c r="J138" s="7">
        <f t="shared" si="13"/>
        <v>72.340118408203011</v>
      </c>
      <c r="K138" s="7">
        <f t="shared" si="14"/>
        <v>69.469583129882892</v>
      </c>
      <c r="L138" s="8">
        <f t="shared" si="15"/>
        <v>0.96031890268519915</v>
      </c>
      <c r="M138" s="8">
        <f t="shared" si="12"/>
        <v>1.5589449660048502</v>
      </c>
      <c r="P138" s="6">
        <f t="shared" si="16"/>
        <v>0.11325725985062174</v>
      </c>
    </row>
    <row r="139" spans="1:16" x14ac:dyDescent="0.15">
      <c r="A139" s="6">
        <v>69</v>
      </c>
      <c r="B139" s="6">
        <v>137</v>
      </c>
      <c r="D139">
        <v>596.55853271484398</v>
      </c>
      <c r="E139">
        <v>542.69085693359398</v>
      </c>
      <c r="F139">
        <v>476.36199951171898</v>
      </c>
      <c r="G139">
        <v>470.11199951171898</v>
      </c>
      <c r="I139" s="7">
        <f t="shared" si="13"/>
        <v>120.196533203125</v>
      </c>
      <c r="J139" s="7">
        <f t="shared" si="13"/>
        <v>72.578857421875</v>
      </c>
      <c r="K139" s="7">
        <f t="shared" si="14"/>
        <v>69.391333007812506</v>
      </c>
      <c r="L139" s="8">
        <f t="shared" si="15"/>
        <v>0.95608191521210439</v>
      </c>
      <c r="M139" s="8">
        <f t="shared" si="12"/>
        <v>1.5590775118406579</v>
      </c>
      <c r="P139" s="6">
        <f t="shared" si="16"/>
        <v>0.1217691673574935</v>
      </c>
    </row>
    <row r="140" spans="1:16" x14ac:dyDescent="0.15">
      <c r="A140" s="6">
        <v>69.5</v>
      </c>
      <c r="B140" s="6">
        <v>138</v>
      </c>
      <c r="D140">
        <v>596.77966308593795</v>
      </c>
      <c r="E140">
        <v>542.62353515625</v>
      </c>
      <c r="F140">
        <v>477.29766845703102</v>
      </c>
      <c r="G140">
        <v>471.13363647460898</v>
      </c>
      <c r="I140" s="7">
        <f t="shared" si="13"/>
        <v>119.48199462890693</v>
      </c>
      <c r="J140" s="7">
        <f t="shared" si="13"/>
        <v>71.489898681641023</v>
      </c>
      <c r="K140" s="7">
        <f t="shared" si="14"/>
        <v>69.439065551758219</v>
      </c>
      <c r="L140" s="8">
        <f t="shared" si="15"/>
        <v>0.97131296633926456</v>
      </c>
      <c r="M140" s="8">
        <f t="shared" si="12"/>
        <v>1.5786780962767206</v>
      </c>
      <c r="P140" s="6">
        <f t="shared" si="16"/>
        <v>1.3804911844148076</v>
      </c>
    </row>
    <row r="141" spans="1:16" x14ac:dyDescent="0.15">
      <c r="A141" s="6">
        <v>70</v>
      </c>
      <c r="B141" s="6">
        <v>139</v>
      </c>
      <c r="D141">
        <v>596.809814453125</v>
      </c>
      <c r="E141">
        <v>542.57794189453102</v>
      </c>
      <c r="F141">
        <v>476.75555419921898</v>
      </c>
      <c r="G141">
        <v>470.78390502929699</v>
      </c>
      <c r="I141" s="7">
        <f t="shared" si="13"/>
        <v>120.05426025390602</v>
      </c>
      <c r="J141" s="7">
        <f t="shared" si="13"/>
        <v>71.794036865234034</v>
      </c>
      <c r="K141" s="7">
        <f t="shared" si="14"/>
        <v>69.798434448242205</v>
      </c>
      <c r="L141" s="8">
        <f t="shared" si="15"/>
        <v>0.97220378593924428</v>
      </c>
      <c r="M141" s="8">
        <f t="shared" si="12"/>
        <v>1.5839384491856028</v>
      </c>
      <c r="P141" s="6">
        <f t="shared" si="16"/>
        <v>1.7183036637059366</v>
      </c>
    </row>
    <row r="142" spans="1:16" x14ac:dyDescent="0.15">
      <c r="A142" s="6">
        <v>70.5</v>
      </c>
      <c r="B142" s="6">
        <v>140</v>
      </c>
      <c r="D142">
        <v>596.50146484375</v>
      </c>
      <c r="E142">
        <v>543.58160400390602</v>
      </c>
      <c r="F142">
        <v>476.073974609375</v>
      </c>
      <c r="G142">
        <v>470.22659301757801</v>
      </c>
      <c r="I142" s="7">
        <f t="shared" si="13"/>
        <v>120.427490234375</v>
      </c>
      <c r="J142" s="7">
        <f t="shared" si="13"/>
        <v>73.355010986328011</v>
      </c>
      <c r="K142" s="7">
        <f t="shared" si="14"/>
        <v>69.078982543945386</v>
      </c>
      <c r="L142" s="8">
        <f t="shared" si="15"/>
        <v>0.94170775268264095</v>
      </c>
      <c r="M142" s="8">
        <f t="shared" si="12"/>
        <v>1.5578119492379021</v>
      </c>
      <c r="P142" s="6">
        <f t="shared" si="16"/>
        <v>4.0496513613447166E-2</v>
      </c>
    </row>
    <row r="143" spans="1:16" x14ac:dyDescent="0.15">
      <c r="A143" s="6">
        <v>71</v>
      </c>
      <c r="B143" s="6">
        <v>141</v>
      </c>
      <c r="D143">
        <v>597.4482421875</v>
      </c>
      <c r="E143">
        <v>543.26959228515602</v>
      </c>
      <c r="F143">
        <v>477.27133178710898</v>
      </c>
      <c r="G143">
        <v>470.9482421875</v>
      </c>
      <c r="I143" s="7">
        <f t="shared" si="13"/>
        <v>120.17691040039102</v>
      </c>
      <c r="J143" s="7">
        <f t="shared" si="13"/>
        <v>72.321350097656023</v>
      </c>
      <c r="K143" s="7">
        <f t="shared" si="14"/>
        <v>69.551965332031813</v>
      </c>
      <c r="L143" s="8">
        <f t="shared" si="15"/>
        <v>0.96170723082624021</v>
      </c>
      <c r="M143" s="8">
        <f t="shared" si="12"/>
        <v>1.5821809606904038</v>
      </c>
      <c r="P143" s="6">
        <f t="shared" si="16"/>
        <v>1.6054402197179245</v>
      </c>
    </row>
    <row r="144" spans="1:16" x14ac:dyDescent="0.15">
      <c r="A144" s="6">
        <v>71.5</v>
      </c>
      <c r="B144" s="6">
        <v>142</v>
      </c>
      <c r="D144">
        <v>598.176025390625</v>
      </c>
      <c r="E144">
        <v>544.44195556640602</v>
      </c>
      <c r="F144">
        <v>476.25204467773398</v>
      </c>
      <c r="G144">
        <v>469.93566894531301</v>
      </c>
      <c r="I144" s="7">
        <f t="shared" si="13"/>
        <v>121.92398071289102</v>
      </c>
      <c r="J144" s="7">
        <f t="shared" si="13"/>
        <v>74.506286621093011</v>
      </c>
      <c r="K144" s="7">
        <f t="shared" si="14"/>
        <v>69.769580078125927</v>
      </c>
      <c r="L144" s="8">
        <f t="shared" si="15"/>
        <v>0.93642541109240973</v>
      </c>
      <c r="M144" s="8">
        <f t="shared" si="12"/>
        <v>1.561268674265476</v>
      </c>
      <c r="P144" s="6">
        <f t="shared" si="16"/>
        <v>0.26248254231139134</v>
      </c>
    </row>
    <row r="145" spans="1:16" x14ac:dyDescent="0.15">
      <c r="A145" s="6">
        <v>72</v>
      </c>
      <c r="B145" s="6">
        <v>143</v>
      </c>
      <c r="D145">
        <v>595.35211181640602</v>
      </c>
      <c r="E145">
        <v>543.060791015625</v>
      </c>
      <c r="F145">
        <v>476.78829956054699</v>
      </c>
      <c r="G145">
        <v>471.24969482421898</v>
      </c>
      <c r="I145" s="7">
        <f t="shared" si="13"/>
        <v>118.56381225585903</v>
      </c>
      <c r="J145" s="7">
        <f t="shared" si="13"/>
        <v>71.811096191406023</v>
      </c>
      <c r="K145" s="7">
        <f t="shared" si="14"/>
        <v>68.296044921874824</v>
      </c>
      <c r="L145" s="8">
        <f t="shared" si="15"/>
        <v>0.95105141884811029</v>
      </c>
      <c r="M145" s="8">
        <f t="shared" si="12"/>
        <v>1.5802642153300792</v>
      </c>
      <c r="P145" s="6">
        <f t="shared" si="16"/>
        <v>1.4823495234173567</v>
      </c>
    </row>
    <row r="146" spans="1:16" x14ac:dyDescent="0.15">
      <c r="A146" s="6">
        <v>72.5</v>
      </c>
      <c r="B146" s="6">
        <v>144</v>
      </c>
      <c r="D146">
        <v>596.14385986328102</v>
      </c>
      <c r="E146">
        <v>543.286376953125</v>
      </c>
      <c r="F146">
        <v>476.58215332031301</v>
      </c>
      <c r="G146">
        <v>470.63800048828102</v>
      </c>
      <c r="I146" s="7">
        <f t="shared" si="13"/>
        <v>119.56170654296801</v>
      </c>
      <c r="J146" s="7">
        <f t="shared" si="13"/>
        <v>72.648376464843977</v>
      </c>
      <c r="K146" s="7">
        <f t="shared" si="14"/>
        <v>68.707843017577233</v>
      </c>
      <c r="L146" s="8">
        <f t="shared" si="15"/>
        <v>0.94575882299071545</v>
      </c>
      <c r="M146" s="8">
        <f t="shared" si="12"/>
        <v>1.5793411527815868</v>
      </c>
      <c r="P146" s="6">
        <f t="shared" si="16"/>
        <v>1.4230717423543242</v>
      </c>
    </row>
    <row r="147" spans="1:16" x14ac:dyDescent="0.15">
      <c r="A147" s="6">
        <v>73</v>
      </c>
      <c r="B147" s="6">
        <v>145</v>
      </c>
      <c r="D147">
        <v>597.14385986328102</v>
      </c>
      <c r="E147">
        <v>544.44537353515602</v>
      </c>
      <c r="F147">
        <v>476.23156738281301</v>
      </c>
      <c r="G147">
        <v>470.58303833007801</v>
      </c>
      <c r="I147" s="7">
        <f t="shared" si="13"/>
        <v>120.91229248046801</v>
      </c>
      <c r="J147" s="7">
        <f t="shared" si="13"/>
        <v>73.862335205078011</v>
      </c>
      <c r="K147" s="7">
        <f t="shared" si="14"/>
        <v>69.208657836913403</v>
      </c>
      <c r="L147" s="8">
        <f t="shared" si="15"/>
        <v>0.93699525806700101</v>
      </c>
      <c r="M147" s="8">
        <f t="shared" si="12"/>
        <v>1.5749471211667752</v>
      </c>
      <c r="P147" s="6">
        <f t="shared" si="16"/>
        <v>1.1408932004209917</v>
      </c>
    </row>
    <row r="148" spans="1:16" x14ac:dyDescent="0.15">
      <c r="A148" s="6">
        <v>73.5</v>
      </c>
      <c r="B148" s="6">
        <v>146</v>
      </c>
      <c r="D148">
        <v>595.52606201171898</v>
      </c>
      <c r="E148">
        <v>543.31829833984398</v>
      </c>
      <c r="F148">
        <v>476.63421630859398</v>
      </c>
      <c r="G148">
        <v>470.77340698242199</v>
      </c>
      <c r="I148" s="7">
        <f t="shared" si="13"/>
        <v>118.891845703125</v>
      </c>
      <c r="J148" s="7">
        <f t="shared" si="13"/>
        <v>72.544891357421989</v>
      </c>
      <c r="K148" s="7">
        <f t="shared" si="14"/>
        <v>68.110421752929611</v>
      </c>
      <c r="L148" s="8">
        <f t="shared" si="15"/>
        <v>0.93887275145751947</v>
      </c>
      <c r="M148" s="8">
        <f t="shared" si="12"/>
        <v>1.5811941478661962</v>
      </c>
      <c r="P148" s="6">
        <f t="shared" si="16"/>
        <v>1.5420684854415054</v>
      </c>
    </row>
    <row r="149" spans="1:16" x14ac:dyDescent="0.15">
      <c r="A149" s="18">
        <v>74</v>
      </c>
      <c r="B149" s="18">
        <v>147</v>
      </c>
      <c r="D149">
        <v>595.53234863281295</v>
      </c>
      <c r="E149">
        <v>543.32800292968795</v>
      </c>
      <c r="F149">
        <v>475.78976440429699</v>
      </c>
      <c r="G149">
        <v>469.84240722656301</v>
      </c>
      <c r="I149" s="19">
        <f t="shared" ref="I149:I189" si="17">D149-F149</f>
        <v>119.74258422851597</v>
      </c>
      <c r="J149" s="19">
        <f t="shared" ref="J149:J189" si="18">E149-G149</f>
        <v>73.485595703124943</v>
      </c>
      <c r="K149" s="19">
        <f t="shared" ref="K149:K189" si="19">I149-0.7*J149</f>
        <v>68.302667236328517</v>
      </c>
      <c r="L149" s="20">
        <f t="shared" ref="L149:L189" si="20">K149/J149</f>
        <v>0.92947014422071261</v>
      </c>
      <c r="M149" s="20">
        <f t="shared" ref="M149:M189" si="21">L149+ABS($N$2)*A149</f>
        <v>1.5761610739382919</v>
      </c>
      <c r="N149" s="18"/>
      <c r="O149" s="18"/>
      <c r="P149" s="18">
        <f t="shared" ref="P149:P189" si="22">(M149-$O$2)/$O$2*100</f>
        <v>1.2188515432530773</v>
      </c>
    </row>
    <row r="150" spans="1:16" x14ac:dyDescent="0.15">
      <c r="A150" s="18">
        <v>74.5</v>
      </c>
      <c r="B150" s="18">
        <v>148</v>
      </c>
      <c r="D150">
        <v>594.78594970703102</v>
      </c>
      <c r="E150">
        <v>543.2294921875</v>
      </c>
      <c r="F150">
        <v>476.18539428710898</v>
      </c>
      <c r="G150">
        <v>469.98916625976602</v>
      </c>
      <c r="I150" s="19">
        <f t="shared" si="17"/>
        <v>118.60055541992205</v>
      </c>
      <c r="J150" s="19">
        <f t="shared" si="18"/>
        <v>73.240325927733977</v>
      </c>
      <c r="K150" s="19">
        <f t="shared" si="19"/>
        <v>67.332327270508273</v>
      </c>
      <c r="L150" s="20">
        <f t="shared" si="20"/>
        <v>0.91933407474107764</v>
      </c>
      <c r="M150" s="20">
        <f t="shared" si="21"/>
        <v>1.5703945377675592</v>
      </c>
      <c r="N150" s="18"/>
      <c r="O150" s="18"/>
      <c r="P150" s="18">
        <f t="shared" si="22"/>
        <v>0.84853268546923266</v>
      </c>
    </row>
    <row r="151" spans="1:16" x14ac:dyDescent="0.15">
      <c r="A151" s="18">
        <v>75</v>
      </c>
      <c r="B151" s="18">
        <v>149</v>
      </c>
      <c r="D151">
        <v>593.51953125</v>
      </c>
      <c r="E151">
        <v>542.08013916015602</v>
      </c>
      <c r="F151">
        <v>475.417236328125</v>
      </c>
      <c r="G151">
        <v>469.95437622070301</v>
      </c>
      <c r="I151" s="19">
        <f t="shared" si="17"/>
        <v>118.102294921875</v>
      </c>
      <c r="J151" s="19">
        <f t="shared" si="18"/>
        <v>72.125762939453011</v>
      </c>
      <c r="K151" s="19">
        <f t="shared" si="19"/>
        <v>67.614260864257886</v>
      </c>
      <c r="L151" s="20">
        <f t="shared" si="20"/>
        <v>0.93744950637149771</v>
      </c>
      <c r="M151" s="20">
        <f t="shared" si="21"/>
        <v>1.5928795027068818</v>
      </c>
      <c r="N151" s="18"/>
      <c r="O151" s="18"/>
      <c r="P151" s="18">
        <f t="shared" si="22"/>
        <v>2.2924855693339756</v>
      </c>
    </row>
    <row r="152" spans="1:16" x14ac:dyDescent="0.15">
      <c r="A152" s="18">
        <v>75.5</v>
      </c>
      <c r="B152" s="18">
        <v>150</v>
      </c>
      <c r="D152">
        <v>594.05236816406295</v>
      </c>
      <c r="E152">
        <v>543.24444580078102</v>
      </c>
      <c r="F152">
        <v>475.61138916015602</v>
      </c>
      <c r="G152">
        <v>469.66110229492199</v>
      </c>
      <c r="I152" s="19">
        <f t="shared" si="17"/>
        <v>118.44097900390693</v>
      </c>
      <c r="J152" s="19">
        <f t="shared" si="18"/>
        <v>73.583343505859034</v>
      </c>
      <c r="K152" s="19">
        <f t="shared" si="19"/>
        <v>66.932638549805603</v>
      </c>
      <c r="L152" s="20">
        <f t="shared" si="20"/>
        <v>0.90961670618400381</v>
      </c>
      <c r="M152" s="20">
        <f t="shared" si="21"/>
        <v>1.5694162358282906</v>
      </c>
      <c r="N152" s="18"/>
      <c r="O152" s="18"/>
      <c r="P152" s="18">
        <f t="shared" si="22"/>
        <v>0.78570750827596325</v>
      </c>
    </row>
    <row r="153" spans="1:16" x14ac:dyDescent="0.15">
      <c r="A153" s="18">
        <v>76</v>
      </c>
      <c r="B153" s="18">
        <v>151</v>
      </c>
      <c r="D153">
        <v>594.55621337890602</v>
      </c>
      <c r="E153">
        <v>543.8671875</v>
      </c>
      <c r="F153">
        <v>475.60498046875</v>
      </c>
      <c r="G153">
        <v>469.94326782226602</v>
      </c>
      <c r="I153" s="19">
        <f t="shared" si="17"/>
        <v>118.95123291015602</v>
      </c>
      <c r="J153" s="19">
        <f t="shared" si="18"/>
        <v>73.923919677733977</v>
      </c>
      <c r="K153" s="19">
        <f t="shared" si="19"/>
        <v>67.20448913574225</v>
      </c>
      <c r="L153" s="20">
        <f t="shared" si="20"/>
        <v>0.90910343267396265</v>
      </c>
      <c r="M153" s="20">
        <f t="shared" si="21"/>
        <v>1.573272495627152</v>
      </c>
      <c r="N153" s="18"/>
      <c r="O153" s="18"/>
      <c r="P153" s="18">
        <f t="shared" si="22"/>
        <v>1.0333510991165071</v>
      </c>
    </row>
    <row r="154" spans="1:16" x14ac:dyDescent="0.15">
      <c r="A154" s="18">
        <v>76.5</v>
      </c>
      <c r="B154" s="18">
        <v>152</v>
      </c>
      <c r="D154">
        <v>592.788330078125</v>
      </c>
      <c r="E154">
        <v>542.43908691406295</v>
      </c>
      <c r="F154">
        <v>475.57952880859398</v>
      </c>
      <c r="G154">
        <v>469.60848999023398</v>
      </c>
      <c r="I154" s="19">
        <f t="shared" si="17"/>
        <v>117.20880126953102</v>
      </c>
      <c r="J154" s="19">
        <f t="shared" si="18"/>
        <v>72.830596923828978</v>
      </c>
      <c r="K154" s="19">
        <f t="shared" si="19"/>
        <v>66.22738342285075</v>
      </c>
      <c r="L154" s="20">
        <f t="shared" si="20"/>
        <v>0.90933462336050463</v>
      </c>
      <c r="M154" s="20">
        <f t="shared" si="21"/>
        <v>1.5778732196225964</v>
      </c>
      <c r="N154" s="18"/>
      <c r="O154" s="18"/>
      <c r="P154" s="18">
        <f t="shared" si="22"/>
        <v>1.3288031355779804</v>
      </c>
    </row>
    <row r="155" spans="1:16" x14ac:dyDescent="0.15">
      <c r="A155" s="18">
        <v>77</v>
      </c>
      <c r="B155" s="18">
        <v>153</v>
      </c>
      <c r="D155">
        <v>592.98059082031295</v>
      </c>
      <c r="E155">
        <v>542.38171386718795</v>
      </c>
      <c r="F155">
        <v>476.40408325195301</v>
      </c>
      <c r="G155">
        <v>470.99911499023398</v>
      </c>
      <c r="I155" s="19">
        <f t="shared" si="17"/>
        <v>116.57650756835994</v>
      </c>
      <c r="J155" s="19">
        <f t="shared" si="18"/>
        <v>71.382598876953978</v>
      </c>
      <c r="K155" s="19">
        <f t="shared" si="19"/>
        <v>66.608688354492159</v>
      </c>
      <c r="L155" s="20">
        <f t="shared" si="20"/>
        <v>0.93312220908780774</v>
      </c>
      <c r="M155" s="20">
        <f t="shared" si="21"/>
        <v>1.6060303386588022</v>
      </c>
      <c r="N155" s="18"/>
      <c r="O155" s="18"/>
      <c r="P155" s="18">
        <f t="shared" si="22"/>
        <v>3.1370137929381161</v>
      </c>
    </row>
    <row r="156" spans="1:16" x14ac:dyDescent="0.15">
      <c r="A156" s="18">
        <v>77.5</v>
      </c>
      <c r="B156" s="18">
        <v>154</v>
      </c>
      <c r="D156">
        <v>594.82916259765602</v>
      </c>
      <c r="E156">
        <v>544.26776123046898</v>
      </c>
      <c r="F156">
        <v>475.15673828125</v>
      </c>
      <c r="G156">
        <v>469.14385986328102</v>
      </c>
      <c r="I156" s="19">
        <f t="shared" si="17"/>
        <v>119.67242431640602</v>
      </c>
      <c r="J156" s="19">
        <f t="shared" si="18"/>
        <v>75.123901367187955</v>
      </c>
      <c r="K156" s="19">
        <f t="shared" si="19"/>
        <v>67.08569335937446</v>
      </c>
      <c r="L156" s="20">
        <f t="shared" si="20"/>
        <v>0.89300065809249407</v>
      </c>
      <c r="M156" s="20">
        <f t="shared" si="21"/>
        <v>1.5702783209723912</v>
      </c>
      <c r="N156" s="18"/>
      <c r="O156" s="18"/>
      <c r="P156" s="18">
        <f t="shared" si="22"/>
        <v>0.84106940602942626</v>
      </c>
    </row>
    <row r="157" spans="1:16" x14ac:dyDescent="0.15">
      <c r="A157" s="18">
        <v>78</v>
      </c>
      <c r="B157" s="18">
        <v>155</v>
      </c>
      <c r="D157">
        <v>593.19519042968795</v>
      </c>
      <c r="E157">
        <v>542.56353759765602</v>
      </c>
      <c r="F157">
        <v>476.25115966796898</v>
      </c>
      <c r="G157">
        <v>471.03887939453102</v>
      </c>
      <c r="I157" s="19">
        <f t="shared" si="17"/>
        <v>116.94403076171898</v>
      </c>
      <c r="J157" s="19">
        <f t="shared" si="18"/>
        <v>71.524658203125</v>
      </c>
      <c r="K157" s="19">
        <f t="shared" si="19"/>
        <v>66.876770019531477</v>
      </c>
      <c r="L157" s="20">
        <f t="shared" si="20"/>
        <v>0.93501698155070034</v>
      </c>
      <c r="M157" s="20">
        <f t="shared" si="21"/>
        <v>1.6166641777395001</v>
      </c>
      <c r="N157" s="18"/>
      <c r="O157" s="18"/>
      <c r="P157" s="18">
        <f t="shared" si="22"/>
        <v>3.8199040108487674</v>
      </c>
    </row>
    <row r="158" spans="1:16" x14ac:dyDescent="0.15">
      <c r="A158" s="18">
        <v>78.5</v>
      </c>
      <c r="B158" s="18">
        <v>156</v>
      </c>
      <c r="D158">
        <v>593.81268310546898</v>
      </c>
      <c r="E158">
        <v>544.39849853515602</v>
      </c>
      <c r="F158">
        <v>475.3564453125</v>
      </c>
      <c r="G158">
        <v>469.83831787109398</v>
      </c>
      <c r="I158" s="19">
        <f t="shared" si="17"/>
        <v>118.45623779296898</v>
      </c>
      <c r="J158" s="19">
        <f t="shared" si="18"/>
        <v>74.560180664062045</v>
      </c>
      <c r="K158" s="19">
        <f t="shared" si="19"/>
        <v>66.264111328125551</v>
      </c>
      <c r="L158" s="20">
        <f t="shared" si="20"/>
        <v>0.8887332452517086</v>
      </c>
      <c r="M158" s="20">
        <f t="shared" si="21"/>
        <v>1.5747499747494107</v>
      </c>
      <c r="N158" s="18"/>
      <c r="O158" s="18"/>
      <c r="P158" s="18">
        <f t="shared" si="22"/>
        <v>1.1282327342532563</v>
      </c>
    </row>
    <row r="159" spans="1:16" x14ac:dyDescent="0.15">
      <c r="A159" s="18">
        <v>79</v>
      </c>
      <c r="B159" s="18">
        <v>157</v>
      </c>
      <c r="D159">
        <v>592.62512207031295</v>
      </c>
      <c r="E159">
        <v>543.18707275390602</v>
      </c>
      <c r="F159">
        <v>475.70761108398398</v>
      </c>
      <c r="G159">
        <v>470.13772583007801</v>
      </c>
      <c r="I159" s="19">
        <f t="shared" si="17"/>
        <v>116.91751098632898</v>
      </c>
      <c r="J159" s="19">
        <f t="shared" si="18"/>
        <v>73.049346923828011</v>
      </c>
      <c r="K159" s="19">
        <f t="shared" si="19"/>
        <v>65.78296813964937</v>
      </c>
      <c r="L159" s="20">
        <f t="shared" si="20"/>
        <v>0.90052780633678164</v>
      </c>
      <c r="M159" s="20">
        <f t="shared" si="21"/>
        <v>1.5909140691433863</v>
      </c>
      <c r="N159" s="18"/>
      <c r="O159" s="18"/>
      <c r="P159" s="18">
        <f t="shared" si="22"/>
        <v>2.1662681849745828</v>
      </c>
    </row>
    <row r="160" spans="1:16" x14ac:dyDescent="0.15">
      <c r="A160" s="18">
        <v>79.5</v>
      </c>
      <c r="B160" s="18">
        <v>158</v>
      </c>
      <c r="D160">
        <v>591.1181640625</v>
      </c>
      <c r="E160">
        <v>542.35894775390602</v>
      </c>
      <c r="F160">
        <v>476.13391113281301</v>
      </c>
      <c r="G160">
        <v>470.48654174804699</v>
      </c>
      <c r="I160" s="19">
        <f t="shared" si="17"/>
        <v>114.98425292968699</v>
      </c>
      <c r="J160" s="19">
        <f t="shared" si="18"/>
        <v>71.872406005859034</v>
      </c>
      <c r="K160" s="19">
        <f t="shared" si="19"/>
        <v>64.673568725585667</v>
      </c>
      <c r="L160" s="20">
        <f t="shared" si="20"/>
        <v>0.89983864906809274</v>
      </c>
      <c r="M160" s="20">
        <f t="shared" si="21"/>
        <v>1.5945944451836001</v>
      </c>
      <c r="N160" s="18"/>
      <c r="O160" s="18"/>
      <c r="P160" s="18">
        <f t="shared" si="22"/>
        <v>2.4026167677415287</v>
      </c>
    </row>
    <row r="161" spans="1:16" x14ac:dyDescent="0.15">
      <c r="A161" s="18">
        <v>80</v>
      </c>
      <c r="B161" s="18">
        <v>159</v>
      </c>
      <c r="D161">
        <v>590.63189697265602</v>
      </c>
      <c r="E161">
        <v>542.05529785156295</v>
      </c>
      <c r="F161">
        <v>475.74618530273398</v>
      </c>
      <c r="G161">
        <v>470.06433105468801</v>
      </c>
      <c r="I161" s="19">
        <f t="shared" si="17"/>
        <v>114.88571166992205</v>
      </c>
      <c r="J161" s="19">
        <f t="shared" si="18"/>
        <v>71.990966796874943</v>
      </c>
      <c r="K161" s="19">
        <f t="shared" si="19"/>
        <v>64.492034912109588</v>
      </c>
      <c r="L161" s="20">
        <f t="shared" si="20"/>
        <v>0.89583509961848606</v>
      </c>
      <c r="M161" s="20">
        <f t="shared" si="21"/>
        <v>1.5949604290428958</v>
      </c>
      <c r="N161" s="18"/>
      <c r="O161" s="18"/>
      <c r="P161" s="18">
        <f t="shared" si="22"/>
        <v>2.4261197374150041</v>
      </c>
    </row>
    <row r="162" spans="1:16" x14ac:dyDescent="0.15">
      <c r="A162" s="18">
        <v>80.5</v>
      </c>
      <c r="B162" s="18">
        <v>160</v>
      </c>
      <c r="D162">
        <v>588.781494140625</v>
      </c>
      <c r="E162">
        <v>541.935302734375</v>
      </c>
      <c r="F162">
        <v>474.73361206054699</v>
      </c>
      <c r="G162">
        <v>469.7529296875</v>
      </c>
      <c r="I162" s="19">
        <f t="shared" si="17"/>
        <v>114.04788208007801</v>
      </c>
      <c r="J162" s="19">
        <f t="shared" si="18"/>
        <v>72.182373046875</v>
      </c>
      <c r="K162" s="19">
        <f t="shared" si="19"/>
        <v>63.520220947265514</v>
      </c>
      <c r="L162" s="20">
        <f t="shared" si="20"/>
        <v>0.8799962964090372</v>
      </c>
      <c r="M162" s="20">
        <f t="shared" si="21"/>
        <v>1.5834911591423495</v>
      </c>
      <c r="N162" s="18"/>
      <c r="O162" s="18"/>
      <c r="P162" s="18">
        <f t="shared" si="22"/>
        <v>1.6895793250368538</v>
      </c>
    </row>
    <row r="163" spans="1:16" x14ac:dyDescent="0.15">
      <c r="A163" s="18">
        <v>81</v>
      </c>
      <c r="B163" s="18">
        <v>161</v>
      </c>
      <c r="D163">
        <v>589.07281494140602</v>
      </c>
      <c r="E163">
        <v>540.92272949218795</v>
      </c>
      <c r="F163">
        <v>475.64559936523398</v>
      </c>
      <c r="G163">
        <v>470.17633056640602</v>
      </c>
      <c r="I163" s="19">
        <f t="shared" si="17"/>
        <v>113.42721557617205</v>
      </c>
      <c r="J163" s="19">
        <f t="shared" si="18"/>
        <v>70.746398925781932</v>
      </c>
      <c r="K163" s="19">
        <f t="shared" si="19"/>
        <v>63.904736328124699</v>
      </c>
      <c r="L163" s="20">
        <f t="shared" si="20"/>
        <v>0.90329313291501057</v>
      </c>
      <c r="M163" s="20">
        <f t="shared" si="21"/>
        <v>1.6111575289572255</v>
      </c>
      <c r="N163" s="18"/>
      <c r="O163" s="18"/>
      <c r="P163" s="18">
        <f t="shared" si="22"/>
        <v>3.4662747563201104</v>
      </c>
    </row>
    <row r="164" spans="1:16" x14ac:dyDescent="0.15">
      <c r="A164" s="18">
        <v>81.5</v>
      </c>
      <c r="B164" s="18">
        <v>162</v>
      </c>
      <c r="D164">
        <v>590.970947265625</v>
      </c>
      <c r="E164">
        <v>543.48309326171898</v>
      </c>
      <c r="F164">
        <v>474.94326782226602</v>
      </c>
      <c r="G164">
        <v>469.980712890625</v>
      </c>
      <c r="I164" s="19">
        <f t="shared" si="17"/>
        <v>116.02767944335898</v>
      </c>
      <c r="J164" s="19">
        <f t="shared" si="18"/>
        <v>73.502380371093977</v>
      </c>
      <c r="K164" s="19">
        <f t="shared" si="19"/>
        <v>64.576013183593204</v>
      </c>
      <c r="L164" s="20">
        <f t="shared" si="20"/>
        <v>0.87855676044185349</v>
      </c>
      <c r="M164" s="20">
        <f t="shared" si="21"/>
        <v>1.5907906897929709</v>
      </c>
      <c r="N164" s="18"/>
      <c r="O164" s="18"/>
      <c r="P164" s="18">
        <f t="shared" si="22"/>
        <v>2.1583449362916323</v>
      </c>
    </row>
    <row r="165" spans="1:16" x14ac:dyDescent="0.15">
      <c r="A165" s="18">
        <v>82</v>
      </c>
      <c r="B165" s="18">
        <v>163</v>
      </c>
      <c r="D165">
        <v>587.92376708984398</v>
      </c>
      <c r="E165">
        <v>541.16973876953102</v>
      </c>
      <c r="F165">
        <v>474.82427978515602</v>
      </c>
      <c r="G165">
        <v>469.75613403320301</v>
      </c>
      <c r="I165" s="19">
        <f t="shared" si="17"/>
        <v>113.09948730468795</v>
      </c>
      <c r="J165" s="19">
        <f t="shared" si="18"/>
        <v>71.413604736328011</v>
      </c>
      <c r="K165" s="19">
        <f t="shared" si="19"/>
        <v>63.109963989258347</v>
      </c>
      <c r="L165" s="20">
        <f t="shared" si="20"/>
        <v>0.88372466594105969</v>
      </c>
      <c r="M165" s="20">
        <f t="shared" si="21"/>
        <v>1.6003281286010798</v>
      </c>
      <c r="N165" s="18"/>
      <c r="O165" s="18"/>
      <c r="P165" s="18">
        <f t="shared" si="22"/>
        <v>2.7708258678303763</v>
      </c>
    </row>
    <row r="166" spans="1:16" x14ac:dyDescent="0.15">
      <c r="A166" s="18">
        <v>82.5</v>
      </c>
      <c r="B166" s="18">
        <v>164</v>
      </c>
      <c r="D166">
        <v>584.98504638671898</v>
      </c>
      <c r="E166">
        <v>538.429931640625</v>
      </c>
      <c r="F166">
        <v>474.54913330078102</v>
      </c>
      <c r="G166">
        <v>469.81256103515602</v>
      </c>
      <c r="I166" s="19">
        <f t="shared" si="17"/>
        <v>110.43591308593795</v>
      </c>
      <c r="J166" s="19">
        <f t="shared" si="18"/>
        <v>68.617370605468977</v>
      </c>
      <c r="K166" s="19">
        <f t="shared" si="19"/>
        <v>62.403753662109672</v>
      </c>
      <c r="L166" s="20">
        <f t="shared" si="20"/>
        <v>0.90944542338869416</v>
      </c>
      <c r="M166" s="20">
        <f t="shared" si="21"/>
        <v>1.6304184193576168</v>
      </c>
      <c r="N166" s="18"/>
      <c r="O166" s="18"/>
      <c r="P166" s="18">
        <f t="shared" si="22"/>
        <v>4.7031820992712774</v>
      </c>
    </row>
    <row r="167" spans="1:16" x14ac:dyDescent="0.15">
      <c r="A167" s="18">
        <v>83</v>
      </c>
      <c r="B167" s="18">
        <v>165</v>
      </c>
      <c r="D167">
        <v>586.31280517578102</v>
      </c>
      <c r="E167">
        <v>539.79803466796898</v>
      </c>
      <c r="F167">
        <v>473.74209594726602</v>
      </c>
      <c r="G167">
        <v>469.02545166015602</v>
      </c>
      <c r="I167" s="19">
        <f t="shared" si="17"/>
        <v>112.570709228515</v>
      </c>
      <c r="J167" s="19">
        <f t="shared" si="18"/>
        <v>70.772583007812955</v>
      </c>
      <c r="K167" s="19">
        <f t="shared" si="19"/>
        <v>63.029901123045931</v>
      </c>
      <c r="L167" s="20">
        <f t="shared" si="20"/>
        <v>0.890597720816375</v>
      </c>
      <c r="M167" s="20">
        <f t="shared" si="21"/>
        <v>1.6159402500942002</v>
      </c>
      <c r="N167" s="18"/>
      <c r="O167" s="18"/>
      <c r="P167" s="18">
        <f t="shared" si="22"/>
        <v>3.7734143937218954</v>
      </c>
    </row>
    <row r="168" spans="1:16" x14ac:dyDescent="0.15">
      <c r="A168" s="18">
        <v>83.5</v>
      </c>
      <c r="B168" s="18">
        <v>166</v>
      </c>
      <c r="D168">
        <v>586.53338623046898</v>
      </c>
      <c r="E168">
        <v>540.73883056640602</v>
      </c>
      <c r="F168">
        <v>474.37689208984398</v>
      </c>
      <c r="G168">
        <v>469.32513427734398</v>
      </c>
      <c r="I168" s="19">
        <f t="shared" si="17"/>
        <v>112.156494140625</v>
      </c>
      <c r="J168" s="19">
        <f t="shared" si="18"/>
        <v>71.413696289062045</v>
      </c>
      <c r="K168" s="19">
        <f t="shared" si="19"/>
        <v>62.166906738281568</v>
      </c>
      <c r="L168" s="20">
        <f t="shared" si="20"/>
        <v>0.87051798140580572</v>
      </c>
      <c r="M168" s="20">
        <f t="shared" si="21"/>
        <v>1.6002300439925334</v>
      </c>
      <c r="N168" s="18"/>
      <c r="O168" s="18"/>
      <c r="P168" s="18">
        <f t="shared" si="22"/>
        <v>2.7645270119613365</v>
      </c>
    </row>
    <row r="169" spans="1:16" x14ac:dyDescent="0.15">
      <c r="A169" s="18">
        <v>84</v>
      </c>
      <c r="B169" s="18">
        <v>167</v>
      </c>
      <c r="D169">
        <v>587.9716796875</v>
      </c>
      <c r="E169">
        <v>540.76184082031295</v>
      </c>
      <c r="F169">
        <v>474.79357910156301</v>
      </c>
      <c r="G169">
        <v>469.75</v>
      </c>
      <c r="I169" s="19">
        <f t="shared" si="17"/>
        <v>113.17810058593699</v>
      </c>
      <c r="J169" s="19">
        <f t="shared" si="18"/>
        <v>71.011840820312955</v>
      </c>
      <c r="K169" s="19">
        <f t="shared" si="19"/>
        <v>63.46981201171792</v>
      </c>
      <c r="L169" s="20">
        <f t="shared" si="20"/>
        <v>0.89379195467303485</v>
      </c>
      <c r="M169" s="20">
        <f t="shared" si="21"/>
        <v>1.6278735505686652</v>
      </c>
      <c r="N169" s="18"/>
      <c r="O169" s="18"/>
      <c r="P169" s="18">
        <f t="shared" si="22"/>
        <v>4.5397541981480005</v>
      </c>
    </row>
    <row r="170" spans="1:16" x14ac:dyDescent="0.15">
      <c r="A170" s="18">
        <v>84.5</v>
      </c>
      <c r="B170" s="18">
        <v>168</v>
      </c>
      <c r="D170">
        <v>589.08856201171898</v>
      </c>
      <c r="E170">
        <v>542.19281005859398</v>
      </c>
      <c r="F170">
        <v>476.177490234375</v>
      </c>
      <c r="G170">
        <v>470.59942626953102</v>
      </c>
      <c r="I170" s="19">
        <f t="shared" si="17"/>
        <v>112.91107177734398</v>
      </c>
      <c r="J170" s="19">
        <f t="shared" si="18"/>
        <v>71.593383789062955</v>
      </c>
      <c r="K170" s="19">
        <f t="shared" si="19"/>
        <v>62.79570312499991</v>
      </c>
      <c r="L170" s="20">
        <f t="shared" si="20"/>
        <v>0.87711600990974492</v>
      </c>
      <c r="M170" s="20">
        <f t="shared" si="21"/>
        <v>1.6155671391142779</v>
      </c>
      <c r="N170" s="18"/>
      <c r="O170" s="18"/>
      <c r="P170" s="18">
        <f t="shared" si="22"/>
        <v>3.7494537303668798</v>
      </c>
    </row>
    <row r="171" spans="1:16" x14ac:dyDescent="0.15">
      <c r="A171" s="18">
        <v>85</v>
      </c>
      <c r="B171" s="18">
        <v>169</v>
      </c>
      <c r="D171">
        <v>588.40264892578102</v>
      </c>
      <c r="E171">
        <v>541.99163818359398</v>
      </c>
      <c r="F171">
        <v>476.171630859375</v>
      </c>
      <c r="G171">
        <v>471.04269409179699</v>
      </c>
      <c r="I171" s="19">
        <f t="shared" si="17"/>
        <v>112.23101806640602</v>
      </c>
      <c r="J171" s="19">
        <f t="shared" si="18"/>
        <v>70.948944091796989</v>
      </c>
      <c r="K171" s="19">
        <f t="shared" si="19"/>
        <v>62.566757202148132</v>
      </c>
      <c r="L171" s="20">
        <f t="shared" si="20"/>
        <v>0.88185607274431599</v>
      </c>
      <c r="M171" s="20">
        <f t="shared" si="21"/>
        <v>1.6246767352577516</v>
      </c>
      <c r="N171" s="18"/>
      <c r="O171" s="18"/>
      <c r="P171" s="18">
        <f t="shared" si="22"/>
        <v>4.3344592065910428</v>
      </c>
    </row>
    <row r="172" spans="1:16" x14ac:dyDescent="0.15">
      <c r="A172" s="18">
        <v>85.5</v>
      </c>
      <c r="B172" s="18">
        <v>170</v>
      </c>
      <c r="D172">
        <v>589.38226318359398</v>
      </c>
      <c r="E172">
        <v>543.86877441406295</v>
      </c>
      <c r="F172">
        <v>475.86169433593801</v>
      </c>
      <c r="G172">
        <v>470.11199951171898</v>
      </c>
      <c r="I172" s="19">
        <f t="shared" si="17"/>
        <v>113.52056884765597</v>
      </c>
      <c r="J172" s="19">
        <f t="shared" si="18"/>
        <v>73.756774902343977</v>
      </c>
      <c r="K172" s="19">
        <f t="shared" si="19"/>
        <v>61.890826416015187</v>
      </c>
      <c r="L172" s="20">
        <f t="shared" si="20"/>
        <v>0.83912056211731556</v>
      </c>
      <c r="M172" s="20">
        <f t="shared" si="21"/>
        <v>1.5863107579396536</v>
      </c>
      <c r="N172" s="18"/>
      <c r="O172" s="18"/>
      <c r="P172" s="18">
        <f t="shared" si="22"/>
        <v>1.8706500016287759</v>
      </c>
    </row>
    <row r="173" spans="1:16" x14ac:dyDescent="0.15">
      <c r="A173" s="18">
        <v>86</v>
      </c>
      <c r="B173" s="18">
        <v>171</v>
      </c>
      <c r="D173">
        <v>590.22845458984398</v>
      </c>
      <c r="E173">
        <v>543.91906738281295</v>
      </c>
      <c r="F173">
        <v>475.58685302734398</v>
      </c>
      <c r="G173">
        <v>470.05877685546898</v>
      </c>
      <c r="I173" s="19">
        <f t="shared" si="17"/>
        <v>114.6416015625</v>
      </c>
      <c r="J173" s="19">
        <f t="shared" si="18"/>
        <v>73.860290527343977</v>
      </c>
      <c r="K173" s="19">
        <f t="shared" si="19"/>
        <v>62.939398193359217</v>
      </c>
      <c r="L173" s="20">
        <f t="shared" si="20"/>
        <v>0.85214122154120542</v>
      </c>
      <c r="M173" s="20">
        <f t="shared" si="21"/>
        <v>1.603700950672446</v>
      </c>
      <c r="N173" s="18"/>
      <c r="O173" s="18"/>
      <c r="P173" s="18">
        <f t="shared" si="22"/>
        <v>2.9874237664641758</v>
      </c>
    </row>
    <row r="174" spans="1:16" x14ac:dyDescent="0.15">
      <c r="A174" s="18">
        <v>86.5</v>
      </c>
      <c r="B174" s="18">
        <v>172</v>
      </c>
      <c r="D174">
        <v>589.01940917968795</v>
      </c>
      <c r="E174">
        <v>542.96539306640602</v>
      </c>
      <c r="F174">
        <v>475.8935546875</v>
      </c>
      <c r="G174">
        <v>470.63946533203102</v>
      </c>
      <c r="I174" s="19">
        <f t="shared" si="17"/>
        <v>113.12585449218795</v>
      </c>
      <c r="J174" s="19">
        <f t="shared" si="18"/>
        <v>72.325927734375</v>
      </c>
      <c r="K174" s="19">
        <f t="shared" si="19"/>
        <v>62.497705078125456</v>
      </c>
      <c r="L174" s="20">
        <f t="shared" si="20"/>
        <v>0.86411204164093436</v>
      </c>
      <c r="M174" s="20">
        <f t="shared" si="21"/>
        <v>1.6200413040810775</v>
      </c>
      <c r="N174" s="18"/>
      <c r="O174" s="18"/>
      <c r="P174" s="18">
        <f t="shared" si="22"/>
        <v>4.0367783236731647</v>
      </c>
    </row>
    <row r="175" spans="1:16" x14ac:dyDescent="0.15">
      <c r="A175" s="18">
        <v>87</v>
      </c>
      <c r="B175" s="18">
        <v>173</v>
      </c>
      <c r="D175">
        <v>588.69323730468795</v>
      </c>
      <c r="E175">
        <v>544.1005859375</v>
      </c>
      <c r="F175">
        <v>474.89181518554699</v>
      </c>
      <c r="G175">
        <v>469.73742675781301</v>
      </c>
      <c r="I175" s="19">
        <f t="shared" si="17"/>
        <v>113.80142211914097</v>
      </c>
      <c r="J175" s="19">
        <f t="shared" si="18"/>
        <v>74.363159179686988</v>
      </c>
      <c r="K175" s="19">
        <f t="shared" si="19"/>
        <v>61.747210693360074</v>
      </c>
      <c r="L175" s="20">
        <f t="shared" si="20"/>
        <v>0.83034679234320263</v>
      </c>
      <c r="M175" s="20">
        <f t="shared" si="21"/>
        <v>1.5906455880922483</v>
      </c>
      <c r="N175" s="18"/>
      <c r="O175" s="18"/>
      <c r="P175" s="18">
        <f t="shared" si="22"/>
        <v>2.1490267087659309</v>
      </c>
    </row>
    <row r="176" spans="1:16" x14ac:dyDescent="0.15">
      <c r="A176" s="18">
        <v>87.5</v>
      </c>
      <c r="B176" s="18">
        <v>174</v>
      </c>
      <c r="D176">
        <v>588.674072265625</v>
      </c>
      <c r="E176">
        <v>543.04400634765602</v>
      </c>
      <c r="F176">
        <v>475.76550292968801</v>
      </c>
      <c r="G176">
        <v>469.91287231445301</v>
      </c>
      <c r="I176" s="19">
        <f t="shared" si="17"/>
        <v>112.90856933593699</v>
      </c>
      <c r="J176" s="19">
        <f t="shared" si="18"/>
        <v>73.131134033203011</v>
      </c>
      <c r="K176" s="19">
        <f t="shared" si="19"/>
        <v>61.71677551269488</v>
      </c>
      <c r="L176" s="20">
        <f t="shared" si="20"/>
        <v>0.84391930097342971</v>
      </c>
      <c r="M176" s="20">
        <f t="shared" si="21"/>
        <v>1.6085876300313779</v>
      </c>
      <c r="N176" s="18"/>
      <c r="O176" s="18"/>
      <c r="P176" s="18">
        <f t="shared" si="22"/>
        <v>3.3012394549428379</v>
      </c>
    </row>
    <row r="177" spans="1:16" x14ac:dyDescent="0.15">
      <c r="A177" s="18">
        <v>88</v>
      </c>
      <c r="B177" s="18">
        <v>175</v>
      </c>
      <c r="D177">
        <v>589.78936767578102</v>
      </c>
      <c r="E177">
        <v>543.47418212890602</v>
      </c>
      <c r="F177">
        <v>477.52719116210898</v>
      </c>
      <c r="G177">
        <v>471.275146484375</v>
      </c>
      <c r="I177" s="19">
        <f t="shared" si="17"/>
        <v>112.26217651367205</v>
      </c>
      <c r="J177" s="19">
        <f t="shared" si="18"/>
        <v>72.199035644531023</v>
      </c>
      <c r="K177" s="19">
        <f t="shared" si="19"/>
        <v>61.722851562500331</v>
      </c>
      <c r="L177" s="20">
        <f t="shared" si="20"/>
        <v>0.85489855939891291</v>
      </c>
      <c r="M177" s="20">
        <f t="shared" si="21"/>
        <v>1.6239364217657637</v>
      </c>
      <c r="N177" s="18"/>
      <c r="O177" s="18"/>
      <c r="P177" s="18">
        <f t="shared" si="22"/>
        <v>4.2869173133924274</v>
      </c>
    </row>
    <row r="178" spans="1:16" x14ac:dyDescent="0.15">
      <c r="A178" s="18">
        <v>88.5</v>
      </c>
      <c r="B178" s="18">
        <v>176</v>
      </c>
      <c r="D178">
        <v>588.41259765625</v>
      </c>
      <c r="E178">
        <v>543.053955078125</v>
      </c>
      <c r="F178">
        <v>475.37252807617199</v>
      </c>
      <c r="G178">
        <v>469.625732421875</v>
      </c>
      <c r="I178" s="19">
        <f t="shared" si="17"/>
        <v>113.04006958007801</v>
      </c>
      <c r="J178" s="19">
        <f t="shared" si="18"/>
        <v>73.42822265625</v>
      </c>
      <c r="K178" s="19">
        <f t="shared" si="19"/>
        <v>61.640313720703013</v>
      </c>
      <c r="L178" s="20">
        <f t="shared" si="20"/>
        <v>0.83946351267779684</v>
      </c>
      <c r="M178" s="20">
        <f t="shared" si="21"/>
        <v>1.6128709083535502</v>
      </c>
      <c r="N178" s="18"/>
      <c r="O178" s="18"/>
      <c r="P178" s="18">
        <f t="shared" si="22"/>
        <v>3.5763055758990512</v>
      </c>
    </row>
    <row r="179" spans="1:16" x14ac:dyDescent="0.15">
      <c r="A179" s="18">
        <v>89</v>
      </c>
      <c r="B179" s="18">
        <v>177</v>
      </c>
      <c r="D179">
        <v>585.46112060546898</v>
      </c>
      <c r="E179">
        <v>541.51007080078102</v>
      </c>
      <c r="F179">
        <v>474.471923828125</v>
      </c>
      <c r="G179">
        <v>469.721923828125</v>
      </c>
      <c r="I179" s="19">
        <f t="shared" si="17"/>
        <v>110.98919677734398</v>
      </c>
      <c r="J179" s="19">
        <f t="shared" si="18"/>
        <v>71.788146972656023</v>
      </c>
      <c r="K179" s="19">
        <f t="shared" si="19"/>
        <v>60.737493896484764</v>
      </c>
      <c r="L179" s="20">
        <f t="shared" si="20"/>
        <v>0.84606577071308953</v>
      </c>
      <c r="M179" s="20">
        <f t="shared" si="21"/>
        <v>1.6238426996977455</v>
      </c>
      <c r="N179" s="18"/>
      <c r="O179" s="18"/>
      <c r="P179" s="18">
        <f t="shared" si="22"/>
        <v>4.2808986137519431</v>
      </c>
    </row>
    <row r="180" spans="1:16" x14ac:dyDescent="0.15">
      <c r="A180" s="18">
        <v>89.5</v>
      </c>
      <c r="B180" s="18">
        <v>178</v>
      </c>
      <c r="D180">
        <v>587.01312255859398</v>
      </c>
      <c r="E180">
        <v>542.35003662109398</v>
      </c>
      <c r="F180">
        <v>474.88333129882801</v>
      </c>
      <c r="G180">
        <v>469.98361206054699</v>
      </c>
      <c r="I180" s="19">
        <f t="shared" si="17"/>
        <v>112.12979125976597</v>
      </c>
      <c r="J180" s="19">
        <f t="shared" si="18"/>
        <v>72.366424560546989</v>
      </c>
      <c r="K180" s="19">
        <f t="shared" si="19"/>
        <v>61.47329406738308</v>
      </c>
      <c r="L180" s="20">
        <f t="shared" si="20"/>
        <v>0.84947258954254501</v>
      </c>
      <c r="M180" s="20">
        <f t="shared" si="21"/>
        <v>1.6316190518361036</v>
      </c>
      <c r="N180" s="18"/>
      <c r="O180" s="18"/>
      <c r="P180" s="18">
        <f t="shared" si="22"/>
        <v>4.7802850315840946</v>
      </c>
    </row>
    <row r="181" spans="1:16" x14ac:dyDescent="0.15">
      <c r="A181" s="18">
        <v>90</v>
      </c>
      <c r="B181" s="18">
        <v>179</v>
      </c>
      <c r="D181">
        <v>589.51483154296898</v>
      </c>
      <c r="E181">
        <v>544.55853271484398</v>
      </c>
      <c r="F181">
        <v>474.67425537109398</v>
      </c>
      <c r="G181">
        <v>469.75439453125</v>
      </c>
      <c r="I181" s="19">
        <f t="shared" si="17"/>
        <v>114.840576171875</v>
      </c>
      <c r="J181" s="19">
        <f t="shared" si="18"/>
        <v>74.804138183593977</v>
      </c>
      <c r="K181" s="19">
        <f t="shared" si="19"/>
        <v>62.477679443359222</v>
      </c>
      <c r="L181" s="20">
        <f t="shared" si="20"/>
        <v>0.83521688719972187</v>
      </c>
      <c r="M181" s="20">
        <f t="shared" si="21"/>
        <v>1.6217328828021831</v>
      </c>
      <c r="N181" s="18"/>
      <c r="O181" s="18"/>
      <c r="P181" s="18">
        <f t="shared" si="22"/>
        <v>4.1454091344934652</v>
      </c>
    </row>
    <row r="182" spans="1:16" x14ac:dyDescent="0.15">
      <c r="A182" s="18">
        <v>90.5</v>
      </c>
      <c r="B182" s="18">
        <v>180</v>
      </c>
      <c r="D182">
        <v>587.77496337890602</v>
      </c>
      <c r="E182">
        <v>543.93292236328102</v>
      </c>
      <c r="F182">
        <v>476.73333740234398</v>
      </c>
      <c r="G182">
        <v>471.21578979492199</v>
      </c>
      <c r="I182" s="19">
        <f t="shared" si="17"/>
        <v>111.04162597656205</v>
      </c>
      <c r="J182" s="19">
        <f t="shared" si="18"/>
        <v>72.717132568359034</v>
      </c>
      <c r="K182" s="19">
        <f t="shared" si="19"/>
        <v>60.139633178710724</v>
      </c>
      <c r="L182" s="20">
        <f t="shared" si="20"/>
        <v>0.82703526740655497</v>
      </c>
      <c r="M182" s="20">
        <f t="shared" si="21"/>
        <v>1.6179207963179185</v>
      </c>
      <c r="N182" s="18"/>
      <c r="O182" s="18"/>
      <c r="P182" s="18">
        <f t="shared" si="22"/>
        <v>3.9006022919055465</v>
      </c>
    </row>
    <row r="183" spans="1:16" x14ac:dyDescent="0.15">
      <c r="A183" s="18">
        <v>91</v>
      </c>
      <c r="B183" s="18">
        <v>181</v>
      </c>
      <c r="D183">
        <v>587.85119628906295</v>
      </c>
      <c r="E183">
        <v>543.60491943359398</v>
      </c>
      <c r="F183">
        <v>476.31521606445301</v>
      </c>
      <c r="G183">
        <v>470.00671386718801</v>
      </c>
      <c r="I183" s="19">
        <f t="shared" si="17"/>
        <v>111.53598022460994</v>
      </c>
      <c r="J183" s="19">
        <f t="shared" si="18"/>
        <v>73.598205566405966</v>
      </c>
      <c r="K183" s="19">
        <f t="shared" si="19"/>
        <v>60.017236328125769</v>
      </c>
      <c r="L183" s="20">
        <f t="shared" si="20"/>
        <v>0.81547146246620916</v>
      </c>
      <c r="M183" s="20">
        <f t="shared" si="21"/>
        <v>1.6107265246864753</v>
      </c>
      <c r="N183" s="18"/>
      <c r="O183" s="18"/>
      <c r="P183" s="18">
        <f t="shared" si="22"/>
        <v>3.4385962670990984</v>
      </c>
    </row>
    <row r="184" spans="1:16" x14ac:dyDescent="0.15">
      <c r="A184" s="18">
        <v>91.5</v>
      </c>
      <c r="B184" s="18">
        <v>182</v>
      </c>
      <c r="D184">
        <v>587.92742919921898</v>
      </c>
      <c r="E184">
        <v>543.64630126953102</v>
      </c>
      <c r="F184">
        <v>477.83947753906301</v>
      </c>
      <c r="G184">
        <v>471.60028076171898</v>
      </c>
      <c r="I184" s="19">
        <f t="shared" si="17"/>
        <v>110.08795166015597</v>
      </c>
      <c r="J184" s="19">
        <f t="shared" si="18"/>
        <v>72.046020507812045</v>
      </c>
      <c r="K184" s="19">
        <f t="shared" si="19"/>
        <v>59.655737304687534</v>
      </c>
      <c r="L184" s="20">
        <f t="shared" si="20"/>
        <v>0.82802265668815089</v>
      </c>
      <c r="M184" s="20">
        <f t="shared" si="21"/>
        <v>1.6276472522173195</v>
      </c>
      <c r="N184" s="18"/>
      <c r="O184" s="18"/>
      <c r="P184" s="18">
        <f t="shared" si="22"/>
        <v>4.5252216357036623</v>
      </c>
    </row>
    <row r="185" spans="1:16" x14ac:dyDescent="0.15">
      <c r="A185" s="18">
        <v>92</v>
      </c>
      <c r="B185" s="18">
        <v>183</v>
      </c>
      <c r="D185">
        <v>588.18890380859398</v>
      </c>
      <c r="E185">
        <v>545.35235595703102</v>
      </c>
      <c r="F185">
        <v>476.64123535156301</v>
      </c>
      <c r="G185">
        <v>470.08859252929699</v>
      </c>
      <c r="I185" s="19">
        <f t="shared" si="17"/>
        <v>111.54766845703097</v>
      </c>
      <c r="J185" s="19">
        <f t="shared" si="18"/>
        <v>75.263763427734034</v>
      </c>
      <c r="K185" s="19">
        <f t="shared" si="19"/>
        <v>58.863034057617142</v>
      </c>
      <c r="L185" s="20">
        <f t="shared" si="20"/>
        <v>0.78208996437091038</v>
      </c>
      <c r="M185" s="20">
        <f t="shared" si="21"/>
        <v>1.5860840932089817</v>
      </c>
      <c r="N185" s="18"/>
      <c r="O185" s="18"/>
      <c r="P185" s="18">
        <f t="shared" si="22"/>
        <v>1.8560939108184353</v>
      </c>
    </row>
    <row r="186" spans="1:16" x14ac:dyDescent="0.15">
      <c r="A186" s="18">
        <v>92.5</v>
      </c>
      <c r="B186" s="18">
        <v>184</v>
      </c>
      <c r="D186">
        <v>587.29577636718795</v>
      </c>
      <c r="E186">
        <v>543.91986083984398</v>
      </c>
      <c r="F186">
        <v>477.50204467773398</v>
      </c>
      <c r="G186">
        <v>471.19064331054699</v>
      </c>
      <c r="I186" s="19">
        <f t="shared" si="17"/>
        <v>109.79373168945398</v>
      </c>
      <c r="J186" s="19">
        <f t="shared" si="18"/>
        <v>72.729217529296989</v>
      </c>
      <c r="K186" s="19">
        <f t="shared" si="19"/>
        <v>58.883279418946088</v>
      </c>
      <c r="L186" s="20">
        <f t="shared" si="20"/>
        <v>0.80962344184751556</v>
      </c>
      <c r="M186" s="20">
        <f t="shared" si="21"/>
        <v>1.6179871039944893</v>
      </c>
      <c r="N186" s="18"/>
      <c r="O186" s="18"/>
      <c r="P186" s="18">
        <f t="shared" si="22"/>
        <v>3.9048604778117793</v>
      </c>
    </row>
    <row r="187" spans="1:16" x14ac:dyDescent="0.15">
      <c r="A187" s="18">
        <v>93</v>
      </c>
      <c r="B187" s="18">
        <v>185</v>
      </c>
      <c r="D187">
        <v>587.63690185546898</v>
      </c>
      <c r="E187">
        <v>544.27087402343795</v>
      </c>
      <c r="F187">
        <v>477.40905761718801</v>
      </c>
      <c r="G187">
        <v>470.99765014648398</v>
      </c>
      <c r="I187" s="19">
        <f t="shared" si="17"/>
        <v>110.22784423828097</v>
      </c>
      <c r="J187" s="19">
        <f t="shared" si="18"/>
        <v>73.273223876953978</v>
      </c>
      <c r="K187" s="19">
        <f t="shared" si="19"/>
        <v>58.936587524413184</v>
      </c>
      <c r="L187" s="20">
        <f t="shared" si="20"/>
        <v>0.80434003590976189</v>
      </c>
      <c r="M187" s="20">
        <f t="shared" si="21"/>
        <v>1.6170732313656382</v>
      </c>
      <c r="N187" s="18"/>
      <c r="O187" s="18"/>
      <c r="P187" s="18">
        <f t="shared" si="22"/>
        <v>3.8461728604872412</v>
      </c>
    </row>
    <row r="188" spans="1:16" x14ac:dyDescent="0.15">
      <c r="A188" s="18">
        <v>93.5</v>
      </c>
      <c r="B188" s="18">
        <v>186</v>
      </c>
      <c r="D188">
        <v>588.53497314453102</v>
      </c>
      <c r="E188">
        <v>545.02618408203102</v>
      </c>
      <c r="F188">
        <v>477.48889160156301</v>
      </c>
      <c r="G188">
        <v>471.09005737304699</v>
      </c>
      <c r="I188" s="19">
        <f t="shared" si="17"/>
        <v>111.04608154296801</v>
      </c>
      <c r="J188" s="19">
        <f t="shared" si="18"/>
        <v>73.936126708984034</v>
      </c>
      <c r="K188" s="19">
        <f t="shared" si="19"/>
        <v>59.290792846679189</v>
      </c>
      <c r="L188" s="20">
        <f t="shared" si="20"/>
        <v>0.80191910890937601</v>
      </c>
      <c r="M188" s="20">
        <f t="shared" si="21"/>
        <v>1.619021837674155</v>
      </c>
      <c r="N188" s="18"/>
      <c r="O188" s="18"/>
      <c r="P188" s="18">
        <f t="shared" si="22"/>
        <v>3.9713096221541067</v>
      </c>
    </row>
    <row r="189" spans="1:16" x14ac:dyDescent="0.15">
      <c r="A189" s="18">
        <v>94</v>
      </c>
      <c r="B189" s="18">
        <v>187</v>
      </c>
      <c r="D189">
        <v>589.01385498046898</v>
      </c>
      <c r="E189">
        <v>545.821044921875</v>
      </c>
      <c r="F189">
        <v>477.21316528320301</v>
      </c>
      <c r="G189">
        <v>470.83187866210898</v>
      </c>
      <c r="I189" s="19">
        <f t="shared" si="17"/>
        <v>111.80068969726597</v>
      </c>
      <c r="J189" s="19">
        <f t="shared" si="18"/>
        <v>74.989166259766023</v>
      </c>
      <c r="K189" s="19">
        <f t="shared" si="19"/>
        <v>59.308273315429751</v>
      </c>
      <c r="L189" s="20">
        <f t="shared" si="20"/>
        <v>0.79089122167304915</v>
      </c>
      <c r="M189" s="20">
        <f t="shared" si="21"/>
        <v>1.6123634837467309</v>
      </c>
      <c r="N189" s="18"/>
      <c r="O189" s="18"/>
      <c r="P189" s="18">
        <f t="shared" si="22"/>
        <v>3.5437194799750458</v>
      </c>
    </row>
    <row r="190" spans="1:16" x14ac:dyDescent="0.15">
      <c r="A190" s="18"/>
      <c r="B190" s="18"/>
      <c r="D190">
        <v>588.31201171875</v>
      </c>
      <c r="E190">
        <v>544.79876708984398</v>
      </c>
      <c r="F190">
        <v>477.63186645507801</v>
      </c>
      <c r="G190">
        <v>471.15731811523398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D191">
        <v>585.67932128906295</v>
      </c>
      <c r="E191">
        <v>543.139892578125</v>
      </c>
      <c r="F191">
        <v>478.06726074218801</v>
      </c>
      <c r="G191">
        <v>471.31140136718801</v>
      </c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V798"/>
  <sheetViews>
    <sheetView zoomScale="75" zoomScaleNormal="75" zoomScalePageLayoutView="75" workbookViewId="0">
      <selection activeCell="P6" sqref="P6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756.60687255859398</v>
      </c>
      <c r="E2">
        <v>600.39312744140602</v>
      </c>
      <c r="F2">
        <v>468.79415893554699</v>
      </c>
      <c r="G2">
        <v>467.741455078125</v>
      </c>
      <c r="I2" s="7">
        <f t="shared" ref="I2:J65" si="0">D2-F2</f>
        <v>287.81271362304699</v>
      </c>
      <c r="J2" s="7">
        <f t="shared" si="0"/>
        <v>132.65167236328102</v>
      </c>
      <c r="K2" s="7">
        <f t="shared" ref="K2:K65" si="1">I2-0.7*J2</f>
        <v>194.95654296875028</v>
      </c>
      <c r="L2" s="8">
        <f t="shared" ref="L2:L65" si="2">K2/J2</f>
        <v>1.469687788291433</v>
      </c>
      <c r="M2" s="8"/>
      <c r="N2" s="18">
        <f>LINEST(V64:V104,U64:U104)</f>
        <v>-6.8207176154998885E-3</v>
      </c>
      <c r="O2" s="9">
        <f>AVERAGE(M38:M45)</f>
        <v>1.4619544509165954</v>
      </c>
    </row>
    <row r="3" spans="1:16" x14ac:dyDescent="0.15">
      <c r="A3" s="6">
        <v>1</v>
      </c>
      <c r="B3" s="6">
        <v>1</v>
      </c>
      <c r="C3" s="6" t="s">
        <v>7</v>
      </c>
      <c r="D3">
        <v>754.496337890625</v>
      </c>
      <c r="E3">
        <v>598.25183105468795</v>
      </c>
      <c r="F3">
        <v>469.02536010742199</v>
      </c>
      <c r="G3">
        <v>468.31317138671898</v>
      </c>
      <c r="I3" s="7">
        <f t="shared" si="0"/>
        <v>285.47097778320301</v>
      </c>
      <c r="J3" s="7">
        <f t="shared" si="0"/>
        <v>129.93865966796898</v>
      </c>
      <c r="K3" s="7">
        <f t="shared" si="1"/>
        <v>194.51391601562472</v>
      </c>
      <c r="L3" s="8">
        <f t="shared" si="2"/>
        <v>1.4969672344832883</v>
      </c>
      <c r="M3" s="8"/>
      <c r="N3" s="18"/>
    </row>
    <row r="4" spans="1:16" ht="15" x14ac:dyDescent="0.15">
      <c r="A4" s="6">
        <v>1.5</v>
      </c>
      <c r="B4" s="6">
        <v>2</v>
      </c>
      <c r="D4">
        <v>757.56243896484398</v>
      </c>
      <c r="E4">
        <v>598.53167724609398</v>
      </c>
      <c r="F4">
        <v>470.15267944335898</v>
      </c>
      <c r="G4">
        <v>469.43609619140602</v>
      </c>
      <c r="I4" s="7">
        <f t="shared" si="0"/>
        <v>287.409759521485</v>
      </c>
      <c r="J4" s="7">
        <f t="shared" si="0"/>
        <v>129.09558105468795</v>
      </c>
      <c r="K4" s="7">
        <f t="shared" si="1"/>
        <v>197.04285278320344</v>
      </c>
      <c r="L4" s="8">
        <f t="shared" si="2"/>
        <v>1.5263330562781341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756.00946044921898</v>
      </c>
      <c r="E5">
        <v>598.22418212890602</v>
      </c>
      <c r="F5">
        <v>469.61315917968801</v>
      </c>
      <c r="G5">
        <v>468.93121337890602</v>
      </c>
      <c r="I5" s="7">
        <f t="shared" si="0"/>
        <v>286.39630126953097</v>
      </c>
      <c r="J5" s="7">
        <f t="shared" si="0"/>
        <v>129.29296875</v>
      </c>
      <c r="K5" s="7">
        <f t="shared" si="1"/>
        <v>195.89122314453095</v>
      </c>
      <c r="L5" s="8">
        <f t="shared" si="2"/>
        <v>1.5150957166379626</v>
      </c>
      <c r="M5" s="8"/>
      <c r="N5" s="18">
        <f>RSQ(V64:V104,U64:U104)</f>
        <v>0.9940909479390927</v>
      </c>
    </row>
    <row r="6" spans="1:16" x14ac:dyDescent="0.15">
      <c r="A6" s="6">
        <v>2.5</v>
      </c>
      <c r="B6" s="6">
        <v>4</v>
      </c>
      <c r="C6" s="6" t="s">
        <v>5</v>
      </c>
      <c r="D6">
        <v>752.13116455078102</v>
      </c>
      <c r="E6">
        <v>597.22003173828102</v>
      </c>
      <c r="F6">
        <v>469.41024780273398</v>
      </c>
      <c r="G6">
        <v>468.42681884765602</v>
      </c>
      <c r="I6" s="7">
        <f t="shared" si="0"/>
        <v>282.72091674804705</v>
      </c>
      <c r="J6" s="7">
        <f t="shared" si="0"/>
        <v>128.793212890625</v>
      </c>
      <c r="K6" s="7">
        <f t="shared" si="1"/>
        <v>192.56566772460957</v>
      </c>
      <c r="L6" s="8">
        <f t="shared" si="2"/>
        <v>1.4951538470287407</v>
      </c>
      <c r="M6" s="8">
        <f t="shared" ref="M6:M22" si="3">L6+ABS($N$2)*A6</f>
        <v>1.5122056410674904</v>
      </c>
      <c r="N6" s="18"/>
      <c r="P6" s="6">
        <f t="shared" ref="P6:P69" si="4">(M6-$O$2)/$O$2*100</f>
        <v>3.4372609980693518</v>
      </c>
    </row>
    <row r="7" spans="1:16" x14ac:dyDescent="0.15">
      <c r="A7" s="6">
        <v>3</v>
      </c>
      <c r="B7" s="6">
        <v>5</v>
      </c>
      <c r="C7" s="6" t="s">
        <v>8</v>
      </c>
      <c r="D7">
        <v>753.407470703125</v>
      </c>
      <c r="E7">
        <v>598.49493408203102</v>
      </c>
      <c r="F7">
        <v>469.260009765625</v>
      </c>
      <c r="G7">
        <v>468.01123046875</v>
      </c>
      <c r="I7" s="7">
        <f t="shared" si="0"/>
        <v>284.1474609375</v>
      </c>
      <c r="J7" s="7">
        <f t="shared" si="0"/>
        <v>130.48370361328102</v>
      </c>
      <c r="K7" s="7">
        <f t="shared" si="1"/>
        <v>192.8088684082033</v>
      </c>
      <c r="L7" s="8">
        <f t="shared" si="2"/>
        <v>1.4776471166057448</v>
      </c>
      <c r="M7" s="8">
        <f t="shared" si="3"/>
        <v>1.4981092694522444</v>
      </c>
      <c r="P7" s="6">
        <f t="shared" si="4"/>
        <v>2.473046852655445</v>
      </c>
    </row>
    <row r="8" spans="1:16" x14ac:dyDescent="0.15">
      <c r="A8" s="6">
        <v>3.5</v>
      </c>
      <c r="B8" s="6">
        <v>6</v>
      </c>
      <c r="D8">
        <v>757.16510009765602</v>
      </c>
      <c r="E8">
        <v>598.83038330078102</v>
      </c>
      <c r="F8">
        <v>468.95755004882801</v>
      </c>
      <c r="G8">
        <v>468.16146850585898</v>
      </c>
      <c r="I8" s="7">
        <f t="shared" si="0"/>
        <v>288.20755004882801</v>
      </c>
      <c r="J8" s="7">
        <f t="shared" si="0"/>
        <v>130.66891479492205</v>
      </c>
      <c r="K8" s="7">
        <f t="shared" si="1"/>
        <v>196.73930969238259</v>
      </c>
      <c r="L8" s="8">
        <f t="shared" si="2"/>
        <v>1.5056320778446393</v>
      </c>
      <c r="M8" s="8">
        <f t="shared" si="3"/>
        <v>1.5295045894988888</v>
      </c>
      <c r="P8" s="6">
        <f t="shared" si="4"/>
        <v>4.6205364701986298</v>
      </c>
    </row>
    <row r="9" spans="1:16" x14ac:dyDescent="0.15">
      <c r="A9" s="6">
        <v>4</v>
      </c>
      <c r="B9" s="6">
        <v>7</v>
      </c>
      <c r="D9">
        <v>756.27105712890602</v>
      </c>
      <c r="E9">
        <v>597.67083740234398</v>
      </c>
      <c r="F9">
        <v>469.79464721679699</v>
      </c>
      <c r="G9">
        <v>468.62585449218801</v>
      </c>
      <c r="I9" s="7">
        <f t="shared" si="0"/>
        <v>286.47640991210903</v>
      </c>
      <c r="J9" s="7">
        <f t="shared" si="0"/>
        <v>129.04498291015597</v>
      </c>
      <c r="K9" s="7">
        <f t="shared" si="1"/>
        <v>196.14492187499985</v>
      </c>
      <c r="L9" s="8">
        <f t="shared" si="2"/>
        <v>1.5199732484877804</v>
      </c>
      <c r="M9" s="8">
        <f t="shared" si="3"/>
        <v>1.54725611894978</v>
      </c>
      <c r="P9" s="6">
        <f t="shared" si="4"/>
        <v>5.8347692008942822</v>
      </c>
    </row>
    <row r="10" spans="1:16" x14ac:dyDescent="0.15">
      <c r="A10" s="6">
        <v>4.5</v>
      </c>
      <c r="B10" s="6">
        <v>8</v>
      </c>
      <c r="D10">
        <v>754.62713623046898</v>
      </c>
      <c r="E10">
        <v>598.15216064453102</v>
      </c>
      <c r="F10">
        <v>470.27609252929699</v>
      </c>
      <c r="G10">
        <v>469.32974243164102</v>
      </c>
      <c r="I10" s="7">
        <f t="shared" si="0"/>
        <v>284.35104370117199</v>
      </c>
      <c r="J10" s="7">
        <f t="shared" si="0"/>
        <v>128.82241821289</v>
      </c>
      <c r="K10" s="7">
        <f t="shared" si="1"/>
        <v>194.17535095214899</v>
      </c>
      <c r="L10" s="8">
        <f t="shared" si="2"/>
        <v>1.5073102465073875</v>
      </c>
      <c r="M10" s="8">
        <f t="shared" si="3"/>
        <v>1.538003475777137</v>
      </c>
      <c r="P10" s="6">
        <f t="shared" si="4"/>
        <v>5.2018737528287238</v>
      </c>
    </row>
    <row r="11" spans="1:16" x14ac:dyDescent="0.15">
      <c r="A11" s="6">
        <v>5</v>
      </c>
      <c r="B11" s="6">
        <v>9</v>
      </c>
      <c r="D11">
        <v>753.670166015625</v>
      </c>
      <c r="E11">
        <v>598.38232421875</v>
      </c>
      <c r="F11">
        <v>469.52780151367199</v>
      </c>
      <c r="G11">
        <v>468.44000244140602</v>
      </c>
      <c r="I11" s="7">
        <f t="shared" si="0"/>
        <v>284.14236450195301</v>
      </c>
      <c r="J11" s="7">
        <f t="shared" si="0"/>
        <v>129.94232177734398</v>
      </c>
      <c r="K11" s="7">
        <f t="shared" si="1"/>
        <v>193.18273925781222</v>
      </c>
      <c r="L11" s="8">
        <f t="shared" si="2"/>
        <v>1.4866806796697893</v>
      </c>
      <c r="M11" s="8">
        <f t="shared" si="3"/>
        <v>1.5207842677472887</v>
      </c>
      <c r="P11" s="6">
        <f t="shared" si="4"/>
        <v>4.0240526504645233</v>
      </c>
    </row>
    <row r="12" spans="1:16" x14ac:dyDescent="0.15">
      <c r="A12" s="6">
        <v>5.5</v>
      </c>
      <c r="B12" s="6">
        <v>10</v>
      </c>
      <c r="D12">
        <v>751.223876953125</v>
      </c>
      <c r="E12">
        <v>597.79504394531295</v>
      </c>
      <c r="F12">
        <v>468.52780151367199</v>
      </c>
      <c r="G12">
        <v>467.57949829101602</v>
      </c>
      <c r="I12" s="7">
        <f t="shared" si="0"/>
        <v>282.69607543945301</v>
      </c>
      <c r="J12" s="7">
        <f t="shared" si="0"/>
        <v>130.21554565429693</v>
      </c>
      <c r="K12" s="7">
        <f t="shared" si="1"/>
        <v>191.54519348144515</v>
      </c>
      <c r="L12" s="8">
        <f t="shared" si="2"/>
        <v>1.4709856071253535</v>
      </c>
      <c r="M12" s="8">
        <f t="shared" si="3"/>
        <v>1.508499554010603</v>
      </c>
      <c r="P12" s="6">
        <f t="shared" si="4"/>
        <v>3.1837587733889672</v>
      </c>
    </row>
    <row r="13" spans="1:16" x14ac:dyDescent="0.15">
      <c r="A13" s="6">
        <v>6</v>
      </c>
      <c r="B13" s="6">
        <v>11</v>
      </c>
      <c r="D13">
        <v>753.31201171875</v>
      </c>
      <c r="E13">
        <v>600.57922363281295</v>
      </c>
      <c r="F13">
        <v>468.63122558593801</v>
      </c>
      <c r="G13">
        <v>467.37951660156301</v>
      </c>
      <c r="I13" s="7">
        <f t="shared" si="0"/>
        <v>284.68078613281199</v>
      </c>
      <c r="J13" s="7">
        <f t="shared" si="0"/>
        <v>133.19970703124994</v>
      </c>
      <c r="K13" s="7">
        <f t="shared" si="1"/>
        <v>191.44099121093703</v>
      </c>
      <c r="L13" s="8">
        <f t="shared" si="2"/>
        <v>1.4372478399372388</v>
      </c>
      <c r="M13" s="8">
        <f t="shared" si="3"/>
        <v>1.4781721456302381</v>
      </c>
      <c r="P13" s="6">
        <f t="shared" si="4"/>
        <v>1.1093160052609587</v>
      </c>
    </row>
    <row r="14" spans="1:16" x14ac:dyDescent="0.15">
      <c r="A14" s="6">
        <v>6.5</v>
      </c>
      <c r="B14" s="6">
        <v>12</v>
      </c>
      <c r="D14">
        <v>752.32421875</v>
      </c>
      <c r="E14">
        <v>599.97308349609398</v>
      </c>
      <c r="F14">
        <v>468.39462280273398</v>
      </c>
      <c r="G14">
        <v>467.35317993164102</v>
      </c>
      <c r="I14" s="7">
        <f t="shared" si="0"/>
        <v>283.92959594726602</v>
      </c>
      <c r="J14" s="7">
        <f t="shared" si="0"/>
        <v>132.61990356445295</v>
      </c>
      <c r="K14" s="7">
        <f t="shared" si="1"/>
        <v>191.09566345214895</v>
      </c>
      <c r="L14" s="8">
        <f t="shared" si="2"/>
        <v>1.4409274800842915</v>
      </c>
      <c r="M14" s="8">
        <f t="shared" si="3"/>
        <v>1.4852621445850407</v>
      </c>
      <c r="P14" s="6">
        <f t="shared" si="4"/>
        <v>1.5942831634619115</v>
      </c>
    </row>
    <row r="15" spans="1:16" x14ac:dyDescent="0.15">
      <c r="A15" s="6">
        <v>7</v>
      </c>
      <c r="B15" s="6">
        <v>13</v>
      </c>
      <c r="D15">
        <v>749.02728271484398</v>
      </c>
      <c r="E15">
        <v>598.77508544921898</v>
      </c>
      <c r="F15">
        <v>469.47903442382801</v>
      </c>
      <c r="G15">
        <v>468.83169555664102</v>
      </c>
      <c r="I15" s="7">
        <f t="shared" si="0"/>
        <v>279.54824829101597</v>
      </c>
      <c r="J15" s="7">
        <f t="shared" si="0"/>
        <v>129.94338989257795</v>
      </c>
      <c r="K15" s="7">
        <f t="shared" si="1"/>
        <v>188.58787536621139</v>
      </c>
      <c r="L15" s="8">
        <f t="shared" si="2"/>
        <v>1.4513079543493044</v>
      </c>
      <c r="M15" s="8">
        <f t="shared" si="3"/>
        <v>1.4990529776578037</v>
      </c>
      <c r="P15" s="6">
        <f t="shared" si="4"/>
        <v>2.5375979886342406</v>
      </c>
    </row>
    <row r="16" spans="1:16" x14ac:dyDescent="0.15">
      <c r="A16" s="6">
        <v>7.5</v>
      </c>
      <c r="B16" s="6">
        <v>14</v>
      </c>
      <c r="D16">
        <v>746.57745361328102</v>
      </c>
      <c r="E16">
        <v>597.31097412109398</v>
      </c>
      <c r="F16">
        <v>469.69854736328102</v>
      </c>
      <c r="G16">
        <v>469.06439208984398</v>
      </c>
      <c r="I16" s="7">
        <f t="shared" si="0"/>
        <v>276.87890625</v>
      </c>
      <c r="J16" s="7">
        <f t="shared" si="0"/>
        <v>128.24658203125</v>
      </c>
      <c r="K16" s="7">
        <f t="shared" si="1"/>
        <v>187.10629882812501</v>
      </c>
      <c r="L16" s="8">
        <f t="shared" si="2"/>
        <v>1.4589573918042711</v>
      </c>
      <c r="M16" s="8">
        <f t="shared" si="3"/>
        <v>1.5101127739205202</v>
      </c>
      <c r="P16" s="6">
        <f t="shared" si="4"/>
        <v>3.2941055703706255</v>
      </c>
    </row>
    <row r="17" spans="1:16" x14ac:dyDescent="0.15">
      <c r="A17" s="6">
        <v>8</v>
      </c>
      <c r="B17" s="6">
        <v>15</v>
      </c>
      <c r="D17">
        <v>744.7138671875</v>
      </c>
      <c r="E17">
        <v>595.80584716796898</v>
      </c>
      <c r="F17">
        <v>468.4853515625</v>
      </c>
      <c r="G17">
        <v>467.36437988281301</v>
      </c>
      <c r="I17" s="7">
        <f t="shared" si="0"/>
        <v>276.228515625</v>
      </c>
      <c r="J17" s="7">
        <f t="shared" si="0"/>
        <v>128.44146728515597</v>
      </c>
      <c r="K17" s="7">
        <f t="shared" si="1"/>
        <v>186.31948852539082</v>
      </c>
      <c r="L17" s="8">
        <f t="shared" si="2"/>
        <v>1.4506178764817321</v>
      </c>
      <c r="M17" s="8">
        <f t="shared" si="3"/>
        <v>1.5051836174057311</v>
      </c>
      <c r="P17" s="6">
        <f t="shared" si="4"/>
        <v>2.9569434575771201</v>
      </c>
    </row>
    <row r="18" spans="1:16" x14ac:dyDescent="0.15">
      <c r="A18" s="6">
        <v>8.5</v>
      </c>
      <c r="B18" s="6">
        <v>16</v>
      </c>
      <c r="D18">
        <v>739.72369384765602</v>
      </c>
      <c r="E18">
        <v>594.22979736328102</v>
      </c>
      <c r="F18">
        <v>468.94879150390602</v>
      </c>
      <c r="G18">
        <v>467.85464477539102</v>
      </c>
      <c r="I18" s="7">
        <f t="shared" si="0"/>
        <v>270.77490234375</v>
      </c>
      <c r="J18" s="7">
        <f t="shared" si="0"/>
        <v>126.37515258789</v>
      </c>
      <c r="K18" s="7">
        <f t="shared" si="1"/>
        <v>182.31229553222701</v>
      </c>
      <c r="L18" s="8">
        <f t="shared" si="2"/>
        <v>1.442627698553594</v>
      </c>
      <c r="M18" s="8">
        <f t="shared" si="3"/>
        <v>1.5006037982853431</v>
      </c>
      <c r="P18" s="6">
        <f t="shared" si="4"/>
        <v>2.6436765758684122</v>
      </c>
    </row>
    <row r="19" spans="1:16" x14ac:dyDescent="0.15">
      <c r="A19" s="6">
        <v>9</v>
      </c>
      <c r="B19" s="6">
        <v>17</v>
      </c>
      <c r="D19">
        <v>735.70690917968795</v>
      </c>
      <c r="E19">
        <v>592.71319580078102</v>
      </c>
      <c r="F19">
        <v>469.66439819335898</v>
      </c>
      <c r="G19">
        <v>468.99853515625</v>
      </c>
      <c r="I19" s="7">
        <f t="shared" si="0"/>
        <v>266.04251098632898</v>
      </c>
      <c r="J19" s="7">
        <f t="shared" si="0"/>
        <v>123.71466064453102</v>
      </c>
      <c r="K19" s="7">
        <f t="shared" si="1"/>
        <v>179.44224853515726</v>
      </c>
      <c r="L19" s="8">
        <f t="shared" si="2"/>
        <v>1.4504525785407774</v>
      </c>
      <c r="M19" s="8">
        <f t="shared" si="3"/>
        <v>1.5118390370802763</v>
      </c>
      <c r="P19" s="6">
        <f t="shared" si="4"/>
        <v>3.4121847046879634</v>
      </c>
    </row>
    <row r="20" spans="1:16" x14ac:dyDescent="0.15">
      <c r="A20" s="6">
        <v>9.5</v>
      </c>
      <c r="B20" s="6">
        <v>18</v>
      </c>
      <c r="D20">
        <v>743.56311035156295</v>
      </c>
      <c r="E20">
        <v>597.83734130859398</v>
      </c>
      <c r="F20">
        <v>468.37951660156301</v>
      </c>
      <c r="G20">
        <v>467.54342651367199</v>
      </c>
      <c r="I20" s="7">
        <f t="shared" si="0"/>
        <v>275.18359374999994</v>
      </c>
      <c r="J20" s="7">
        <f t="shared" si="0"/>
        <v>130.29391479492199</v>
      </c>
      <c r="K20" s="7">
        <f t="shared" si="1"/>
        <v>183.97785339355454</v>
      </c>
      <c r="L20" s="8">
        <f t="shared" si="2"/>
        <v>1.4120218406448926</v>
      </c>
      <c r="M20" s="8">
        <f t="shared" si="3"/>
        <v>1.4768186579921414</v>
      </c>
      <c r="P20" s="6">
        <f t="shared" si="4"/>
        <v>1.0167353070560223</v>
      </c>
    </row>
    <row r="21" spans="1:16" x14ac:dyDescent="0.15">
      <c r="A21" s="6">
        <v>10</v>
      </c>
      <c r="B21" s="6">
        <v>19</v>
      </c>
      <c r="D21">
        <v>739.47186279296898</v>
      </c>
      <c r="E21">
        <v>594.81463623046898</v>
      </c>
      <c r="F21">
        <v>469.61169433593801</v>
      </c>
      <c r="G21">
        <v>468.81365966796898</v>
      </c>
      <c r="I21" s="7">
        <f t="shared" si="0"/>
        <v>269.86016845703097</v>
      </c>
      <c r="J21" s="7">
        <f t="shared" si="0"/>
        <v>126.0009765625</v>
      </c>
      <c r="K21" s="7">
        <f t="shared" si="1"/>
        <v>181.65948486328097</v>
      </c>
      <c r="L21" s="8">
        <f t="shared" si="2"/>
        <v>1.441730769230767</v>
      </c>
      <c r="M21" s="8">
        <f t="shared" si="3"/>
        <v>1.509937945385766</v>
      </c>
      <c r="P21" s="6">
        <f t="shared" si="4"/>
        <v>3.2821470216863871</v>
      </c>
    </row>
    <row r="22" spans="1:16" x14ac:dyDescent="0.15">
      <c r="A22" s="6">
        <v>10.5</v>
      </c>
      <c r="B22" s="6">
        <v>20</v>
      </c>
      <c r="D22">
        <v>742.15637207031295</v>
      </c>
      <c r="E22">
        <v>597.98565673828102</v>
      </c>
      <c r="F22">
        <v>468.30828857421898</v>
      </c>
      <c r="G22">
        <v>467.62780761718801</v>
      </c>
      <c r="I22" s="7">
        <f t="shared" si="0"/>
        <v>273.84808349609398</v>
      </c>
      <c r="J22" s="7">
        <f t="shared" si="0"/>
        <v>130.35784912109301</v>
      </c>
      <c r="K22" s="7">
        <f t="shared" si="1"/>
        <v>182.59758911132889</v>
      </c>
      <c r="L22" s="8">
        <f t="shared" si="2"/>
        <v>1.4007410397030173</v>
      </c>
      <c r="M22" s="8">
        <f t="shared" si="3"/>
        <v>1.4723585746657661</v>
      </c>
      <c r="P22" s="6">
        <f t="shared" si="4"/>
        <v>0.71165854330466582</v>
      </c>
    </row>
    <row r="23" spans="1:16" x14ac:dyDescent="0.15">
      <c r="A23" s="6">
        <v>11</v>
      </c>
      <c r="B23" s="6">
        <v>21</v>
      </c>
      <c r="D23">
        <v>742.99053955078102</v>
      </c>
      <c r="E23">
        <v>598.14129638671898</v>
      </c>
      <c r="F23">
        <v>469.48974609375</v>
      </c>
      <c r="G23">
        <v>468.76632690429699</v>
      </c>
      <c r="I23" s="7">
        <f t="shared" si="0"/>
        <v>273.50079345703102</v>
      </c>
      <c r="J23" s="7">
        <f t="shared" si="0"/>
        <v>129.37496948242199</v>
      </c>
      <c r="K23" s="7">
        <f t="shared" si="1"/>
        <v>182.93831481933563</v>
      </c>
      <c r="L23" s="8">
        <f t="shared" si="2"/>
        <v>1.4140162935009715</v>
      </c>
      <c r="M23" s="8">
        <f>L23+ABS($N$2)*A23</f>
        <v>1.4890441872714701</v>
      </c>
      <c r="P23" s="6">
        <f t="shared" si="4"/>
        <v>1.8529808735074087</v>
      </c>
    </row>
    <row r="24" spans="1:16" x14ac:dyDescent="0.15">
      <c r="A24" s="6">
        <v>11.5</v>
      </c>
      <c r="B24" s="6">
        <v>22</v>
      </c>
      <c r="D24">
        <v>745.64880371093795</v>
      </c>
      <c r="E24">
        <v>599.39105224609398</v>
      </c>
      <c r="F24">
        <v>468.92050170898398</v>
      </c>
      <c r="G24">
        <v>468.245361328125</v>
      </c>
      <c r="I24" s="7">
        <f t="shared" si="0"/>
        <v>276.72830200195398</v>
      </c>
      <c r="J24" s="7">
        <f t="shared" si="0"/>
        <v>131.14569091796898</v>
      </c>
      <c r="K24" s="7">
        <f t="shared" si="1"/>
        <v>184.9263183593757</v>
      </c>
      <c r="L24" s="8">
        <f t="shared" si="2"/>
        <v>1.4100830691802619</v>
      </c>
      <c r="M24" s="8">
        <f t="shared" ref="M24:M87" si="5">L24+ABS($N$2)*A24</f>
        <v>1.4885213217585107</v>
      </c>
      <c r="P24" s="6">
        <f t="shared" si="4"/>
        <v>1.8172160442658674</v>
      </c>
    </row>
    <row r="25" spans="1:16" x14ac:dyDescent="0.15">
      <c r="A25" s="6">
        <v>12</v>
      </c>
      <c r="B25" s="6">
        <v>23</v>
      </c>
      <c r="D25">
        <v>755.73034667968795</v>
      </c>
      <c r="E25">
        <v>604.05633544921898</v>
      </c>
      <c r="F25">
        <v>470.00927734375</v>
      </c>
      <c r="G25">
        <v>468.98001098632801</v>
      </c>
      <c r="I25" s="7">
        <f t="shared" si="0"/>
        <v>285.72106933593795</v>
      </c>
      <c r="J25" s="7">
        <f t="shared" si="0"/>
        <v>135.07632446289097</v>
      </c>
      <c r="K25" s="7">
        <f t="shared" si="1"/>
        <v>191.16764221191428</v>
      </c>
      <c r="L25" s="8">
        <f t="shared" si="2"/>
        <v>1.4152564705329473</v>
      </c>
      <c r="M25" s="8">
        <f t="shared" si="5"/>
        <v>1.497105081918946</v>
      </c>
      <c r="P25" s="6">
        <f t="shared" si="4"/>
        <v>2.4043588348674176</v>
      </c>
    </row>
    <row r="26" spans="1:16" x14ac:dyDescent="0.15">
      <c r="A26" s="6">
        <v>12.5</v>
      </c>
      <c r="B26" s="6">
        <v>24</v>
      </c>
      <c r="D26">
        <v>751.43023681640602</v>
      </c>
      <c r="E26">
        <v>601.48199462890602</v>
      </c>
      <c r="F26">
        <v>468.63122558593801</v>
      </c>
      <c r="G26">
        <v>467.84780883789102</v>
      </c>
      <c r="I26" s="7">
        <f t="shared" si="0"/>
        <v>282.79901123046801</v>
      </c>
      <c r="J26" s="7">
        <f t="shared" si="0"/>
        <v>133.634185791015</v>
      </c>
      <c r="K26" s="7">
        <f t="shared" si="1"/>
        <v>189.25508117675753</v>
      </c>
      <c r="L26" s="8">
        <f t="shared" si="2"/>
        <v>1.4162175648132862</v>
      </c>
      <c r="M26" s="8">
        <f t="shared" si="5"/>
        <v>1.5014765350070347</v>
      </c>
      <c r="P26" s="6">
        <f t="shared" si="4"/>
        <v>2.7033731499405018</v>
      </c>
    </row>
    <row r="27" spans="1:16" x14ac:dyDescent="0.15">
      <c r="A27" s="6">
        <v>13</v>
      </c>
      <c r="B27" s="6">
        <v>25</v>
      </c>
      <c r="D27">
        <v>753.24169921875</v>
      </c>
      <c r="E27">
        <v>602.58306884765602</v>
      </c>
      <c r="F27">
        <v>469.66244506835898</v>
      </c>
      <c r="G27">
        <v>468.984375</v>
      </c>
      <c r="I27" s="7">
        <f t="shared" si="0"/>
        <v>283.57925415039102</v>
      </c>
      <c r="J27" s="7">
        <f t="shared" si="0"/>
        <v>133.59869384765602</v>
      </c>
      <c r="K27" s="7">
        <f t="shared" si="1"/>
        <v>190.06016845703181</v>
      </c>
      <c r="L27" s="8">
        <f t="shared" si="2"/>
        <v>1.4226199596963081</v>
      </c>
      <c r="M27" s="8">
        <f t="shared" si="5"/>
        <v>1.5112892886978067</v>
      </c>
      <c r="P27" s="6">
        <f t="shared" si="4"/>
        <v>3.3745810445927384</v>
      </c>
    </row>
    <row r="28" spans="1:16" x14ac:dyDescent="0.15">
      <c r="A28" s="6">
        <v>13.5</v>
      </c>
      <c r="B28" s="6">
        <v>26</v>
      </c>
      <c r="D28">
        <v>751.656494140625</v>
      </c>
      <c r="E28">
        <v>604.13677978515602</v>
      </c>
      <c r="F28">
        <v>469.0078125</v>
      </c>
      <c r="G28">
        <v>467.81951904296898</v>
      </c>
      <c r="I28" s="7">
        <f t="shared" si="0"/>
        <v>282.648681640625</v>
      </c>
      <c r="J28" s="7">
        <f t="shared" si="0"/>
        <v>136.31726074218705</v>
      </c>
      <c r="K28" s="7">
        <f t="shared" si="1"/>
        <v>187.22659912109407</v>
      </c>
      <c r="L28" s="8">
        <f t="shared" si="2"/>
        <v>1.3734621580695523</v>
      </c>
      <c r="M28" s="8">
        <f t="shared" si="5"/>
        <v>1.4655418458788008</v>
      </c>
      <c r="P28" s="6">
        <f t="shared" si="4"/>
        <v>0.24538349741034809</v>
      </c>
    </row>
    <row r="29" spans="1:16" x14ac:dyDescent="0.15">
      <c r="A29" s="6">
        <v>14</v>
      </c>
      <c r="B29" s="6">
        <v>27</v>
      </c>
      <c r="D29">
        <v>749.53936767578102</v>
      </c>
      <c r="E29">
        <v>602.49560546875</v>
      </c>
      <c r="F29">
        <v>470.15365600585898</v>
      </c>
      <c r="G29">
        <v>469.16976928710898</v>
      </c>
      <c r="I29" s="7">
        <f t="shared" si="0"/>
        <v>279.38571166992205</v>
      </c>
      <c r="J29" s="7">
        <f t="shared" si="0"/>
        <v>133.32583618164102</v>
      </c>
      <c r="K29" s="7">
        <f t="shared" si="1"/>
        <v>186.05762634277335</v>
      </c>
      <c r="L29" s="8">
        <f t="shared" si="2"/>
        <v>1.3955106652343914</v>
      </c>
      <c r="M29" s="8">
        <f t="shared" si="5"/>
        <v>1.4910007118513897</v>
      </c>
      <c r="P29" s="6">
        <f t="shared" si="4"/>
        <v>1.9868102536698957</v>
      </c>
    </row>
    <row r="30" spans="1:16" x14ac:dyDescent="0.15">
      <c r="A30" s="6">
        <v>14.5</v>
      </c>
      <c r="B30" s="6">
        <v>28</v>
      </c>
      <c r="D30">
        <v>746.7978515625</v>
      </c>
      <c r="E30">
        <v>601.543212890625</v>
      </c>
      <c r="F30">
        <v>468.44049072265602</v>
      </c>
      <c r="G30">
        <v>467.738037109375</v>
      </c>
      <c r="I30" s="7">
        <f t="shared" si="0"/>
        <v>278.35736083984398</v>
      </c>
      <c r="J30" s="7">
        <f t="shared" si="0"/>
        <v>133.80517578125</v>
      </c>
      <c r="K30" s="7">
        <f t="shared" si="1"/>
        <v>184.69373779296899</v>
      </c>
      <c r="L30" s="8">
        <f t="shared" si="2"/>
        <v>1.3803183375724839</v>
      </c>
      <c r="M30" s="8">
        <f t="shared" si="5"/>
        <v>1.4792187429972323</v>
      </c>
      <c r="P30" s="6">
        <f t="shared" si="4"/>
        <v>1.1809049228457724</v>
      </c>
    </row>
    <row r="31" spans="1:16" x14ac:dyDescent="0.15">
      <c r="A31" s="6">
        <v>15</v>
      </c>
      <c r="B31" s="6">
        <v>29</v>
      </c>
      <c r="D31">
        <v>745.67608642578102</v>
      </c>
      <c r="E31">
        <v>600.96569824218795</v>
      </c>
      <c r="F31">
        <v>469.66976928710898</v>
      </c>
      <c r="G31">
        <v>468.91122436523398</v>
      </c>
      <c r="I31" s="7">
        <f t="shared" si="0"/>
        <v>276.00631713867205</v>
      </c>
      <c r="J31" s="7">
        <f t="shared" si="0"/>
        <v>132.05447387695398</v>
      </c>
      <c r="K31" s="7">
        <f t="shared" si="1"/>
        <v>183.56818542480426</v>
      </c>
      <c r="L31" s="8">
        <f t="shared" si="2"/>
        <v>1.390094406008916</v>
      </c>
      <c r="M31" s="8">
        <f t="shared" si="5"/>
        <v>1.4924051702414143</v>
      </c>
      <c r="P31" s="6">
        <f t="shared" si="4"/>
        <v>2.0828774320381425</v>
      </c>
    </row>
    <row r="32" spans="1:16" x14ac:dyDescent="0.15">
      <c r="A32" s="6">
        <v>15.5</v>
      </c>
      <c r="B32" s="6">
        <v>30</v>
      </c>
      <c r="D32">
        <v>741.38195800781295</v>
      </c>
      <c r="E32">
        <v>599.99298095703102</v>
      </c>
      <c r="F32">
        <v>468.763916015625</v>
      </c>
      <c r="G32">
        <v>468.246337890625</v>
      </c>
      <c r="I32" s="7">
        <f t="shared" si="0"/>
        <v>272.61804199218795</v>
      </c>
      <c r="J32" s="7">
        <f t="shared" si="0"/>
        <v>131.74664306640602</v>
      </c>
      <c r="K32" s="7">
        <f t="shared" si="1"/>
        <v>180.39539184570373</v>
      </c>
      <c r="L32" s="8">
        <f t="shared" si="2"/>
        <v>1.3692598737015</v>
      </c>
      <c r="M32" s="8">
        <f t="shared" si="5"/>
        <v>1.4749809967417482</v>
      </c>
      <c r="P32" s="6">
        <f t="shared" si="4"/>
        <v>0.89103636689813681</v>
      </c>
    </row>
    <row r="33" spans="1:16" x14ac:dyDescent="0.15">
      <c r="A33" s="6">
        <v>16</v>
      </c>
      <c r="B33" s="6">
        <v>31</v>
      </c>
      <c r="D33">
        <v>742.32702636718795</v>
      </c>
      <c r="E33">
        <v>599.18713378906295</v>
      </c>
      <c r="F33">
        <v>469.63952636718801</v>
      </c>
      <c r="G33">
        <v>468.753662109375</v>
      </c>
      <c r="I33" s="7">
        <f t="shared" si="0"/>
        <v>272.68749999999994</v>
      </c>
      <c r="J33" s="7">
        <f t="shared" si="0"/>
        <v>130.43347167968795</v>
      </c>
      <c r="K33" s="7">
        <f t="shared" si="1"/>
        <v>181.38406982421839</v>
      </c>
      <c r="L33" s="8">
        <f t="shared" si="2"/>
        <v>1.3906251784024608</v>
      </c>
      <c r="M33" s="8">
        <f t="shared" si="5"/>
        <v>1.4997566602504591</v>
      </c>
      <c r="P33" s="6">
        <f t="shared" si="4"/>
        <v>2.5857309925191583</v>
      </c>
    </row>
    <row r="34" spans="1:16" x14ac:dyDescent="0.15">
      <c r="A34" s="6">
        <v>16.5</v>
      </c>
      <c r="B34" s="6">
        <v>32</v>
      </c>
      <c r="D34">
        <v>740.75201416015602</v>
      </c>
      <c r="E34">
        <v>599.63903808593795</v>
      </c>
      <c r="F34">
        <v>469.756591796875</v>
      </c>
      <c r="G34">
        <v>468.54147338867199</v>
      </c>
      <c r="I34" s="7">
        <f t="shared" si="0"/>
        <v>270.99542236328102</v>
      </c>
      <c r="J34" s="7">
        <f t="shared" si="0"/>
        <v>131.09756469726597</v>
      </c>
      <c r="K34" s="7">
        <f t="shared" si="1"/>
        <v>179.22712707519486</v>
      </c>
      <c r="L34" s="8">
        <f t="shared" si="2"/>
        <v>1.3671278142280596</v>
      </c>
      <c r="M34" s="8">
        <f t="shared" si="5"/>
        <v>1.4796696548838078</v>
      </c>
      <c r="P34" s="6">
        <f t="shared" si="4"/>
        <v>1.2117480100768907</v>
      </c>
    </row>
    <row r="35" spans="1:16" x14ac:dyDescent="0.15">
      <c r="A35" s="6">
        <v>17</v>
      </c>
      <c r="B35" s="6">
        <v>33</v>
      </c>
      <c r="D35">
        <v>739.573974609375</v>
      </c>
      <c r="E35">
        <v>599.78662109375</v>
      </c>
      <c r="F35">
        <v>469.35806274414102</v>
      </c>
      <c r="G35">
        <v>468.40341186523398</v>
      </c>
      <c r="I35" s="7">
        <f t="shared" si="0"/>
        <v>270.21591186523398</v>
      </c>
      <c r="J35" s="7">
        <f t="shared" si="0"/>
        <v>131.38320922851602</v>
      </c>
      <c r="K35" s="7">
        <f t="shared" si="1"/>
        <v>178.24766540527276</v>
      </c>
      <c r="L35" s="8">
        <f t="shared" si="2"/>
        <v>1.3567004981225945</v>
      </c>
      <c r="M35" s="8">
        <f t="shared" si="5"/>
        <v>1.4726526975860925</v>
      </c>
      <c r="P35" s="6">
        <f t="shared" si="4"/>
        <v>0.73177701690977526</v>
      </c>
    </row>
    <row r="36" spans="1:16" x14ac:dyDescent="0.15">
      <c r="A36" s="6">
        <v>17.5</v>
      </c>
      <c r="B36" s="6">
        <v>34</v>
      </c>
      <c r="D36">
        <v>741.28857421875</v>
      </c>
      <c r="E36">
        <v>600.700927734375</v>
      </c>
      <c r="F36">
        <v>469.02389526367199</v>
      </c>
      <c r="G36">
        <v>467.94244384765602</v>
      </c>
      <c r="I36" s="7">
        <f t="shared" si="0"/>
        <v>272.26467895507801</v>
      </c>
      <c r="J36" s="7">
        <f t="shared" si="0"/>
        <v>132.75848388671898</v>
      </c>
      <c r="K36" s="7">
        <f t="shared" si="1"/>
        <v>179.33374023437472</v>
      </c>
      <c r="L36" s="8">
        <f t="shared" si="2"/>
        <v>1.3508269677695157</v>
      </c>
      <c r="M36" s="8">
        <f t="shared" si="5"/>
        <v>1.4701895260407638</v>
      </c>
      <c r="P36" s="6">
        <f t="shared" si="4"/>
        <v>0.56329218184638541</v>
      </c>
    </row>
    <row r="37" spans="1:16" x14ac:dyDescent="0.15">
      <c r="A37" s="6">
        <v>18</v>
      </c>
      <c r="B37" s="6">
        <v>35</v>
      </c>
      <c r="D37">
        <v>738.59320068359398</v>
      </c>
      <c r="E37">
        <v>601.10876464843795</v>
      </c>
      <c r="F37">
        <v>468.58731079101602</v>
      </c>
      <c r="G37">
        <v>467.84927368164102</v>
      </c>
      <c r="I37" s="7">
        <f t="shared" si="0"/>
        <v>270.00588989257795</v>
      </c>
      <c r="J37" s="7">
        <f t="shared" si="0"/>
        <v>133.25949096679693</v>
      </c>
      <c r="K37" s="7">
        <f t="shared" si="1"/>
        <v>176.7242462158201</v>
      </c>
      <c r="L37" s="8">
        <f t="shared" si="2"/>
        <v>1.3261663010543308</v>
      </c>
      <c r="M37" s="8">
        <f t="shared" si="5"/>
        <v>1.4489392181333287</v>
      </c>
      <c r="P37" s="6">
        <f t="shared" si="4"/>
        <v>-0.89026253691464574</v>
      </c>
    </row>
    <row r="38" spans="1:16" x14ac:dyDescent="0.15">
      <c r="A38" s="6">
        <v>18.5</v>
      </c>
      <c r="B38" s="6">
        <v>36</v>
      </c>
      <c r="D38">
        <v>736.51379394531295</v>
      </c>
      <c r="E38">
        <v>600.33825683593795</v>
      </c>
      <c r="F38">
        <v>468.36975097656301</v>
      </c>
      <c r="G38">
        <v>467.94537353515602</v>
      </c>
      <c r="I38" s="7">
        <f t="shared" si="0"/>
        <v>268.14404296874994</v>
      </c>
      <c r="J38" s="7">
        <f t="shared" si="0"/>
        <v>132.39288330078193</v>
      </c>
      <c r="K38" s="7">
        <f t="shared" si="1"/>
        <v>175.46902465820261</v>
      </c>
      <c r="L38" s="8">
        <f t="shared" si="2"/>
        <v>1.3253659885898585</v>
      </c>
      <c r="M38" s="8">
        <f t="shared" si="5"/>
        <v>1.4515492644766064</v>
      </c>
      <c r="P38" s="6">
        <f t="shared" si="4"/>
        <v>-0.71173123303980534</v>
      </c>
    </row>
    <row r="39" spans="1:16" x14ac:dyDescent="0.15">
      <c r="A39" s="6">
        <v>19</v>
      </c>
      <c r="B39" s="6">
        <v>37</v>
      </c>
      <c r="D39">
        <v>735.45257568359398</v>
      </c>
      <c r="E39">
        <v>599.96398925781295</v>
      </c>
      <c r="F39">
        <v>468.83950805664102</v>
      </c>
      <c r="G39">
        <v>467.9921875</v>
      </c>
      <c r="I39" s="7">
        <f t="shared" si="0"/>
        <v>266.61306762695295</v>
      </c>
      <c r="J39" s="7">
        <f t="shared" si="0"/>
        <v>131.97180175781295</v>
      </c>
      <c r="K39" s="7">
        <f t="shared" si="1"/>
        <v>174.23280639648391</v>
      </c>
      <c r="L39" s="8">
        <f t="shared" si="2"/>
        <v>1.3202275340320497</v>
      </c>
      <c r="M39" s="8">
        <f t="shared" si="5"/>
        <v>1.4498211687265476</v>
      </c>
      <c r="P39" s="6">
        <f t="shared" si="4"/>
        <v>-0.8299357194364414</v>
      </c>
    </row>
    <row r="40" spans="1:16" x14ac:dyDescent="0.15">
      <c r="A40" s="6">
        <v>19.5</v>
      </c>
      <c r="B40" s="6">
        <v>38</v>
      </c>
      <c r="D40">
        <v>734.712158203125</v>
      </c>
      <c r="E40">
        <v>598.7890625</v>
      </c>
      <c r="F40">
        <v>469.11071777343801</v>
      </c>
      <c r="G40">
        <v>468.50341796875</v>
      </c>
      <c r="I40" s="7">
        <f t="shared" si="0"/>
        <v>265.60144042968699</v>
      </c>
      <c r="J40" s="7">
        <f t="shared" si="0"/>
        <v>130.28564453125</v>
      </c>
      <c r="K40" s="7">
        <f t="shared" si="1"/>
        <v>174.40148925781199</v>
      </c>
      <c r="L40" s="8">
        <f t="shared" si="2"/>
        <v>1.3386086386208149</v>
      </c>
      <c r="M40" s="8">
        <f t="shared" si="5"/>
        <v>1.4716126321230627</v>
      </c>
      <c r="P40" s="6">
        <f t="shared" si="4"/>
        <v>0.66063489190186342</v>
      </c>
    </row>
    <row r="41" spans="1:16" x14ac:dyDescent="0.15">
      <c r="A41" s="6">
        <v>20</v>
      </c>
      <c r="B41" s="6">
        <v>39</v>
      </c>
      <c r="D41">
        <v>726.51593017578102</v>
      </c>
      <c r="E41">
        <v>594.30572509765602</v>
      </c>
      <c r="F41">
        <v>469.07415771484398</v>
      </c>
      <c r="G41">
        <v>468.12243652343801</v>
      </c>
      <c r="I41" s="7">
        <f t="shared" si="0"/>
        <v>257.44177246093705</v>
      </c>
      <c r="J41" s="7">
        <f t="shared" si="0"/>
        <v>126.18328857421801</v>
      </c>
      <c r="K41" s="7">
        <f t="shared" si="1"/>
        <v>169.11347045898444</v>
      </c>
      <c r="L41" s="8">
        <f t="shared" si="2"/>
        <v>1.340220819807814</v>
      </c>
      <c r="M41" s="8">
        <f t="shared" si="5"/>
        <v>1.4766351721178119</v>
      </c>
      <c r="P41" s="6">
        <f t="shared" si="4"/>
        <v>1.0041845826326696</v>
      </c>
    </row>
    <row r="42" spans="1:16" x14ac:dyDescent="0.15">
      <c r="A42" s="6">
        <v>20.5</v>
      </c>
      <c r="B42" s="6">
        <v>40</v>
      </c>
      <c r="D42">
        <v>727.53094482421898</v>
      </c>
      <c r="E42">
        <v>595.40325927734398</v>
      </c>
      <c r="F42">
        <v>467.57269287109398</v>
      </c>
      <c r="G42">
        <v>466.59072875976602</v>
      </c>
      <c r="I42" s="7">
        <f t="shared" si="0"/>
        <v>259.958251953125</v>
      </c>
      <c r="J42" s="7">
        <f t="shared" si="0"/>
        <v>128.81253051757795</v>
      </c>
      <c r="K42" s="7">
        <f t="shared" si="1"/>
        <v>169.78948059082043</v>
      </c>
      <c r="L42" s="8">
        <f t="shared" si="2"/>
        <v>1.3181130741597433</v>
      </c>
      <c r="M42" s="8">
        <f t="shared" si="5"/>
        <v>1.4579377852774911</v>
      </c>
      <c r="P42" s="6">
        <f t="shared" si="4"/>
        <v>-0.27474629162255965</v>
      </c>
    </row>
    <row r="43" spans="1:16" x14ac:dyDescent="0.15">
      <c r="A43" s="6">
        <v>21</v>
      </c>
      <c r="B43" s="6">
        <v>41</v>
      </c>
      <c r="D43">
        <v>730.32354736328102</v>
      </c>
      <c r="E43">
        <v>597.80938720703102</v>
      </c>
      <c r="F43">
        <v>468.96878051757801</v>
      </c>
      <c r="G43">
        <v>467.86779785156301</v>
      </c>
      <c r="I43" s="7">
        <f t="shared" si="0"/>
        <v>261.35476684570301</v>
      </c>
      <c r="J43" s="7">
        <f t="shared" si="0"/>
        <v>129.94158935546801</v>
      </c>
      <c r="K43" s="7">
        <f t="shared" si="1"/>
        <v>170.39565429687542</v>
      </c>
      <c r="L43" s="8">
        <f t="shared" si="2"/>
        <v>1.3113249971934799</v>
      </c>
      <c r="M43" s="8">
        <f t="shared" si="5"/>
        <v>1.4545600671189776</v>
      </c>
      <c r="P43" s="6">
        <f t="shared" si="4"/>
        <v>-0.50578756355793331</v>
      </c>
    </row>
    <row r="44" spans="1:16" x14ac:dyDescent="0.15">
      <c r="A44" s="6">
        <v>21.5</v>
      </c>
      <c r="B44" s="6">
        <v>42</v>
      </c>
      <c r="D44">
        <v>727.63238525390602</v>
      </c>
      <c r="E44">
        <v>595.14410400390602</v>
      </c>
      <c r="F44">
        <v>468.63903808593801</v>
      </c>
      <c r="G44">
        <v>467.60635375976602</v>
      </c>
      <c r="I44" s="7">
        <f t="shared" si="0"/>
        <v>258.99334716796801</v>
      </c>
      <c r="J44" s="7">
        <f t="shared" si="0"/>
        <v>127.53775024414</v>
      </c>
      <c r="K44" s="7">
        <f t="shared" si="1"/>
        <v>169.71692199707002</v>
      </c>
      <c r="L44" s="8">
        <f t="shared" si="2"/>
        <v>1.3307191139265688</v>
      </c>
      <c r="M44" s="8">
        <f t="shared" si="5"/>
        <v>1.4773645426598163</v>
      </c>
      <c r="P44" s="6">
        <f t="shared" si="4"/>
        <v>1.0540746829396324</v>
      </c>
    </row>
    <row r="45" spans="1:16" x14ac:dyDescent="0.15">
      <c r="A45" s="6">
        <v>22</v>
      </c>
      <c r="B45" s="6">
        <v>43</v>
      </c>
      <c r="D45">
        <v>724.69885253906295</v>
      </c>
      <c r="E45">
        <v>594.68798828125</v>
      </c>
      <c r="F45">
        <v>467.84634399414102</v>
      </c>
      <c r="G45">
        <v>466.65219116210898</v>
      </c>
      <c r="I45" s="7">
        <f t="shared" si="0"/>
        <v>256.85250854492193</v>
      </c>
      <c r="J45" s="7">
        <f t="shared" si="0"/>
        <v>128.03579711914102</v>
      </c>
      <c r="K45" s="7">
        <f t="shared" si="1"/>
        <v>167.22745056152323</v>
      </c>
      <c r="L45" s="8">
        <f t="shared" si="2"/>
        <v>1.3060991872914514</v>
      </c>
      <c r="M45" s="8">
        <f t="shared" si="5"/>
        <v>1.4561549748324489</v>
      </c>
      <c r="P45" s="6">
        <f t="shared" si="4"/>
        <v>-0.39669334981745602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718.15216064453102</v>
      </c>
      <c r="E46">
        <v>590.15881347656295</v>
      </c>
      <c r="F46">
        <v>468.57415771484398</v>
      </c>
      <c r="G46">
        <v>467.69366455078102</v>
      </c>
      <c r="I46" s="7">
        <f t="shared" si="0"/>
        <v>249.57800292968705</v>
      </c>
      <c r="J46" s="7">
        <f t="shared" si="0"/>
        <v>122.46514892578193</v>
      </c>
      <c r="K46" s="7">
        <f t="shared" si="1"/>
        <v>163.8523986816397</v>
      </c>
      <c r="L46" s="8">
        <f t="shared" si="2"/>
        <v>1.3379512466925578</v>
      </c>
      <c r="M46" s="8">
        <f t="shared" si="5"/>
        <v>1.4914173930413053</v>
      </c>
      <c r="P46" s="6">
        <f t="shared" si="4"/>
        <v>2.0153119070322365</v>
      </c>
    </row>
    <row r="47" spans="1:16" x14ac:dyDescent="0.15">
      <c r="A47" s="6">
        <v>23</v>
      </c>
      <c r="B47" s="6">
        <v>45</v>
      </c>
      <c r="D47">
        <v>727.95697021484398</v>
      </c>
      <c r="E47">
        <v>595.64776611328102</v>
      </c>
      <c r="F47">
        <v>467.54537963867199</v>
      </c>
      <c r="G47">
        <v>466.738037109375</v>
      </c>
      <c r="I47" s="7">
        <f t="shared" si="0"/>
        <v>260.41159057617199</v>
      </c>
      <c r="J47" s="7">
        <f t="shared" si="0"/>
        <v>128.90972900390602</v>
      </c>
      <c r="K47" s="7">
        <f t="shared" si="1"/>
        <v>170.17478027343776</v>
      </c>
      <c r="L47" s="8">
        <f t="shared" si="2"/>
        <v>1.3201081220819368</v>
      </c>
      <c r="M47" s="8">
        <f t="shared" si="5"/>
        <v>1.4769846272384344</v>
      </c>
      <c r="P47" s="6">
        <f t="shared" si="4"/>
        <v>1.0280878663774786</v>
      </c>
    </row>
    <row r="48" spans="1:16" x14ac:dyDescent="0.15">
      <c r="A48" s="6">
        <v>23.5</v>
      </c>
      <c r="B48" s="6">
        <v>46</v>
      </c>
      <c r="D48">
        <v>729.61279296875</v>
      </c>
      <c r="E48">
        <v>597.40295410156295</v>
      </c>
      <c r="F48">
        <v>468.94976806640602</v>
      </c>
      <c r="G48">
        <v>468.03952026367199</v>
      </c>
      <c r="I48" s="7">
        <f t="shared" si="0"/>
        <v>260.66302490234398</v>
      </c>
      <c r="J48" s="7">
        <f t="shared" si="0"/>
        <v>129.36343383789097</v>
      </c>
      <c r="K48" s="7">
        <f t="shared" si="1"/>
        <v>170.10862121582031</v>
      </c>
      <c r="L48" s="8">
        <f t="shared" si="2"/>
        <v>1.314966804522121</v>
      </c>
      <c r="M48" s="8">
        <f t="shared" si="5"/>
        <v>1.4752536684863684</v>
      </c>
      <c r="P48" s="6">
        <f t="shared" si="4"/>
        <v>0.90968754610890112</v>
      </c>
    </row>
    <row r="49" spans="1:22" x14ac:dyDescent="0.15">
      <c r="A49" s="6">
        <v>24</v>
      </c>
      <c r="B49" s="6">
        <v>47</v>
      </c>
      <c r="D49">
        <v>729.2861328125</v>
      </c>
      <c r="E49">
        <v>598.32421875</v>
      </c>
      <c r="F49">
        <v>467.60000610351602</v>
      </c>
      <c r="G49">
        <v>466.82098388671898</v>
      </c>
      <c r="I49" s="7">
        <f t="shared" si="0"/>
        <v>261.68612670898398</v>
      </c>
      <c r="J49" s="7">
        <f t="shared" si="0"/>
        <v>131.50323486328102</v>
      </c>
      <c r="K49" s="7">
        <f t="shared" si="1"/>
        <v>169.63386230468728</v>
      </c>
      <c r="L49" s="8">
        <f t="shared" si="2"/>
        <v>1.2899596156782702</v>
      </c>
      <c r="M49" s="8">
        <f t="shared" si="5"/>
        <v>1.4536568384502675</v>
      </c>
      <c r="P49" s="6">
        <f t="shared" si="4"/>
        <v>-0.56756983510160364</v>
      </c>
    </row>
    <row r="50" spans="1:22" x14ac:dyDescent="0.15">
      <c r="A50" s="6">
        <v>24.5</v>
      </c>
      <c r="B50" s="6">
        <v>48</v>
      </c>
      <c r="D50">
        <v>723.68695068359398</v>
      </c>
      <c r="E50">
        <v>595.83947753906295</v>
      </c>
      <c r="F50">
        <v>469.19757080078102</v>
      </c>
      <c r="G50">
        <v>467.80487060546898</v>
      </c>
      <c r="I50" s="7">
        <f t="shared" si="0"/>
        <v>254.48937988281295</v>
      </c>
      <c r="J50" s="7">
        <f t="shared" si="0"/>
        <v>128.03460693359398</v>
      </c>
      <c r="K50" s="7">
        <f t="shared" si="1"/>
        <v>164.86515502929717</v>
      </c>
      <c r="L50" s="8">
        <f t="shared" si="2"/>
        <v>1.2876608830830059</v>
      </c>
      <c r="M50" s="8">
        <f t="shared" si="5"/>
        <v>1.4547684646627532</v>
      </c>
      <c r="P50" s="6">
        <f t="shared" si="4"/>
        <v>-0.49153284148741977</v>
      </c>
    </row>
    <row r="51" spans="1:22" x14ac:dyDescent="0.15">
      <c r="A51" s="6">
        <v>25</v>
      </c>
      <c r="B51" s="6">
        <v>49</v>
      </c>
      <c r="D51">
        <v>724.6201171875</v>
      </c>
      <c r="E51">
        <v>597.03253173828102</v>
      </c>
      <c r="F51">
        <v>467.55413818359398</v>
      </c>
      <c r="G51">
        <v>466.63366699218801</v>
      </c>
      <c r="I51" s="7">
        <f t="shared" si="0"/>
        <v>257.06597900390602</v>
      </c>
      <c r="J51" s="7">
        <f t="shared" si="0"/>
        <v>130.39886474609301</v>
      </c>
      <c r="K51" s="7">
        <f t="shared" si="1"/>
        <v>165.78677368164091</v>
      </c>
      <c r="L51" s="8">
        <f t="shared" si="2"/>
        <v>1.2713820323854328</v>
      </c>
      <c r="M51" s="8">
        <f t="shared" si="5"/>
        <v>1.44189997277293</v>
      </c>
      <c r="P51" s="6">
        <f t="shared" si="4"/>
        <v>-1.3717580688708784</v>
      </c>
    </row>
    <row r="52" spans="1:22" x14ac:dyDescent="0.15">
      <c r="A52" s="6">
        <v>25.5</v>
      </c>
      <c r="B52" s="6">
        <v>50</v>
      </c>
      <c r="D52">
        <v>724.59808349609398</v>
      </c>
      <c r="E52">
        <v>596.759033203125</v>
      </c>
      <c r="F52">
        <v>469.00634765625</v>
      </c>
      <c r="G52">
        <v>468.08926391601602</v>
      </c>
      <c r="I52" s="7">
        <f t="shared" si="0"/>
        <v>255.59173583984398</v>
      </c>
      <c r="J52" s="7">
        <f t="shared" si="0"/>
        <v>128.66976928710898</v>
      </c>
      <c r="K52" s="7">
        <f t="shared" si="1"/>
        <v>165.52289733886769</v>
      </c>
      <c r="L52" s="8">
        <f t="shared" si="2"/>
        <v>1.2864163684752243</v>
      </c>
      <c r="M52" s="8">
        <f t="shared" si="5"/>
        <v>1.4603446676704714</v>
      </c>
      <c r="P52" s="6">
        <f t="shared" si="4"/>
        <v>-0.1101117237349393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725.54107666015602</v>
      </c>
      <c r="E53">
        <v>597.94580078125</v>
      </c>
      <c r="F53">
        <v>468.41366577148398</v>
      </c>
      <c r="G53">
        <v>467.08096313476602</v>
      </c>
      <c r="I53" s="7">
        <f t="shared" si="0"/>
        <v>257.12741088867205</v>
      </c>
      <c r="J53" s="7">
        <f t="shared" si="0"/>
        <v>130.86483764648398</v>
      </c>
      <c r="K53" s="7">
        <f t="shared" si="1"/>
        <v>165.52202453613327</v>
      </c>
      <c r="L53" s="8">
        <f t="shared" si="2"/>
        <v>1.2648319251598479</v>
      </c>
      <c r="M53" s="8">
        <f t="shared" si="5"/>
        <v>1.4421705831628451</v>
      </c>
      <c r="P53" s="6">
        <f t="shared" si="4"/>
        <v>-1.3532478895868805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722.70861816406295</v>
      </c>
      <c r="E54">
        <v>596.38262939453102</v>
      </c>
      <c r="F54">
        <v>468.78683471679699</v>
      </c>
      <c r="G54">
        <v>467.70147705078102</v>
      </c>
      <c r="I54" s="7">
        <f t="shared" si="0"/>
        <v>253.92178344726597</v>
      </c>
      <c r="J54" s="7">
        <f t="shared" si="0"/>
        <v>128.68115234375</v>
      </c>
      <c r="K54" s="7">
        <f t="shared" si="1"/>
        <v>163.84497680664097</v>
      </c>
      <c r="L54" s="8">
        <f t="shared" si="2"/>
        <v>1.2732632077225789</v>
      </c>
      <c r="M54" s="8">
        <f t="shared" si="5"/>
        <v>1.454012224533326</v>
      </c>
      <c r="P54" s="6">
        <f t="shared" si="4"/>
        <v>-0.54326086413224794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723.35852050781295</v>
      </c>
      <c r="E55">
        <v>598.80029296875</v>
      </c>
      <c r="F55">
        <v>467.60879516601602</v>
      </c>
      <c r="G55">
        <v>466.53707885742199</v>
      </c>
      <c r="I55" s="7">
        <f t="shared" si="0"/>
        <v>255.74972534179693</v>
      </c>
      <c r="J55" s="7">
        <f t="shared" si="0"/>
        <v>132.26321411132801</v>
      </c>
      <c r="K55" s="7">
        <f t="shared" si="1"/>
        <v>163.16547546386732</v>
      </c>
      <c r="L55" s="8">
        <f t="shared" si="2"/>
        <v>1.2336421472906927</v>
      </c>
      <c r="M55" s="8">
        <f t="shared" si="5"/>
        <v>1.4178015229091896</v>
      </c>
      <c r="P55" s="6">
        <f t="shared" si="4"/>
        <v>-3.0201302085522164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719.2392578125</v>
      </c>
      <c r="E56">
        <v>596.02624511718795</v>
      </c>
      <c r="F56">
        <v>468.78634643554699</v>
      </c>
      <c r="G56">
        <v>468.08584594726602</v>
      </c>
      <c r="I56" s="7">
        <f t="shared" si="0"/>
        <v>250.45291137695301</v>
      </c>
      <c r="J56" s="7">
        <f t="shared" si="0"/>
        <v>127.94039916992193</v>
      </c>
      <c r="K56" s="7">
        <f t="shared" si="1"/>
        <v>160.89463195800766</v>
      </c>
      <c r="L56" s="8">
        <f t="shared" si="2"/>
        <v>1.257574878630151</v>
      </c>
      <c r="M56" s="8">
        <f t="shared" si="5"/>
        <v>1.4451446130563981</v>
      </c>
      <c r="P56" s="6">
        <f t="shared" si="4"/>
        <v>-1.149819534367716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719.896484375</v>
      </c>
      <c r="E57">
        <v>596.23992919921898</v>
      </c>
      <c r="F57">
        <v>469.20535278320301</v>
      </c>
      <c r="G57">
        <v>467.94732666015602</v>
      </c>
      <c r="I57" s="7">
        <f t="shared" si="0"/>
        <v>250.69113159179699</v>
      </c>
      <c r="J57" s="7">
        <f t="shared" si="0"/>
        <v>128.29260253906295</v>
      </c>
      <c r="K57" s="7">
        <f t="shared" si="1"/>
        <v>160.88630981445294</v>
      </c>
      <c r="L57" s="8">
        <f t="shared" si="2"/>
        <v>1.2540575733153885</v>
      </c>
      <c r="M57" s="8">
        <f t="shared" si="5"/>
        <v>1.4450376665493854</v>
      </c>
      <c r="P57" s="6">
        <f t="shared" si="4"/>
        <v>-1.1571348448375911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719.50054931640602</v>
      </c>
      <c r="E58">
        <v>596.90417480468795</v>
      </c>
      <c r="F58">
        <v>467.94390869140602</v>
      </c>
      <c r="G58">
        <v>467.23074340820301</v>
      </c>
      <c r="I58" s="7">
        <f t="shared" si="0"/>
        <v>251.556640625</v>
      </c>
      <c r="J58" s="7">
        <f t="shared" si="0"/>
        <v>129.67343139648494</v>
      </c>
      <c r="K58" s="7">
        <f t="shared" si="1"/>
        <v>160.78523864746055</v>
      </c>
      <c r="L58" s="8">
        <f t="shared" si="2"/>
        <v>1.2399242999581712</v>
      </c>
      <c r="M58" s="8">
        <f t="shared" si="5"/>
        <v>1.434314751999918</v>
      </c>
      <c r="P58" s="6">
        <f t="shared" si="4"/>
        <v>-1.8905991838082403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717.16961669921898</v>
      </c>
      <c r="E59">
        <v>595.412353515625</v>
      </c>
      <c r="F59">
        <v>468.95220947265602</v>
      </c>
      <c r="G59">
        <v>468.07366943359398</v>
      </c>
      <c r="I59" s="7">
        <f t="shared" si="0"/>
        <v>248.21740722656295</v>
      </c>
      <c r="J59" s="7">
        <f t="shared" si="0"/>
        <v>127.33868408203102</v>
      </c>
      <c r="K59" s="7">
        <f t="shared" si="1"/>
        <v>159.08032836914123</v>
      </c>
      <c r="L59" s="8">
        <f t="shared" si="2"/>
        <v>1.2492694542583962</v>
      </c>
      <c r="M59" s="8">
        <f t="shared" si="5"/>
        <v>1.4470702651078931</v>
      </c>
      <c r="P59" s="6">
        <f t="shared" si="4"/>
        <v>-1.018101884047786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713.324951171875</v>
      </c>
      <c r="E60">
        <v>595.09027099609398</v>
      </c>
      <c r="F60">
        <v>468.764404296875</v>
      </c>
      <c r="G60">
        <v>468.03268432617199</v>
      </c>
      <c r="I60" s="7">
        <f t="shared" si="0"/>
        <v>244.560546875</v>
      </c>
      <c r="J60" s="7">
        <f t="shared" si="0"/>
        <v>127.05758666992199</v>
      </c>
      <c r="K60" s="7">
        <f t="shared" si="1"/>
        <v>155.62023620605461</v>
      </c>
      <c r="L60" s="8">
        <f t="shared" si="2"/>
        <v>1.2248008189415278</v>
      </c>
      <c r="M60" s="8">
        <f t="shared" si="5"/>
        <v>1.4260119885987745</v>
      </c>
      <c r="P60" s="6">
        <f t="shared" si="4"/>
        <v>-2.4585213510096802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714.81774902343795</v>
      </c>
      <c r="E61">
        <v>595.00909423828102</v>
      </c>
      <c r="F61">
        <v>467.77609252929699</v>
      </c>
      <c r="G61">
        <v>467.17559814453102</v>
      </c>
      <c r="I61" s="7">
        <f t="shared" si="0"/>
        <v>247.04165649414097</v>
      </c>
      <c r="J61" s="7">
        <f t="shared" si="0"/>
        <v>127.83349609375</v>
      </c>
      <c r="K61" s="7">
        <f t="shared" si="1"/>
        <v>157.55820922851598</v>
      </c>
      <c r="L61" s="8">
        <f t="shared" si="2"/>
        <v>1.232526794956516</v>
      </c>
      <c r="M61" s="8">
        <f t="shared" si="5"/>
        <v>1.4371483234215126</v>
      </c>
      <c r="P61" s="6">
        <f t="shared" si="4"/>
        <v>-1.6967784105400976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712.3095703125</v>
      </c>
      <c r="E62">
        <v>594.033935546875</v>
      </c>
      <c r="F62">
        <v>468.73269653320301</v>
      </c>
      <c r="G62">
        <v>467.89706420898398</v>
      </c>
      <c r="I62" s="7">
        <f t="shared" si="0"/>
        <v>243.57687377929699</v>
      </c>
      <c r="J62" s="7">
        <f t="shared" si="0"/>
        <v>126.13687133789102</v>
      </c>
      <c r="K62" s="7">
        <f t="shared" si="1"/>
        <v>155.28106384277328</v>
      </c>
      <c r="L62" s="8">
        <f t="shared" si="2"/>
        <v>1.2310521277066704</v>
      </c>
      <c r="M62" s="8">
        <f t="shared" si="5"/>
        <v>1.4390840149794171</v>
      </c>
      <c r="P62" s="6">
        <f t="shared" si="4"/>
        <v>-1.5643740420804026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712.52850341796898</v>
      </c>
      <c r="E63">
        <v>594.64813232421898</v>
      </c>
      <c r="F63">
        <v>467.89169311523398</v>
      </c>
      <c r="G63">
        <v>467.17803955078102</v>
      </c>
      <c r="I63" s="7">
        <f t="shared" si="0"/>
        <v>244.636810302735</v>
      </c>
      <c r="J63" s="7">
        <f t="shared" si="0"/>
        <v>127.47009277343795</v>
      </c>
      <c r="K63" s="7">
        <f t="shared" si="1"/>
        <v>155.40774536132844</v>
      </c>
      <c r="L63" s="8">
        <f t="shared" si="2"/>
        <v>1.2191702538221743</v>
      </c>
      <c r="M63" s="8">
        <f t="shared" si="5"/>
        <v>1.4306124999026708</v>
      </c>
      <c r="P63" s="6">
        <f t="shared" si="4"/>
        <v>-2.1438390911751206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710.80450439453102</v>
      </c>
      <c r="E64">
        <v>593.6337890625</v>
      </c>
      <c r="F64">
        <v>468.96780395507801</v>
      </c>
      <c r="G64">
        <v>467.94049072265602</v>
      </c>
      <c r="I64" s="7">
        <f t="shared" si="0"/>
        <v>241.83670043945301</v>
      </c>
      <c r="J64" s="7">
        <f t="shared" si="0"/>
        <v>125.69329833984398</v>
      </c>
      <c r="K64" s="7">
        <f t="shared" si="1"/>
        <v>153.85139160156223</v>
      </c>
      <c r="L64" s="8">
        <f t="shared" si="2"/>
        <v>1.2240222321605854</v>
      </c>
      <c r="M64" s="8">
        <f t="shared" si="5"/>
        <v>1.4388748370488318</v>
      </c>
      <c r="P64" s="6">
        <f t="shared" si="4"/>
        <v>-1.5786821438447316</v>
      </c>
      <c r="U64" s="18">
        <v>12.5</v>
      </c>
      <c r="V64" s="20">
        <f t="shared" ref="V64:V83" si="6">L26</f>
        <v>1.4162175648132862</v>
      </c>
    </row>
    <row r="65" spans="1:22" x14ac:dyDescent="0.15">
      <c r="A65" s="6">
        <v>32</v>
      </c>
      <c r="B65" s="6">
        <v>63</v>
      </c>
      <c r="D65">
        <v>712.261962890625</v>
      </c>
      <c r="E65">
        <v>594.74188232421898</v>
      </c>
      <c r="F65">
        <v>468.01513671875</v>
      </c>
      <c r="G65">
        <v>467.22879028320301</v>
      </c>
      <c r="I65" s="7">
        <f t="shared" si="0"/>
        <v>244.246826171875</v>
      </c>
      <c r="J65" s="7">
        <f t="shared" si="0"/>
        <v>127.51309204101597</v>
      </c>
      <c r="K65" s="7">
        <f t="shared" si="1"/>
        <v>154.98766174316381</v>
      </c>
      <c r="L65" s="8">
        <f t="shared" si="2"/>
        <v>1.2154646967019695</v>
      </c>
      <c r="M65" s="8">
        <f t="shared" si="5"/>
        <v>1.4337276603979661</v>
      </c>
      <c r="P65" s="6">
        <f t="shared" si="4"/>
        <v>-1.9307571792631484</v>
      </c>
      <c r="U65" s="18">
        <v>13</v>
      </c>
      <c r="V65" s="20">
        <f t="shared" si="6"/>
        <v>1.4226199596963081</v>
      </c>
    </row>
    <row r="66" spans="1:22" x14ac:dyDescent="0.15">
      <c r="A66" s="6">
        <v>32.5</v>
      </c>
      <c r="B66" s="6">
        <v>64</v>
      </c>
      <c r="D66">
        <v>710.83807373046898</v>
      </c>
      <c r="E66">
        <v>593.893310546875</v>
      </c>
      <c r="F66">
        <v>468.42681884765602</v>
      </c>
      <c r="G66">
        <v>467.79901123046898</v>
      </c>
      <c r="I66" s="7">
        <f t="shared" ref="I66:J129" si="7">D66-F66</f>
        <v>242.41125488281295</v>
      </c>
      <c r="J66" s="7">
        <f t="shared" si="7"/>
        <v>126.09429931640602</v>
      </c>
      <c r="K66" s="7">
        <f t="shared" ref="K66:K129" si="8">I66-0.7*J66</f>
        <v>154.14524536132876</v>
      </c>
      <c r="L66" s="8">
        <f t="shared" ref="L66:L129" si="9">K66/J66</f>
        <v>1.2224600651813373</v>
      </c>
      <c r="M66" s="8">
        <f t="shared" si="5"/>
        <v>1.4441333876850837</v>
      </c>
      <c r="P66" s="6">
        <f t="shared" si="4"/>
        <v>-1.2189889514231085</v>
      </c>
      <c r="U66" s="18">
        <v>13.5</v>
      </c>
      <c r="V66" s="20">
        <f t="shared" si="6"/>
        <v>1.3734621580695523</v>
      </c>
    </row>
    <row r="67" spans="1:22" x14ac:dyDescent="0.15">
      <c r="A67" s="6">
        <v>33</v>
      </c>
      <c r="B67" s="6">
        <v>65</v>
      </c>
      <c r="D67">
        <v>710.53411865234398</v>
      </c>
      <c r="E67">
        <v>594.184326171875</v>
      </c>
      <c r="F67">
        <v>468.37561035156301</v>
      </c>
      <c r="G67">
        <v>467.0009765625</v>
      </c>
      <c r="I67" s="7">
        <f t="shared" si="7"/>
        <v>242.15850830078097</v>
      </c>
      <c r="J67" s="7">
        <f t="shared" si="7"/>
        <v>127.183349609375</v>
      </c>
      <c r="K67" s="7">
        <f t="shared" si="8"/>
        <v>153.13016357421847</v>
      </c>
      <c r="L67" s="8">
        <f t="shared" si="9"/>
        <v>1.2040110914245874</v>
      </c>
      <c r="M67" s="8">
        <f t="shared" si="5"/>
        <v>1.4290947727360837</v>
      </c>
      <c r="P67" s="6">
        <f t="shared" si="4"/>
        <v>-2.2476540332641575</v>
      </c>
      <c r="U67" s="18">
        <v>14</v>
      </c>
      <c r="V67" s="20">
        <f t="shared" si="6"/>
        <v>1.3955106652343914</v>
      </c>
    </row>
    <row r="68" spans="1:22" x14ac:dyDescent="0.15">
      <c r="A68" s="6">
        <v>33.5</v>
      </c>
      <c r="B68" s="6">
        <v>66</v>
      </c>
      <c r="D68">
        <v>706.91467285156295</v>
      </c>
      <c r="E68">
        <v>591.360595703125</v>
      </c>
      <c r="F68">
        <v>467.82876586914102</v>
      </c>
      <c r="G68">
        <v>467.16049194335898</v>
      </c>
      <c r="I68" s="7">
        <f t="shared" si="7"/>
        <v>239.08590698242193</v>
      </c>
      <c r="J68" s="7">
        <f t="shared" si="7"/>
        <v>124.20010375976602</v>
      </c>
      <c r="K68" s="7">
        <f t="shared" si="8"/>
        <v>152.14583435058572</v>
      </c>
      <c r="L68" s="8">
        <f t="shared" si="9"/>
        <v>1.2250056943984016</v>
      </c>
      <c r="M68" s="8">
        <f t="shared" si="5"/>
        <v>1.4534997345176479</v>
      </c>
      <c r="P68" s="6">
        <f t="shared" si="4"/>
        <v>-0.57831599292622571</v>
      </c>
      <c r="U68" s="18">
        <v>14.5</v>
      </c>
      <c r="V68" s="20">
        <f t="shared" si="6"/>
        <v>1.3803183375724839</v>
      </c>
    </row>
    <row r="69" spans="1:22" x14ac:dyDescent="0.15">
      <c r="A69" s="6">
        <v>34</v>
      </c>
      <c r="B69" s="6">
        <v>67</v>
      </c>
      <c r="D69">
        <v>700.503662109375</v>
      </c>
      <c r="E69">
        <v>588.2578125</v>
      </c>
      <c r="F69">
        <v>469.11120605468801</v>
      </c>
      <c r="G69">
        <v>468.28048706054699</v>
      </c>
      <c r="I69" s="7">
        <f t="shared" si="7"/>
        <v>231.39245605468699</v>
      </c>
      <c r="J69" s="7">
        <f t="shared" si="7"/>
        <v>119.97732543945301</v>
      </c>
      <c r="K69" s="7">
        <f t="shared" si="8"/>
        <v>147.4083282470699</v>
      </c>
      <c r="L69" s="8">
        <f t="shared" si="9"/>
        <v>1.2286348916942647</v>
      </c>
      <c r="M69" s="8">
        <f t="shared" si="5"/>
        <v>1.4605392906212609</v>
      </c>
      <c r="P69" s="6">
        <f t="shared" si="4"/>
        <v>-9.6799205641957486E-2</v>
      </c>
      <c r="U69" s="18">
        <v>15</v>
      </c>
      <c r="V69" s="20">
        <f t="shared" si="6"/>
        <v>1.390094406008916</v>
      </c>
    </row>
    <row r="70" spans="1:22" x14ac:dyDescent="0.15">
      <c r="A70" s="6">
        <v>34.5</v>
      </c>
      <c r="B70" s="6">
        <v>68</v>
      </c>
      <c r="D70">
        <v>698.55755615234398</v>
      </c>
      <c r="E70">
        <v>587.52398681640602</v>
      </c>
      <c r="F70">
        <v>467.40780639648398</v>
      </c>
      <c r="G70">
        <v>466.4931640625</v>
      </c>
      <c r="I70" s="7">
        <f t="shared" si="7"/>
        <v>231.14974975586</v>
      </c>
      <c r="J70" s="7">
        <f t="shared" si="7"/>
        <v>121.03082275390602</v>
      </c>
      <c r="K70" s="7">
        <f t="shared" si="8"/>
        <v>146.42817382812581</v>
      </c>
      <c r="L70" s="8">
        <f t="shared" si="9"/>
        <v>1.2098420096330391</v>
      </c>
      <c r="M70" s="8">
        <f t="shared" si="5"/>
        <v>1.4451567673677852</v>
      </c>
      <c r="P70" s="6">
        <f t="shared" ref="P70:P133" si="10">(M70-$O$2)/$O$2*100</f>
        <v>-1.1489881602178917</v>
      </c>
      <c r="U70" s="18">
        <v>15.5</v>
      </c>
      <c r="V70" s="20">
        <f t="shared" si="6"/>
        <v>1.3692598737015</v>
      </c>
    </row>
    <row r="71" spans="1:22" x14ac:dyDescent="0.15">
      <c r="A71" s="6">
        <v>35</v>
      </c>
      <c r="B71" s="6">
        <v>69</v>
      </c>
      <c r="D71">
        <v>698.36865234375</v>
      </c>
      <c r="E71">
        <v>587.32806396484398</v>
      </c>
      <c r="F71">
        <v>468.89169311523398</v>
      </c>
      <c r="G71">
        <v>467.76925659179699</v>
      </c>
      <c r="I71" s="7">
        <f t="shared" si="7"/>
        <v>229.47695922851602</v>
      </c>
      <c r="J71" s="7">
        <f t="shared" si="7"/>
        <v>119.55880737304699</v>
      </c>
      <c r="K71" s="7">
        <f t="shared" si="8"/>
        <v>145.78579406738314</v>
      </c>
      <c r="L71" s="8">
        <f t="shared" si="9"/>
        <v>1.2193647400019874</v>
      </c>
      <c r="M71" s="8">
        <f t="shared" si="5"/>
        <v>1.4580898565444835</v>
      </c>
      <c r="P71" s="6">
        <f t="shared" si="10"/>
        <v>-0.26434437609796063</v>
      </c>
      <c r="U71" s="18">
        <v>16</v>
      </c>
      <c r="V71" s="20">
        <f t="shared" si="6"/>
        <v>1.3906251784024608</v>
      </c>
    </row>
    <row r="72" spans="1:22" x14ac:dyDescent="0.15">
      <c r="A72" s="6">
        <v>35.5</v>
      </c>
      <c r="B72" s="6">
        <v>70</v>
      </c>
      <c r="D72">
        <v>701.261962890625</v>
      </c>
      <c r="E72">
        <v>590.9814453125</v>
      </c>
      <c r="F72">
        <v>467.44097900390602</v>
      </c>
      <c r="G72">
        <v>466.69415283203102</v>
      </c>
      <c r="I72" s="7">
        <f t="shared" si="7"/>
        <v>233.82098388671898</v>
      </c>
      <c r="J72" s="7">
        <f t="shared" si="7"/>
        <v>124.28729248046898</v>
      </c>
      <c r="K72" s="7">
        <f t="shared" si="8"/>
        <v>146.8198791503907</v>
      </c>
      <c r="L72" s="8">
        <f t="shared" si="9"/>
        <v>1.1812943722582305</v>
      </c>
      <c r="M72" s="8">
        <f t="shared" si="5"/>
        <v>1.4234298476084766</v>
      </c>
      <c r="P72" s="6">
        <f t="shared" si="10"/>
        <v>-2.6351438845420385</v>
      </c>
      <c r="U72" s="18">
        <v>16.5</v>
      </c>
      <c r="V72" s="20">
        <f t="shared" si="6"/>
        <v>1.3671278142280596</v>
      </c>
    </row>
    <row r="73" spans="1:22" x14ac:dyDescent="0.15">
      <c r="A73" s="6">
        <v>36</v>
      </c>
      <c r="B73" s="6">
        <v>71</v>
      </c>
      <c r="D73">
        <v>699.77722167968795</v>
      </c>
      <c r="E73">
        <v>588.15252685546898</v>
      </c>
      <c r="F73">
        <v>468.61755371093801</v>
      </c>
      <c r="G73">
        <v>467.98342895507801</v>
      </c>
      <c r="I73" s="7">
        <f t="shared" si="7"/>
        <v>231.15966796874994</v>
      </c>
      <c r="J73" s="7">
        <f t="shared" si="7"/>
        <v>120.16909790039097</v>
      </c>
      <c r="K73" s="7">
        <f t="shared" si="8"/>
        <v>147.04129943847627</v>
      </c>
      <c r="L73" s="8">
        <f t="shared" si="9"/>
        <v>1.2236198990222917</v>
      </c>
      <c r="M73" s="8">
        <f t="shared" si="5"/>
        <v>1.4691657331802876</v>
      </c>
      <c r="P73" s="6">
        <f t="shared" si="10"/>
        <v>0.49326312862695887</v>
      </c>
      <c r="U73" s="18">
        <v>17</v>
      </c>
      <c r="V73" s="20">
        <f t="shared" si="6"/>
        <v>1.3567004981225945</v>
      </c>
    </row>
    <row r="74" spans="1:22" x14ac:dyDescent="0.15">
      <c r="A74" s="6">
        <v>36.5</v>
      </c>
      <c r="B74" s="6">
        <v>72</v>
      </c>
      <c r="D74">
        <v>702.51623535156295</v>
      </c>
      <c r="E74">
        <v>589.4365234375</v>
      </c>
      <c r="F74">
        <v>467.79901123046898</v>
      </c>
      <c r="G74">
        <v>466.515625</v>
      </c>
      <c r="I74" s="7">
        <f t="shared" si="7"/>
        <v>234.71722412109398</v>
      </c>
      <c r="J74" s="7">
        <f t="shared" si="7"/>
        <v>122.9208984375</v>
      </c>
      <c r="K74" s="7">
        <f t="shared" si="8"/>
        <v>148.67259521484397</v>
      </c>
      <c r="L74" s="8">
        <f t="shared" si="9"/>
        <v>1.2094981171199102</v>
      </c>
      <c r="M74" s="8">
        <f t="shared" si="5"/>
        <v>1.4584543100856562</v>
      </c>
      <c r="P74" s="6">
        <f t="shared" si="10"/>
        <v>-0.23941517663185219</v>
      </c>
      <c r="U74" s="18">
        <v>17.5</v>
      </c>
      <c r="V74" s="20">
        <f t="shared" si="6"/>
        <v>1.3508269677695157</v>
      </c>
    </row>
    <row r="75" spans="1:22" x14ac:dyDescent="0.15">
      <c r="A75" s="6">
        <v>37</v>
      </c>
      <c r="B75" s="6">
        <v>73</v>
      </c>
      <c r="D75">
        <v>704.60510253906295</v>
      </c>
      <c r="E75">
        <v>590.56524658203102</v>
      </c>
      <c r="F75">
        <v>468.67462158203102</v>
      </c>
      <c r="G75">
        <v>467.78292846679699</v>
      </c>
      <c r="I75" s="7">
        <f t="shared" si="7"/>
        <v>235.93048095703193</v>
      </c>
      <c r="J75" s="7">
        <f t="shared" si="7"/>
        <v>122.78231811523403</v>
      </c>
      <c r="K75" s="7">
        <f t="shared" si="8"/>
        <v>149.98285827636812</v>
      </c>
      <c r="L75" s="8">
        <f t="shared" si="9"/>
        <v>1.2215346686613764</v>
      </c>
      <c r="M75" s="8">
        <f t="shared" si="5"/>
        <v>1.4739012204348723</v>
      </c>
      <c r="P75" s="6">
        <f t="shared" si="10"/>
        <v>0.81717795727402276</v>
      </c>
      <c r="U75" s="18">
        <v>18</v>
      </c>
      <c r="V75" s="20">
        <f t="shared" si="6"/>
        <v>1.3261663010543308</v>
      </c>
    </row>
    <row r="76" spans="1:22" x14ac:dyDescent="0.15">
      <c r="A76" s="6">
        <v>37.5</v>
      </c>
      <c r="B76" s="6">
        <v>74</v>
      </c>
      <c r="D76">
        <v>703.63342285156295</v>
      </c>
      <c r="E76">
        <v>590.93566894531295</v>
      </c>
      <c r="F76">
        <v>467.744873046875</v>
      </c>
      <c r="G76">
        <v>467.32876586914102</v>
      </c>
      <c r="I76" s="7">
        <f t="shared" si="7"/>
        <v>235.88854980468795</v>
      </c>
      <c r="J76" s="7">
        <f t="shared" si="7"/>
        <v>123.60690307617193</v>
      </c>
      <c r="K76" s="7">
        <f t="shared" si="8"/>
        <v>149.36371765136761</v>
      </c>
      <c r="L76" s="8">
        <f t="shared" si="9"/>
        <v>1.208376829563663</v>
      </c>
      <c r="M76" s="8">
        <f t="shared" si="5"/>
        <v>1.4641537401449087</v>
      </c>
      <c r="P76" s="6">
        <f t="shared" si="10"/>
        <v>0.15043486662217706</v>
      </c>
      <c r="U76" s="18">
        <v>18.5</v>
      </c>
      <c r="V76" s="20">
        <f t="shared" si="6"/>
        <v>1.3253659885898585</v>
      </c>
    </row>
    <row r="77" spans="1:22" x14ac:dyDescent="0.15">
      <c r="A77" s="6">
        <v>38</v>
      </c>
      <c r="B77" s="6">
        <v>75</v>
      </c>
      <c r="D77">
        <v>704.65930175781295</v>
      </c>
      <c r="E77">
        <v>591.97204589843795</v>
      </c>
      <c r="F77">
        <v>468.05902099609398</v>
      </c>
      <c r="G77">
        <v>467.37121582031301</v>
      </c>
      <c r="I77" s="7">
        <f t="shared" si="7"/>
        <v>236.60028076171898</v>
      </c>
      <c r="J77" s="7">
        <f t="shared" si="7"/>
        <v>124.60083007812494</v>
      </c>
      <c r="K77" s="7">
        <f t="shared" si="8"/>
        <v>149.37969970703153</v>
      </c>
      <c r="L77" s="8">
        <f t="shared" si="9"/>
        <v>1.1988660076611866</v>
      </c>
      <c r="M77" s="8">
        <f t="shared" si="5"/>
        <v>1.4580532770501824</v>
      </c>
      <c r="P77" s="6">
        <f t="shared" si="10"/>
        <v>-0.26684647144560997</v>
      </c>
      <c r="U77" s="18">
        <v>19</v>
      </c>
      <c r="V77" s="20">
        <f t="shared" si="6"/>
        <v>1.3202275340320497</v>
      </c>
    </row>
    <row r="78" spans="1:22" x14ac:dyDescent="0.15">
      <c r="A78" s="6">
        <v>38.5</v>
      </c>
      <c r="B78" s="6">
        <v>76</v>
      </c>
      <c r="D78">
        <v>705.92864990234398</v>
      </c>
      <c r="E78">
        <v>592.94366455078102</v>
      </c>
      <c r="F78">
        <v>468.31121826171898</v>
      </c>
      <c r="G78">
        <v>467.44488525390602</v>
      </c>
      <c r="I78" s="7">
        <f t="shared" si="7"/>
        <v>237.617431640625</v>
      </c>
      <c r="J78" s="7">
        <f t="shared" si="7"/>
        <v>125.498779296875</v>
      </c>
      <c r="K78" s="7">
        <f t="shared" si="8"/>
        <v>149.76828613281251</v>
      </c>
      <c r="L78" s="8">
        <f t="shared" si="9"/>
        <v>1.1933844055847469</v>
      </c>
      <c r="M78" s="8">
        <f t="shared" si="5"/>
        <v>1.4559820337814926</v>
      </c>
      <c r="P78" s="6">
        <f t="shared" si="10"/>
        <v>-0.40852279162037297</v>
      </c>
      <c r="U78" s="18">
        <v>19.5</v>
      </c>
      <c r="V78" s="20">
        <f t="shared" si="6"/>
        <v>1.3386086386208149</v>
      </c>
    </row>
    <row r="79" spans="1:22" x14ac:dyDescent="0.15">
      <c r="A79" s="6">
        <v>39</v>
      </c>
      <c r="B79" s="6">
        <v>77</v>
      </c>
      <c r="D79">
        <v>704.75445556640602</v>
      </c>
      <c r="E79">
        <v>593.84539794921898</v>
      </c>
      <c r="F79">
        <v>467.29998779296898</v>
      </c>
      <c r="G79">
        <v>466.46585083007801</v>
      </c>
      <c r="I79" s="7">
        <f t="shared" si="7"/>
        <v>237.45446777343705</v>
      </c>
      <c r="J79" s="7">
        <f t="shared" si="7"/>
        <v>127.37954711914097</v>
      </c>
      <c r="K79" s="7">
        <f t="shared" si="8"/>
        <v>148.28878479003839</v>
      </c>
      <c r="L79" s="8">
        <f t="shared" si="9"/>
        <v>1.164149097274938</v>
      </c>
      <c r="M79" s="8">
        <f t="shared" si="5"/>
        <v>1.4301570842794336</v>
      </c>
      <c r="P79" s="6">
        <f t="shared" si="10"/>
        <v>-2.174990241127277</v>
      </c>
      <c r="U79" s="18">
        <v>20</v>
      </c>
      <c r="V79" s="20">
        <f t="shared" si="6"/>
        <v>1.340220819807814</v>
      </c>
    </row>
    <row r="80" spans="1:22" x14ac:dyDescent="0.15">
      <c r="A80" s="6">
        <v>39.5</v>
      </c>
      <c r="B80" s="6">
        <v>78</v>
      </c>
      <c r="D80">
        <v>704.10565185546898</v>
      </c>
      <c r="E80">
        <v>593.290283203125</v>
      </c>
      <c r="F80">
        <v>468.50146484375</v>
      </c>
      <c r="G80">
        <v>467.72244262695301</v>
      </c>
      <c r="I80" s="7">
        <f t="shared" si="7"/>
        <v>235.60418701171898</v>
      </c>
      <c r="J80" s="7">
        <f t="shared" si="7"/>
        <v>125.56784057617199</v>
      </c>
      <c r="K80" s="7">
        <f t="shared" si="8"/>
        <v>147.7066986083986</v>
      </c>
      <c r="L80" s="8">
        <f t="shared" si="9"/>
        <v>1.1763099367691741</v>
      </c>
      <c r="M80" s="8">
        <f t="shared" si="5"/>
        <v>1.4457282825814197</v>
      </c>
      <c r="P80" s="6">
        <f t="shared" si="10"/>
        <v>-1.1098956143949901</v>
      </c>
      <c r="U80" s="18">
        <v>20.5</v>
      </c>
      <c r="V80" s="20">
        <f t="shared" si="6"/>
        <v>1.3181130741597433</v>
      </c>
    </row>
    <row r="81" spans="1:22" x14ac:dyDescent="0.15">
      <c r="A81" s="6">
        <v>40</v>
      </c>
      <c r="B81" s="6">
        <v>79</v>
      </c>
      <c r="D81">
        <v>703.93811035156295</v>
      </c>
      <c r="E81">
        <v>594.2861328125</v>
      </c>
      <c r="F81">
        <v>467.252197265625</v>
      </c>
      <c r="G81">
        <v>466.0009765625</v>
      </c>
      <c r="I81" s="7">
        <f t="shared" si="7"/>
        <v>236.68591308593795</v>
      </c>
      <c r="J81" s="7">
        <f t="shared" si="7"/>
        <v>128.28515625</v>
      </c>
      <c r="K81" s="7">
        <f t="shared" si="8"/>
        <v>146.88630371093797</v>
      </c>
      <c r="L81" s="8">
        <f t="shared" si="9"/>
        <v>1.1449984394506902</v>
      </c>
      <c r="M81" s="8">
        <f t="shared" si="5"/>
        <v>1.4178271440706858</v>
      </c>
      <c r="P81" s="6">
        <f t="shared" si="10"/>
        <v>-3.0183776805250866</v>
      </c>
      <c r="U81" s="18">
        <v>21</v>
      </c>
      <c r="V81" s="20">
        <f t="shared" si="6"/>
        <v>1.3113249971934799</v>
      </c>
    </row>
    <row r="82" spans="1:22" x14ac:dyDescent="0.15">
      <c r="A82" s="6">
        <v>40.5</v>
      </c>
      <c r="B82" s="6">
        <v>80</v>
      </c>
      <c r="D82">
        <v>701.14447021484398</v>
      </c>
      <c r="E82">
        <v>592.18225097656295</v>
      </c>
      <c r="F82">
        <v>467.56341552734398</v>
      </c>
      <c r="G82">
        <v>466.755126953125</v>
      </c>
      <c r="I82" s="7">
        <f t="shared" si="7"/>
        <v>233.5810546875</v>
      </c>
      <c r="J82" s="7">
        <f t="shared" si="7"/>
        <v>125.42712402343795</v>
      </c>
      <c r="K82" s="7">
        <f t="shared" si="8"/>
        <v>145.78206787109343</v>
      </c>
      <c r="L82" s="8">
        <f t="shared" si="9"/>
        <v>1.1622850241216711</v>
      </c>
      <c r="M82" s="8">
        <f t="shared" si="5"/>
        <v>1.4385240875494165</v>
      </c>
      <c r="P82" s="6">
        <f t="shared" si="10"/>
        <v>-1.6026739651491066</v>
      </c>
      <c r="U82" s="18">
        <v>21.5</v>
      </c>
      <c r="V82" s="20">
        <f t="shared" si="6"/>
        <v>1.3307191139265688</v>
      </c>
    </row>
    <row r="83" spans="1:22" x14ac:dyDescent="0.15">
      <c r="A83" s="6">
        <v>41</v>
      </c>
      <c r="B83" s="6">
        <v>81</v>
      </c>
      <c r="D83">
        <v>701.09375</v>
      </c>
      <c r="E83">
        <v>593.07623291015602</v>
      </c>
      <c r="F83">
        <v>467.94000244140602</v>
      </c>
      <c r="G83">
        <v>467.12780761718801</v>
      </c>
      <c r="I83" s="7">
        <f t="shared" si="7"/>
        <v>233.15374755859398</v>
      </c>
      <c r="J83" s="7">
        <f t="shared" si="7"/>
        <v>125.94842529296801</v>
      </c>
      <c r="K83" s="7">
        <f t="shared" si="8"/>
        <v>144.98984985351638</v>
      </c>
      <c r="L83" s="8">
        <f t="shared" si="9"/>
        <v>1.1511843003694266</v>
      </c>
      <c r="M83" s="8">
        <f t="shared" si="5"/>
        <v>1.4308337226049221</v>
      </c>
      <c r="P83" s="6">
        <f t="shared" si="10"/>
        <v>-2.1287071079513864</v>
      </c>
      <c r="U83" s="18">
        <v>22</v>
      </c>
      <c r="V83" s="20">
        <f t="shared" si="6"/>
        <v>1.3060991872914514</v>
      </c>
    </row>
    <row r="84" spans="1:22" x14ac:dyDescent="0.15">
      <c r="A84" s="6">
        <v>41.5</v>
      </c>
      <c r="B84" s="6">
        <v>82</v>
      </c>
      <c r="D84">
        <v>697.05139160156295</v>
      </c>
      <c r="E84">
        <v>590.613525390625</v>
      </c>
      <c r="F84">
        <v>467.55462646484398</v>
      </c>
      <c r="G84">
        <v>466.64389038085898</v>
      </c>
      <c r="I84" s="7">
        <f t="shared" si="7"/>
        <v>229.49676513671898</v>
      </c>
      <c r="J84" s="7">
        <f t="shared" si="7"/>
        <v>123.96963500976602</v>
      </c>
      <c r="K84" s="7">
        <f t="shared" si="8"/>
        <v>142.71802062988277</v>
      </c>
      <c r="L84" s="8">
        <f t="shared" si="9"/>
        <v>1.1512336921750217</v>
      </c>
      <c r="M84" s="8">
        <f t="shared" si="5"/>
        <v>1.4342934732182671</v>
      </c>
      <c r="P84" s="6">
        <f t="shared" si="10"/>
        <v>-1.8920546861761547</v>
      </c>
      <c r="U84" s="18">
        <v>65</v>
      </c>
      <c r="V84" s="20">
        <f t="shared" ref="V84:V104" si="11">L131</f>
        <v>1.0324285521265053</v>
      </c>
    </row>
    <row r="85" spans="1:22" x14ac:dyDescent="0.15">
      <c r="A85" s="6">
        <v>42</v>
      </c>
      <c r="B85" s="6">
        <v>83</v>
      </c>
      <c r="D85">
        <v>689.51837158203102</v>
      </c>
      <c r="E85">
        <v>587.06610107421898</v>
      </c>
      <c r="F85">
        <v>467.93316650390602</v>
      </c>
      <c r="G85">
        <v>467.46194458007801</v>
      </c>
      <c r="I85" s="7">
        <f t="shared" si="7"/>
        <v>221.585205078125</v>
      </c>
      <c r="J85" s="7">
        <f t="shared" si="7"/>
        <v>119.60415649414097</v>
      </c>
      <c r="K85" s="7">
        <f t="shared" si="8"/>
        <v>137.86229553222631</v>
      </c>
      <c r="L85" s="8">
        <f t="shared" si="9"/>
        <v>1.1526547201474537</v>
      </c>
      <c r="M85" s="8">
        <f t="shared" si="5"/>
        <v>1.439124859998449</v>
      </c>
      <c r="P85" s="6">
        <f t="shared" si="10"/>
        <v>-1.5615801780850991</v>
      </c>
      <c r="U85" s="18">
        <v>65.5</v>
      </c>
      <c r="V85" s="20">
        <f t="shared" si="11"/>
        <v>1.020677415951966</v>
      </c>
    </row>
    <row r="86" spans="1:22" x14ac:dyDescent="0.15">
      <c r="A86" s="6">
        <v>42.5</v>
      </c>
      <c r="B86" s="6">
        <v>84</v>
      </c>
      <c r="D86">
        <v>687.95172119140602</v>
      </c>
      <c r="E86">
        <v>585.98638916015602</v>
      </c>
      <c r="F86">
        <v>467.22537231445301</v>
      </c>
      <c r="G86">
        <v>466.68096923828102</v>
      </c>
      <c r="I86" s="7">
        <f t="shared" si="7"/>
        <v>220.72634887695301</v>
      </c>
      <c r="J86" s="7">
        <f t="shared" si="7"/>
        <v>119.305419921875</v>
      </c>
      <c r="K86" s="7">
        <f t="shared" si="8"/>
        <v>137.21255493164051</v>
      </c>
      <c r="L86" s="8">
        <f t="shared" si="9"/>
        <v>1.150094899473064</v>
      </c>
      <c r="M86" s="8">
        <f t="shared" si="5"/>
        <v>1.4399753981318093</v>
      </c>
      <c r="P86" s="6">
        <f t="shared" si="10"/>
        <v>-1.5034020226147233</v>
      </c>
      <c r="U86" s="18">
        <v>66</v>
      </c>
      <c r="V86" s="20">
        <f t="shared" si="11"/>
        <v>1.0135022340784658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686.63970947265602</v>
      </c>
      <c r="E87">
        <v>585.60687255859398</v>
      </c>
      <c r="F87">
        <v>468.16098022460898</v>
      </c>
      <c r="G87">
        <v>467.48245239257801</v>
      </c>
      <c r="I87" s="7">
        <f t="shared" si="7"/>
        <v>218.47872924804705</v>
      </c>
      <c r="J87" s="7">
        <f t="shared" si="7"/>
        <v>118.12442016601597</v>
      </c>
      <c r="K87" s="7">
        <f t="shared" si="8"/>
        <v>135.79163513183587</v>
      </c>
      <c r="L87" s="8">
        <f t="shared" si="9"/>
        <v>1.1495644587375737</v>
      </c>
      <c r="M87" s="8">
        <f t="shared" si="5"/>
        <v>1.4428553162040689</v>
      </c>
      <c r="P87" s="6">
        <f t="shared" si="10"/>
        <v>-1.3064110650336569</v>
      </c>
      <c r="U87" s="18">
        <v>66.5</v>
      </c>
      <c r="V87" s="20">
        <f t="shared" si="11"/>
        <v>1.0273254618740291</v>
      </c>
    </row>
    <row r="88" spans="1:22" x14ac:dyDescent="0.15">
      <c r="A88" s="6">
        <v>43.5</v>
      </c>
      <c r="B88" s="6">
        <v>86</v>
      </c>
      <c r="D88">
        <v>688.89508056640602</v>
      </c>
      <c r="E88">
        <v>587.93353271484398</v>
      </c>
      <c r="F88">
        <v>467.63317871093801</v>
      </c>
      <c r="G88">
        <v>466.93951416015602</v>
      </c>
      <c r="I88" s="7">
        <f t="shared" si="7"/>
        <v>221.26190185546801</v>
      </c>
      <c r="J88" s="7">
        <f t="shared" si="7"/>
        <v>120.99401855468795</v>
      </c>
      <c r="K88" s="7">
        <f t="shared" si="8"/>
        <v>136.56608886718647</v>
      </c>
      <c r="L88" s="8">
        <f t="shared" si="9"/>
        <v>1.1287011581110524</v>
      </c>
      <c r="M88" s="8">
        <f t="shared" ref="M88:M151" si="12">L88+ABS($N$2)*A88</f>
        <v>1.4254023743852975</v>
      </c>
      <c r="P88" s="6">
        <f t="shared" si="10"/>
        <v>-2.5002199287659739</v>
      </c>
      <c r="U88" s="18">
        <v>67</v>
      </c>
      <c r="V88" s="20">
        <f t="shared" si="11"/>
        <v>1.0055231712228192</v>
      </c>
    </row>
    <row r="89" spans="1:22" x14ac:dyDescent="0.15">
      <c r="A89" s="6">
        <v>44</v>
      </c>
      <c r="B89" s="6">
        <v>87</v>
      </c>
      <c r="D89">
        <v>688.06994628906295</v>
      </c>
      <c r="E89">
        <v>586.30535888671898</v>
      </c>
      <c r="F89">
        <v>467.27169799804699</v>
      </c>
      <c r="G89">
        <v>466.95803833007801</v>
      </c>
      <c r="I89" s="7">
        <f t="shared" si="7"/>
        <v>220.79824829101597</v>
      </c>
      <c r="J89" s="7">
        <f t="shared" si="7"/>
        <v>119.34732055664097</v>
      </c>
      <c r="K89" s="7">
        <f t="shared" si="8"/>
        <v>137.25512390136731</v>
      </c>
      <c r="L89" s="8">
        <f t="shared" si="9"/>
        <v>1.1500478038484951</v>
      </c>
      <c r="M89" s="8">
        <f t="shared" si="12"/>
        <v>1.4501593789304903</v>
      </c>
      <c r="P89" s="6">
        <f t="shared" si="10"/>
        <v>-0.80680160580310634</v>
      </c>
      <c r="U89" s="18">
        <v>67.5</v>
      </c>
      <c r="V89" s="20">
        <f t="shared" si="11"/>
        <v>1.0082985671606792</v>
      </c>
    </row>
    <row r="90" spans="1:22" x14ac:dyDescent="0.15">
      <c r="A90" s="6">
        <v>44.5</v>
      </c>
      <c r="B90" s="6">
        <v>88</v>
      </c>
      <c r="D90">
        <v>690.82653808593795</v>
      </c>
      <c r="E90">
        <v>587.06018066406295</v>
      </c>
      <c r="F90">
        <v>468.04684448242199</v>
      </c>
      <c r="G90">
        <v>467.04779052734398</v>
      </c>
      <c r="I90" s="7">
        <f t="shared" si="7"/>
        <v>222.77969360351597</v>
      </c>
      <c r="J90" s="7">
        <f t="shared" si="7"/>
        <v>120.01239013671898</v>
      </c>
      <c r="K90" s="7">
        <f t="shared" si="8"/>
        <v>138.77102050781269</v>
      </c>
      <c r="L90" s="8">
        <f t="shared" si="9"/>
        <v>1.1563057810091419</v>
      </c>
      <c r="M90" s="8">
        <f t="shared" si="12"/>
        <v>1.459827714898887</v>
      </c>
      <c r="P90" s="6">
        <f t="shared" si="10"/>
        <v>-0.14547211210137342</v>
      </c>
      <c r="U90" s="18">
        <v>68</v>
      </c>
      <c r="V90" s="20">
        <f t="shared" si="11"/>
        <v>1.0208854346527072</v>
      </c>
    </row>
    <row r="91" spans="1:22" x14ac:dyDescent="0.15">
      <c r="A91" s="6">
        <v>45</v>
      </c>
      <c r="B91" s="6">
        <v>89</v>
      </c>
      <c r="D91">
        <v>692.9765625</v>
      </c>
      <c r="E91">
        <v>588.44000244140602</v>
      </c>
      <c r="F91">
        <v>467.21511840820301</v>
      </c>
      <c r="G91">
        <v>466.85171508789102</v>
      </c>
      <c r="I91" s="7">
        <f t="shared" si="7"/>
        <v>225.76144409179699</v>
      </c>
      <c r="J91" s="7">
        <f t="shared" si="7"/>
        <v>121.588287353515</v>
      </c>
      <c r="K91" s="7">
        <f t="shared" si="8"/>
        <v>140.64964294433651</v>
      </c>
      <c r="L91" s="8">
        <f t="shared" si="9"/>
        <v>1.156769669231388</v>
      </c>
      <c r="M91" s="8">
        <f t="shared" si="12"/>
        <v>1.4637019619288831</v>
      </c>
      <c r="P91" s="6">
        <f t="shared" si="10"/>
        <v>0.11953252108450654</v>
      </c>
      <c r="U91" s="18">
        <v>68.5</v>
      </c>
      <c r="V91" s="20">
        <f t="shared" si="11"/>
        <v>1.0118166368519574</v>
      </c>
    </row>
    <row r="92" spans="1:22" x14ac:dyDescent="0.15">
      <c r="A92" s="6">
        <v>45.5</v>
      </c>
      <c r="B92" s="6">
        <v>90</v>
      </c>
      <c r="D92">
        <v>695.60443115234398</v>
      </c>
      <c r="E92">
        <v>590.16754150390602</v>
      </c>
      <c r="F92">
        <v>468.23220825195301</v>
      </c>
      <c r="G92">
        <v>467.34146118164102</v>
      </c>
      <c r="I92" s="7">
        <f t="shared" si="7"/>
        <v>227.37222290039097</v>
      </c>
      <c r="J92" s="7">
        <f t="shared" si="7"/>
        <v>122.826080322265</v>
      </c>
      <c r="K92" s="7">
        <f t="shared" si="8"/>
        <v>141.39396667480548</v>
      </c>
      <c r="L92" s="8">
        <f t="shared" si="9"/>
        <v>1.1511721802391071</v>
      </c>
      <c r="M92" s="8">
        <f t="shared" si="12"/>
        <v>1.461514831744352</v>
      </c>
      <c r="P92" s="6">
        <f t="shared" si="10"/>
        <v>-3.0070647684523055E-2</v>
      </c>
      <c r="U92" s="18">
        <v>69</v>
      </c>
      <c r="V92" s="20">
        <f t="shared" si="11"/>
        <v>1.002168363237415</v>
      </c>
    </row>
    <row r="93" spans="1:22" x14ac:dyDescent="0.15">
      <c r="A93" s="6">
        <v>46</v>
      </c>
      <c r="B93" s="6">
        <v>91</v>
      </c>
      <c r="D93">
        <v>698.44525146484398</v>
      </c>
      <c r="E93">
        <v>591.67608642578102</v>
      </c>
      <c r="F93">
        <v>467.61267089843801</v>
      </c>
      <c r="G93">
        <v>466.93218994140602</v>
      </c>
      <c r="I93" s="7">
        <f t="shared" si="7"/>
        <v>230.83258056640597</v>
      </c>
      <c r="J93" s="7">
        <f t="shared" si="7"/>
        <v>124.743896484375</v>
      </c>
      <c r="K93" s="7">
        <f t="shared" si="8"/>
        <v>143.51185302734348</v>
      </c>
      <c r="L93" s="8">
        <f t="shared" si="9"/>
        <v>1.1504519024329121</v>
      </c>
      <c r="M93" s="8">
        <f t="shared" si="12"/>
        <v>1.4642049127459069</v>
      </c>
      <c r="P93" s="6">
        <f t="shared" si="10"/>
        <v>0.15393515358160323</v>
      </c>
      <c r="U93" s="18">
        <v>69.5</v>
      </c>
      <c r="V93" s="20">
        <f t="shared" si="11"/>
        <v>1.0220354838064598</v>
      </c>
    </row>
    <row r="94" spans="1:22" x14ac:dyDescent="0.15">
      <c r="A94" s="6">
        <v>46.5</v>
      </c>
      <c r="B94" s="6">
        <v>92</v>
      </c>
      <c r="D94">
        <v>690.82861328125</v>
      </c>
      <c r="E94">
        <v>588.568359375</v>
      </c>
      <c r="F94">
        <v>467.46438598632801</v>
      </c>
      <c r="G94">
        <v>466.21951293945301</v>
      </c>
      <c r="I94" s="7">
        <f t="shared" si="7"/>
        <v>223.36422729492199</v>
      </c>
      <c r="J94" s="7">
        <f t="shared" si="7"/>
        <v>122.34884643554699</v>
      </c>
      <c r="K94" s="7">
        <f t="shared" si="8"/>
        <v>137.72003479003911</v>
      </c>
      <c r="L94" s="8">
        <f t="shared" si="9"/>
        <v>1.1256341093709421</v>
      </c>
      <c r="M94" s="8">
        <f t="shared" si="12"/>
        <v>1.4427974784916868</v>
      </c>
      <c r="P94" s="6">
        <f t="shared" si="10"/>
        <v>-1.3103672561684656</v>
      </c>
      <c r="U94" s="18">
        <v>70</v>
      </c>
      <c r="V94" s="20">
        <f t="shared" si="11"/>
        <v>1.0100462580017668</v>
      </c>
    </row>
    <row r="95" spans="1:22" x14ac:dyDescent="0.15">
      <c r="A95" s="6">
        <v>47</v>
      </c>
      <c r="B95" s="6">
        <v>93</v>
      </c>
      <c r="D95">
        <v>687.73101806640602</v>
      </c>
      <c r="E95">
        <v>586.06610107421898</v>
      </c>
      <c r="F95">
        <v>468.47610473632801</v>
      </c>
      <c r="G95">
        <v>467.72293090820301</v>
      </c>
      <c r="I95" s="7">
        <f t="shared" si="7"/>
        <v>219.25491333007801</v>
      </c>
      <c r="J95" s="7">
        <f t="shared" si="7"/>
        <v>118.34317016601597</v>
      </c>
      <c r="K95" s="7">
        <f t="shared" si="8"/>
        <v>136.41469421386682</v>
      </c>
      <c r="L95" s="8">
        <f t="shared" si="9"/>
        <v>1.1527044105925124</v>
      </c>
      <c r="M95" s="8">
        <f t="shared" si="12"/>
        <v>1.4732781385210072</v>
      </c>
      <c r="P95" s="6">
        <f t="shared" si="10"/>
        <v>0.77455816747999651</v>
      </c>
      <c r="U95" s="18">
        <v>70.5</v>
      </c>
      <c r="V95" s="20">
        <f t="shared" si="11"/>
        <v>0.99578362524292729</v>
      </c>
    </row>
    <row r="96" spans="1:22" x14ac:dyDescent="0.15">
      <c r="A96" s="6">
        <v>47.5</v>
      </c>
      <c r="B96" s="6">
        <v>94</v>
      </c>
      <c r="D96">
        <v>683.60546875</v>
      </c>
      <c r="E96">
        <v>585.04583740234398</v>
      </c>
      <c r="F96">
        <v>467.82876586914102</v>
      </c>
      <c r="G96">
        <v>467.40194702148398</v>
      </c>
      <c r="I96" s="7">
        <f t="shared" si="7"/>
        <v>215.77670288085898</v>
      </c>
      <c r="J96" s="7">
        <f t="shared" si="7"/>
        <v>117.64389038086</v>
      </c>
      <c r="K96" s="7">
        <f t="shared" si="8"/>
        <v>133.42597961425699</v>
      </c>
      <c r="L96" s="8">
        <f t="shared" si="9"/>
        <v>1.1341513714167739</v>
      </c>
      <c r="M96" s="8">
        <f t="shared" si="12"/>
        <v>1.4581354581530186</v>
      </c>
      <c r="P96" s="6">
        <f t="shared" si="10"/>
        <v>-0.26122515384678369</v>
      </c>
      <c r="U96" s="18">
        <v>71</v>
      </c>
      <c r="V96" s="20">
        <f t="shared" si="11"/>
        <v>0.99080647736142224</v>
      </c>
    </row>
    <row r="97" spans="1:22" x14ac:dyDescent="0.15">
      <c r="A97" s="6">
        <v>48</v>
      </c>
      <c r="B97" s="6">
        <v>95</v>
      </c>
      <c r="D97">
        <v>687.31652832031295</v>
      </c>
      <c r="E97">
        <v>585.76843261718795</v>
      </c>
      <c r="F97">
        <v>467.69171142578102</v>
      </c>
      <c r="G97">
        <v>466.72000122070301</v>
      </c>
      <c r="I97" s="7">
        <f t="shared" si="7"/>
        <v>219.62481689453193</v>
      </c>
      <c r="J97" s="7">
        <f t="shared" si="7"/>
        <v>119.04843139648494</v>
      </c>
      <c r="K97" s="7">
        <f t="shared" si="8"/>
        <v>136.29091491699248</v>
      </c>
      <c r="L97" s="8">
        <f t="shared" si="9"/>
        <v>1.1448358732513013</v>
      </c>
      <c r="M97" s="8">
        <f t="shared" si="12"/>
        <v>1.4722303187952961</v>
      </c>
      <c r="P97" s="6">
        <f t="shared" si="10"/>
        <v>0.70288563862287912</v>
      </c>
      <c r="U97" s="18">
        <v>71.5</v>
      </c>
      <c r="V97" s="20">
        <f t="shared" si="11"/>
        <v>0.98254217124145726</v>
      </c>
    </row>
    <row r="98" spans="1:22" x14ac:dyDescent="0.15">
      <c r="A98" s="6">
        <v>48.5</v>
      </c>
      <c r="B98" s="6">
        <v>96</v>
      </c>
      <c r="D98">
        <v>688.84997558593795</v>
      </c>
      <c r="E98">
        <v>588.01330566406295</v>
      </c>
      <c r="F98">
        <v>467.22879028320301</v>
      </c>
      <c r="G98">
        <v>466.19415283203102</v>
      </c>
      <c r="I98" s="7">
        <f t="shared" si="7"/>
        <v>221.62118530273494</v>
      </c>
      <c r="J98" s="7">
        <f t="shared" si="7"/>
        <v>121.81915283203193</v>
      </c>
      <c r="K98" s="7">
        <f t="shared" si="8"/>
        <v>136.34777832031261</v>
      </c>
      <c r="L98" s="8">
        <f t="shared" si="9"/>
        <v>1.1192638854442962</v>
      </c>
      <c r="M98" s="8">
        <f t="shared" si="12"/>
        <v>1.4500686897960409</v>
      </c>
      <c r="P98" s="6">
        <f t="shared" si="10"/>
        <v>-0.81300488623996059</v>
      </c>
      <c r="U98" s="18">
        <v>72</v>
      </c>
      <c r="V98" s="20">
        <f t="shared" si="11"/>
        <v>0.98116499403335078</v>
      </c>
    </row>
    <row r="99" spans="1:22" x14ac:dyDescent="0.15">
      <c r="A99" s="6">
        <v>49</v>
      </c>
      <c r="B99" s="6">
        <v>97</v>
      </c>
      <c r="D99">
        <v>687.17980957031295</v>
      </c>
      <c r="E99">
        <v>587.70373535156295</v>
      </c>
      <c r="F99">
        <v>467.07269287109398</v>
      </c>
      <c r="G99">
        <v>466.08828735351602</v>
      </c>
      <c r="I99" s="7">
        <f t="shared" si="7"/>
        <v>220.10711669921898</v>
      </c>
      <c r="J99" s="7">
        <f t="shared" si="7"/>
        <v>121.61544799804693</v>
      </c>
      <c r="K99" s="7">
        <f t="shared" si="8"/>
        <v>134.97630310058614</v>
      </c>
      <c r="L99" s="8">
        <f t="shared" si="9"/>
        <v>1.1098614964009652</v>
      </c>
      <c r="M99" s="8">
        <f t="shared" si="12"/>
        <v>1.4440766595604597</v>
      </c>
      <c r="P99" s="6">
        <f t="shared" si="10"/>
        <v>-1.2228692449978102</v>
      </c>
      <c r="U99" s="18">
        <v>72.5</v>
      </c>
      <c r="V99" s="20">
        <f t="shared" si="11"/>
        <v>0.97808700219538336</v>
      </c>
    </row>
    <row r="100" spans="1:22" x14ac:dyDescent="0.15">
      <c r="A100" s="6">
        <v>49.5</v>
      </c>
      <c r="B100" s="6">
        <v>98</v>
      </c>
      <c r="D100">
        <v>686.81286621093795</v>
      </c>
      <c r="E100">
        <v>587.779296875</v>
      </c>
      <c r="F100">
        <v>466.755615234375</v>
      </c>
      <c r="G100">
        <v>465.92779541015602</v>
      </c>
      <c r="I100" s="7">
        <f t="shared" si="7"/>
        <v>220.05725097656295</v>
      </c>
      <c r="J100" s="7">
        <f t="shared" si="7"/>
        <v>121.85150146484398</v>
      </c>
      <c r="K100" s="7">
        <f t="shared" si="8"/>
        <v>134.76119995117216</v>
      </c>
      <c r="L100" s="8">
        <f t="shared" si="9"/>
        <v>1.1059461584890919</v>
      </c>
      <c r="M100" s="8">
        <f t="shared" si="12"/>
        <v>1.4435716804563365</v>
      </c>
      <c r="P100" s="6">
        <f t="shared" si="10"/>
        <v>-1.2574106155450642</v>
      </c>
      <c r="U100" s="18">
        <v>73</v>
      </c>
      <c r="V100" s="20">
        <f t="shared" si="11"/>
        <v>0.97040523528796618</v>
      </c>
    </row>
    <row r="101" spans="1:22" x14ac:dyDescent="0.15">
      <c r="A101" s="6">
        <v>50</v>
      </c>
      <c r="B101" s="6">
        <v>99</v>
      </c>
      <c r="D101">
        <v>688.49945068359398</v>
      </c>
      <c r="E101">
        <v>588.55474853515602</v>
      </c>
      <c r="F101">
        <v>467.35562133789102</v>
      </c>
      <c r="G101">
        <v>466.67999267578102</v>
      </c>
      <c r="I101" s="7">
        <f t="shared" si="7"/>
        <v>221.14382934570295</v>
      </c>
      <c r="J101" s="7">
        <f t="shared" si="7"/>
        <v>121.874755859375</v>
      </c>
      <c r="K101" s="7">
        <f t="shared" si="8"/>
        <v>135.83150024414044</v>
      </c>
      <c r="L101" s="8">
        <f t="shared" si="9"/>
        <v>1.1145171064044586</v>
      </c>
      <c r="M101" s="8">
        <f t="shared" si="12"/>
        <v>1.455552987179453</v>
      </c>
      <c r="P101" s="6">
        <f t="shared" si="10"/>
        <v>-0.43787025875729885</v>
      </c>
      <c r="U101" s="18">
        <v>73.5</v>
      </c>
      <c r="V101" s="20">
        <f t="shared" si="11"/>
        <v>0.97517840323498117</v>
      </c>
    </row>
    <row r="102" spans="1:22" x14ac:dyDescent="0.15">
      <c r="A102" s="6">
        <v>50.5</v>
      </c>
      <c r="B102" s="6">
        <v>100</v>
      </c>
      <c r="D102">
        <v>686.14343261718795</v>
      </c>
      <c r="E102">
        <v>588.47076416015602</v>
      </c>
      <c r="F102">
        <v>467.64974975585898</v>
      </c>
      <c r="G102">
        <v>466.66049194335898</v>
      </c>
      <c r="I102" s="7">
        <f t="shared" si="7"/>
        <v>218.49368286132898</v>
      </c>
      <c r="J102" s="7">
        <f t="shared" si="7"/>
        <v>121.81027221679705</v>
      </c>
      <c r="K102" s="7">
        <f t="shared" si="8"/>
        <v>133.22649230957106</v>
      </c>
      <c r="L102" s="8">
        <f t="shared" si="9"/>
        <v>1.093721324852271</v>
      </c>
      <c r="M102" s="8">
        <f t="shared" si="12"/>
        <v>1.4381675644350154</v>
      </c>
      <c r="P102" s="6">
        <f t="shared" si="10"/>
        <v>-1.6270607108632176</v>
      </c>
      <c r="U102" s="18">
        <v>74</v>
      </c>
      <c r="V102" s="20">
        <f t="shared" si="11"/>
        <v>0.97845321382061357</v>
      </c>
    </row>
    <row r="103" spans="1:22" x14ac:dyDescent="0.15">
      <c r="A103" s="6">
        <v>51</v>
      </c>
      <c r="B103" s="6">
        <v>101</v>
      </c>
      <c r="D103">
        <v>682.95660400390602</v>
      </c>
      <c r="E103">
        <v>585.77825927734398</v>
      </c>
      <c r="F103">
        <v>468.20098876953102</v>
      </c>
      <c r="G103">
        <v>467.30438232421898</v>
      </c>
      <c r="I103" s="7">
        <f t="shared" si="7"/>
        <v>214.755615234375</v>
      </c>
      <c r="J103" s="7">
        <f t="shared" si="7"/>
        <v>118.473876953125</v>
      </c>
      <c r="K103" s="7">
        <f t="shared" si="8"/>
        <v>131.82390136718749</v>
      </c>
      <c r="L103" s="8">
        <f t="shared" si="9"/>
        <v>1.112683274637366</v>
      </c>
      <c r="M103" s="8">
        <f t="shared" si="12"/>
        <v>1.4605398730278605</v>
      </c>
      <c r="P103" s="6">
        <f t="shared" si="10"/>
        <v>-9.6759368108082958E-2</v>
      </c>
      <c r="U103" s="18">
        <v>74.5</v>
      </c>
      <c r="V103" s="20">
        <f t="shared" si="11"/>
        <v>0.95127679114257457</v>
      </c>
    </row>
    <row r="104" spans="1:22" x14ac:dyDescent="0.15">
      <c r="A104" s="6">
        <v>51.5</v>
      </c>
      <c r="B104" s="6">
        <v>102</v>
      </c>
      <c r="D104">
        <v>684.16754150390602</v>
      </c>
      <c r="E104">
        <v>587.63098144531295</v>
      </c>
      <c r="F104">
        <v>467.00048828125</v>
      </c>
      <c r="G104">
        <v>466.239501953125</v>
      </c>
      <c r="I104" s="7">
        <f t="shared" si="7"/>
        <v>217.16705322265602</v>
      </c>
      <c r="J104" s="7">
        <f t="shared" si="7"/>
        <v>121.39147949218795</v>
      </c>
      <c r="K104" s="7">
        <f t="shared" si="8"/>
        <v>132.19301757812445</v>
      </c>
      <c r="L104" s="8">
        <f t="shared" si="9"/>
        <v>1.0889810234715165</v>
      </c>
      <c r="M104" s="8">
        <f t="shared" si="12"/>
        <v>1.4402479806697608</v>
      </c>
      <c r="P104" s="6">
        <f t="shared" si="10"/>
        <v>-1.4847569452813918</v>
      </c>
      <c r="U104" s="18">
        <v>75</v>
      </c>
      <c r="V104" s="20">
        <f t="shared" si="11"/>
        <v>0.97619986507408829</v>
      </c>
    </row>
    <row r="105" spans="1:22" x14ac:dyDescent="0.15">
      <c r="A105" s="6">
        <v>52</v>
      </c>
      <c r="B105" s="6">
        <v>103</v>
      </c>
      <c r="D105">
        <v>681.71105957031295</v>
      </c>
      <c r="E105">
        <v>586.23297119140602</v>
      </c>
      <c r="F105">
        <v>468.02340698242199</v>
      </c>
      <c r="G105">
        <v>466.92437744140602</v>
      </c>
      <c r="I105" s="7">
        <f t="shared" si="7"/>
        <v>213.68765258789097</v>
      </c>
      <c r="J105" s="7">
        <f t="shared" si="7"/>
        <v>119.30859375</v>
      </c>
      <c r="K105" s="7">
        <f t="shared" si="8"/>
        <v>130.17163696289097</v>
      </c>
      <c r="L105" s="8">
        <f t="shared" si="9"/>
        <v>1.0910499643944631</v>
      </c>
      <c r="M105" s="8">
        <f t="shared" si="12"/>
        <v>1.4457272804004573</v>
      </c>
      <c r="P105" s="6">
        <f t="shared" si="10"/>
        <v>-1.1099641651601533</v>
      </c>
    </row>
    <row r="106" spans="1:22" x14ac:dyDescent="0.15">
      <c r="A106" s="6">
        <v>52.5</v>
      </c>
      <c r="B106" s="6">
        <v>104</v>
      </c>
      <c r="D106">
        <v>680.05633544921898</v>
      </c>
      <c r="E106">
        <v>584.57293701171898</v>
      </c>
      <c r="F106">
        <v>468.00146484375</v>
      </c>
      <c r="G106">
        <v>467.51025390625</v>
      </c>
      <c r="I106" s="7">
        <f t="shared" si="7"/>
        <v>212.05487060546898</v>
      </c>
      <c r="J106" s="7">
        <f t="shared" si="7"/>
        <v>117.06268310546898</v>
      </c>
      <c r="K106" s="7">
        <f t="shared" si="8"/>
        <v>130.11099243164068</v>
      </c>
      <c r="L106" s="8">
        <f t="shared" si="9"/>
        <v>1.1114642940006396</v>
      </c>
      <c r="M106" s="8">
        <f t="shared" si="12"/>
        <v>1.4695519688143839</v>
      </c>
      <c r="P106" s="6">
        <f t="shared" si="10"/>
        <v>0.51968225774921539</v>
      </c>
    </row>
    <row r="107" spans="1:22" x14ac:dyDescent="0.15">
      <c r="A107" s="6">
        <v>53</v>
      </c>
      <c r="B107" s="6">
        <v>105</v>
      </c>
      <c r="D107">
        <v>681.86218261718795</v>
      </c>
      <c r="E107">
        <v>586.046875</v>
      </c>
      <c r="F107">
        <v>467.11950683593801</v>
      </c>
      <c r="G107">
        <v>466.42877197265602</v>
      </c>
      <c r="I107" s="7">
        <f t="shared" si="7"/>
        <v>214.74267578124994</v>
      </c>
      <c r="J107" s="7">
        <f t="shared" si="7"/>
        <v>119.61810302734398</v>
      </c>
      <c r="K107" s="7">
        <f t="shared" si="8"/>
        <v>131.01000366210917</v>
      </c>
      <c r="L107" s="8">
        <f t="shared" si="9"/>
        <v>1.0952355901527804</v>
      </c>
      <c r="M107" s="8">
        <f t="shared" si="12"/>
        <v>1.4567336237742745</v>
      </c>
      <c r="P107" s="6">
        <f t="shared" si="10"/>
        <v>-0.35711284568733187</v>
      </c>
    </row>
    <row r="108" spans="1:22" x14ac:dyDescent="0.15">
      <c r="A108" s="6">
        <v>53.5</v>
      </c>
      <c r="B108" s="6">
        <v>106</v>
      </c>
      <c r="D108">
        <v>678.2255859375</v>
      </c>
      <c r="E108">
        <v>584.56488037109398</v>
      </c>
      <c r="F108">
        <v>468.35949707031301</v>
      </c>
      <c r="G108">
        <v>467.26828002929699</v>
      </c>
      <c r="I108" s="7">
        <f t="shared" si="7"/>
        <v>209.86608886718699</v>
      </c>
      <c r="J108" s="7">
        <f t="shared" si="7"/>
        <v>117.29660034179699</v>
      </c>
      <c r="K108" s="7">
        <f t="shared" si="8"/>
        <v>127.7584686279291</v>
      </c>
      <c r="L108" s="8">
        <f t="shared" si="9"/>
        <v>1.0891915729496566</v>
      </c>
      <c r="M108" s="8">
        <f t="shared" si="12"/>
        <v>1.4540999653789006</v>
      </c>
      <c r="P108" s="6">
        <f t="shared" si="10"/>
        <v>-0.53725925132416075</v>
      </c>
    </row>
    <row r="109" spans="1:22" x14ac:dyDescent="0.15">
      <c r="A109" s="6">
        <v>54</v>
      </c>
      <c r="B109" s="6">
        <v>107</v>
      </c>
      <c r="D109">
        <v>677.30572509765602</v>
      </c>
      <c r="E109">
        <v>584.916748046875</v>
      </c>
      <c r="F109">
        <v>466.83511352539102</v>
      </c>
      <c r="G109">
        <v>466.26974487304699</v>
      </c>
      <c r="I109" s="7">
        <f t="shared" si="7"/>
        <v>210.470611572265</v>
      </c>
      <c r="J109" s="7">
        <f t="shared" si="7"/>
        <v>118.64700317382801</v>
      </c>
      <c r="K109" s="7">
        <f t="shared" si="8"/>
        <v>127.4177093505854</v>
      </c>
      <c r="L109" s="8">
        <f t="shared" si="9"/>
        <v>1.0739226945657241</v>
      </c>
      <c r="M109" s="8">
        <f t="shared" si="12"/>
        <v>1.442241445802718</v>
      </c>
      <c r="P109" s="6">
        <f t="shared" si="10"/>
        <v>-1.3484007727818084</v>
      </c>
    </row>
    <row r="110" spans="1:22" x14ac:dyDescent="0.15">
      <c r="A110" s="6">
        <v>54.5</v>
      </c>
      <c r="B110" s="6">
        <v>108</v>
      </c>
      <c r="D110">
        <v>691.451904296875</v>
      </c>
      <c r="E110">
        <v>591.49353027343795</v>
      </c>
      <c r="F110">
        <v>467.97171020507801</v>
      </c>
      <c r="G110">
        <v>467.16439819335898</v>
      </c>
      <c r="I110" s="7">
        <f t="shared" si="7"/>
        <v>223.48019409179699</v>
      </c>
      <c r="J110" s="7">
        <f t="shared" si="7"/>
        <v>124.32913208007898</v>
      </c>
      <c r="K110" s="7">
        <f t="shared" si="8"/>
        <v>136.44980163574172</v>
      </c>
      <c r="L110" s="8">
        <f t="shared" si="9"/>
        <v>1.0974885720898941</v>
      </c>
      <c r="M110" s="8">
        <f t="shared" si="12"/>
        <v>1.4692176821346381</v>
      </c>
      <c r="P110" s="6">
        <f t="shared" si="10"/>
        <v>0.49681651938532928</v>
      </c>
    </row>
    <row r="111" spans="1:22" x14ac:dyDescent="0.15">
      <c r="A111" s="6">
        <v>55</v>
      </c>
      <c r="B111" s="6">
        <v>109</v>
      </c>
      <c r="D111">
        <v>694.94891357421898</v>
      </c>
      <c r="E111">
        <v>594.18609619140602</v>
      </c>
      <c r="F111">
        <v>467.11999511718801</v>
      </c>
      <c r="G111">
        <v>466.55560302734398</v>
      </c>
      <c r="I111" s="7">
        <f t="shared" si="7"/>
        <v>227.82891845703097</v>
      </c>
      <c r="J111" s="7">
        <f t="shared" si="7"/>
        <v>127.63049316406205</v>
      </c>
      <c r="K111" s="7">
        <f t="shared" si="8"/>
        <v>138.48757324218752</v>
      </c>
      <c r="L111" s="8">
        <f t="shared" si="9"/>
        <v>1.0850665057304862</v>
      </c>
      <c r="M111" s="8">
        <f t="shared" si="12"/>
        <v>1.4602059745829801</v>
      </c>
      <c r="P111" s="6">
        <f t="shared" si="10"/>
        <v>-0.11959855059226134</v>
      </c>
    </row>
    <row r="112" spans="1:22" x14ac:dyDescent="0.15">
      <c r="A112" s="6">
        <v>55.5</v>
      </c>
      <c r="B112" s="6">
        <v>110</v>
      </c>
      <c r="D112">
        <v>694.31622314453102</v>
      </c>
      <c r="E112">
        <v>592.88879394531295</v>
      </c>
      <c r="F112">
        <v>468.05169677734398</v>
      </c>
      <c r="G112">
        <v>467.19757080078102</v>
      </c>
      <c r="I112" s="7">
        <f t="shared" si="7"/>
        <v>226.26452636718705</v>
      </c>
      <c r="J112" s="7">
        <f t="shared" si="7"/>
        <v>125.69122314453193</v>
      </c>
      <c r="K112" s="7">
        <f t="shared" si="8"/>
        <v>138.28067016601472</v>
      </c>
      <c r="L112" s="8">
        <f t="shared" si="9"/>
        <v>1.1001617034707842</v>
      </c>
      <c r="M112" s="8">
        <f t="shared" si="12"/>
        <v>1.4787115311310282</v>
      </c>
      <c r="P112" s="6">
        <f t="shared" si="10"/>
        <v>1.1462108278357559</v>
      </c>
    </row>
    <row r="113" spans="1:16" x14ac:dyDescent="0.15">
      <c r="A113" s="6">
        <v>56</v>
      </c>
      <c r="B113" s="6">
        <v>111</v>
      </c>
      <c r="D113">
        <v>695.217529296875</v>
      </c>
      <c r="E113">
        <v>594.26550292968795</v>
      </c>
      <c r="F113">
        <v>466.734619140625</v>
      </c>
      <c r="G113">
        <v>465.92584228515602</v>
      </c>
      <c r="I113" s="7">
        <f t="shared" si="7"/>
        <v>228.48291015625</v>
      </c>
      <c r="J113" s="7">
        <f t="shared" si="7"/>
        <v>128.33966064453193</v>
      </c>
      <c r="K113" s="7">
        <f t="shared" si="8"/>
        <v>138.64514770507765</v>
      </c>
      <c r="L113" s="8">
        <f t="shared" si="9"/>
        <v>1.0802985375587775</v>
      </c>
      <c r="M113" s="8">
        <f t="shared" si="12"/>
        <v>1.4622587240267713</v>
      </c>
      <c r="P113" s="6">
        <f t="shared" si="10"/>
        <v>2.0812762667477169E-2</v>
      </c>
    </row>
    <row r="114" spans="1:16" x14ac:dyDescent="0.15">
      <c r="A114" s="6">
        <v>56.5</v>
      </c>
      <c r="B114" s="6">
        <v>112</v>
      </c>
      <c r="D114">
        <v>693.12939453125</v>
      </c>
      <c r="E114">
        <v>592.51239013671898</v>
      </c>
      <c r="F114">
        <v>467.96096801757801</v>
      </c>
      <c r="G114">
        <v>467.264892578125</v>
      </c>
      <c r="I114" s="7">
        <f t="shared" si="7"/>
        <v>225.16842651367199</v>
      </c>
      <c r="J114" s="7">
        <f t="shared" si="7"/>
        <v>125.24749755859398</v>
      </c>
      <c r="K114" s="7">
        <f t="shared" si="8"/>
        <v>137.49517822265619</v>
      </c>
      <c r="L114" s="8">
        <f t="shared" si="9"/>
        <v>1.097787827324314</v>
      </c>
      <c r="M114" s="8">
        <f t="shared" si="12"/>
        <v>1.4831583726000577</v>
      </c>
      <c r="P114" s="6">
        <f t="shared" si="10"/>
        <v>1.4503818275711784</v>
      </c>
    </row>
    <row r="115" spans="1:16" x14ac:dyDescent="0.15">
      <c r="A115" s="6">
        <v>57</v>
      </c>
      <c r="B115" s="6">
        <v>113</v>
      </c>
      <c r="D115">
        <v>692.724365234375</v>
      </c>
      <c r="E115">
        <v>592.11822509765602</v>
      </c>
      <c r="F115">
        <v>466.71511840820301</v>
      </c>
      <c r="G115">
        <v>466.08389282226602</v>
      </c>
      <c r="I115" s="7">
        <f t="shared" si="7"/>
        <v>226.00924682617199</v>
      </c>
      <c r="J115" s="7">
        <f t="shared" si="7"/>
        <v>126.03433227539</v>
      </c>
      <c r="K115" s="7">
        <f t="shared" si="8"/>
        <v>137.78521423339899</v>
      </c>
      <c r="L115" s="8">
        <f t="shared" si="9"/>
        <v>1.0932355632458373</v>
      </c>
      <c r="M115" s="8">
        <f t="shared" si="12"/>
        <v>1.482016467329331</v>
      </c>
      <c r="P115" s="6">
        <f t="shared" si="10"/>
        <v>1.3722736984149841</v>
      </c>
    </row>
    <row r="116" spans="1:16" x14ac:dyDescent="0.15">
      <c r="A116" s="6">
        <v>57.5</v>
      </c>
      <c r="B116" s="6">
        <v>114</v>
      </c>
      <c r="D116">
        <v>686.93634033203102</v>
      </c>
      <c r="E116">
        <v>589.76428222656295</v>
      </c>
      <c r="F116">
        <v>467.67025756835898</v>
      </c>
      <c r="G116">
        <v>467.0048828125</v>
      </c>
      <c r="I116" s="7">
        <f t="shared" si="7"/>
        <v>219.26608276367205</v>
      </c>
      <c r="J116" s="7">
        <f t="shared" si="7"/>
        <v>122.75939941406295</v>
      </c>
      <c r="K116" s="7">
        <f t="shared" si="8"/>
        <v>133.33450317382798</v>
      </c>
      <c r="L116" s="8">
        <f t="shared" si="9"/>
        <v>1.0861449616912477</v>
      </c>
      <c r="M116" s="8">
        <f t="shared" si="12"/>
        <v>1.4783362245824914</v>
      </c>
      <c r="P116" s="6">
        <f t="shared" si="10"/>
        <v>1.1205392654761017</v>
      </c>
    </row>
    <row r="117" spans="1:16" x14ac:dyDescent="0.15">
      <c r="A117" s="6">
        <v>58</v>
      </c>
      <c r="B117" s="6">
        <v>115</v>
      </c>
      <c r="D117">
        <v>692.80621337890602</v>
      </c>
      <c r="E117">
        <v>593.60089111328102</v>
      </c>
      <c r="F117">
        <v>466.71121215820301</v>
      </c>
      <c r="G117">
        <v>466.00439453125</v>
      </c>
      <c r="I117" s="7">
        <f t="shared" si="7"/>
        <v>226.09500122070301</v>
      </c>
      <c r="J117" s="7">
        <f t="shared" si="7"/>
        <v>127.59649658203102</v>
      </c>
      <c r="K117" s="7">
        <f t="shared" si="8"/>
        <v>136.7774536132813</v>
      </c>
      <c r="L117" s="8">
        <f t="shared" si="9"/>
        <v>1.0719530494737988</v>
      </c>
      <c r="M117" s="8">
        <f t="shared" si="12"/>
        <v>1.4675546711727923</v>
      </c>
      <c r="P117" s="6">
        <f t="shared" si="10"/>
        <v>0.38306393558880986</v>
      </c>
    </row>
    <row r="118" spans="1:16" x14ac:dyDescent="0.15">
      <c r="A118" s="6">
        <v>58.5</v>
      </c>
      <c r="B118" s="6">
        <v>116</v>
      </c>
      <c r="D118">
        <v>688.94226074218795</v>
      </c>
      <c r="E118">
        <v>592.29937744140602</v>
      </c>
      <c r="F118">
        <v>467.80194091796898</v>
      </c>
      <c r="G118">
        <v>466.95364379882801</v>
      </c>
      <c r="I118" s="7">
        <f t="shared" si="7"/>
        <v>221.14031982421898</v>
      </c>
      <c r="J118" s="7">
        <f t="shared" si="7"/>
        <v>125.34573364257801</v>
      </c>
      <c r="K118" s="7">
        <f t="shared" si="8"/>
        <v>133.39830627441438</v>
      </c>
      <c r="L118" s="8">
        <f t="shared" si="9"/>
        <v>1.0642428936177293</v>
      </c>
      <c r="M118" s="8">
        <f t="shared" si="12"/>
        <v>1.4632548741244729</v>
      </c>
      <c r="P118" s="6">
        <f t="shared" si="10"/>
        <v>8.8951007130363552E-2</v>
      </c>
    </row>
    <row r="119" spans="1:16" x14ac:dyDescent="0.15">
      <c r="A119" s="6">
        <v>59</v>
      </c>
      <c r="B119" s="6">
        <v>117</v>
      </c>
      <c r="D119">
        <v>691.85797119140602</v>
      </c>
      <c r="E119">
        <v>594.41833496093795</v>
      </c>
      <c r="F119">
        <v>466.70437622070301</v>
      </c>
      <c r="G119">
        <v>465.96975708007801</v>
      </c>
      <c r="I119" s="7">
        <f t="shared" si="7"/>
        <v>225.15359497070301</v>
      </c>
      <c r="J119" s="7">
        <f t="shared" si="7"/>
        <v>128.44857788085994</v>
      </c>
      <c r="K119" s="7">
        <f t="shared" si="8"/>
        <v>135.23959045410106</v>
      </c>
      <c r="L119" s="8">
        <f t="shared" si="9"/>
        <v>1.0528695037755886</v>
      </c>
      <c r="M119" s="8">
        <f t="shared" si="12"/>
        <v>1.4552918430900821</v>
      </c>
      <c r="P119" s="6">
        <f t="shared" si="10"/>
        <v>-0.45573292809061611</v>
      </c>
    </row>
    <row r="120" spans="1:16" x14ac:dyDescent="0.15">
      <c r="A120" s="6">
        <v>59.5</v>
      </c>
      <c r="B120" s="6">
        <v>118</v>
      </c>
      <c r="D120">
        <v>690.35748291015602</v>
      </c>
      <c r="E120">
        <v>592.87689208984398</v>
      </c>
      <c r="F120">
        <v>467.97610473632801</v>
      </c>
      <c r="G120">
        <v>467.11071777343801</v>
      </c>
      <c r="I120" s="7">
        <f t="shared" si="7"/>
        <v>222.38137817382801</v>
      </c>
      <c r="J120" s="7">
        <f t="shared" si="7"/>
        <v>125.76617431640597</v>
      </c>
      <c r="K120" s="7">
        <f t="shared" si="8"/>
        <v>134.34505615234383</v>
      </c>
      <c r="L120" s="8">
        <f t="shared" si="9"/>
        <v>1.068212950601128</v>
      </c>
      <c r="M120" s="8">
        <f t="shared" si="12"/>
        <v>1.4740456487233713</v>
      </c>
      <c r="P120" s="6">
        <f t="shared" si="10"/>
        <v>0.82705708096412689</v>
      </c>
    </row>
    <row r="121" spans="1:16" x14ac:dyDescent="0.15">
      <c r="A121" s="6">
        <v>60</v>
      </c>
      <c r="B121" s="6">
        <v>119</v>
      </c>
      <c r="D121">
        <v>692.28088378906295</v>
      </c>
      <c r="E121">
        <v>594.94927978515602</v>
      </c>
      <c r="F121">
        <v>467.23171997070301</v>
      </c>
      <c r="G121">
        <v>466.19268798828102</v>
      </c>
      <c r="I121" s="7">
        <f t="shared" si="7"/>
        <v>225.04916381835994</v>
      </c>
      <c r="J121" s="7">
        <f t="shared" si="7"/>
        <v>128.756591796875</v>
      </c>
      <c r="K121" s="7">
        <f t="shared" si="8"/>
        <v>134.91954956054747</v>
      </c>
      <c r="L121" s="8">
        <f t="shared" si="9"/>
        <v>1.0478651824940743</v>
      </c>
      <c r="M121" s="8">
        <f t="shared" si="12"/>
        <v>1.4571082394240675</v>
      </c>
      <c r="P121" s="6">
        <f t="shared" si="10"/>
        <v>-0.33148854189605104</v>
      </c>
    </row>
    <row r="122" spans="1:16" x14ac:dyDescent="0.15">
      <c r="A122" s="6">
        <v>60.5</v>
      </c>
      <c r="B122" s="6">
        <v>120</v>
      </c>
      <c r="D122">
        <v>690.54602050781295</v>
      </c>
      <c r="E122">
        <v>592.96923828125</v>
      </c>
      <c r="F122">
        <v>467.37951660156301</v>
      </c>
      <c r="G122">
        <v>466.46047973632801</v>
      </c>
      <c r="I122" s="7">
        <f t="shared" si="7"/>
        <v>223.16650390624994</v>
      </c>
      <c r="J122" s="7">
        <f t="shared" si="7"/>
        <v>126.50875854492199</v>
      </c>
      <c r="K122" s="7">
        <f t="shared" si="8"/>
        <v>134.61037292480455</v>
      </c>
      <c r="L122" s="8">
        <f t="shared" si="9"/>
        <v>1.0640399484831382</v>
      </c>
      <c r="M122" s="8">
        <f t="shared" si="12"/>
        <v>1.4766933642208815</v>
      </c>
      <c r="P122" s="6">
        <f t="shared" si="10"/>
        <v>1.0081650146518124</v>
      </c>
    </row>
    <row r="123" spans="1:16" x14ac:dyDescent="0.15">
      <c r="A123" s="6">
        <v>61</v>
      </c>
      <c r="B123" s="6">
        <v>121</v>
      </c>
      <c r="D123">
        <v>689.534423828125</v>
      </c>
      <c r="E123">
        <v>591.782470703125</v>
      </c>
      <c r="F123">
        <v>467.84536743164102</v>
      </c>
      <c r="G123">
        <v>467.30780029296898</v>
      </c>
      <c r="I123" s="7">
        <f t="shared" si="7"/>
        <v>221.68905639648398</v>
      </c>
      <c r="J123" s="7">
        <f t="shared" si="7"/>
        <v>124.47467041015602</v>
      </c>
      <c r="K123" s="7">
        <f t="shared" si="8"/>
        <v>134.55678710937477</v>
      </c>
      <c r="L123" s="8">
        <f t="shared" si="9"/>
        <v>1.0809973359720271</v>
      </c>
      <c r="M123" s="8">
        <f t="shared" si="12"/>
        <v>1.4970611105175202</v>
      </c>
      <c r="P123" s="6">
        <f t="shared" si="10"/>
        <v>2.401351121364566</v>
      </c>
    </row>
    <row r="124" spans="1:16" x14ac:dyDescent="0.15">
      <c r="A124" s="6">
        <v>61.5</v>
      </c>
      <c r="B124" s="6">
        <v>122</v>
      </c>
      <c r="D124">
        <v>693.226318359375</v>
      </c>
      <c r="E124">
        <v>595.07275390625</v>
      </c>
      <c r="F124">
        <v>466.78683471679699</v>
      </c>
      <c r="G124">
        <v>465.92681884765602</v>
      </c>
      <c r="I124" s="7">
        <f t="shared" si="7"/>
        <v>226.43948364257801</v>
      </c>
      <c r="J124" s="7">
        <f t="shared" si="7"/>
        <v>129.14593505859398</v>
      </c>
      <c r="K124" s="7">
        <f t="shared" si="8"/>
        <v>136.03732910156225</v>
      </c>
      <c r="L124" s="8">
        <f t="shared" si="9"/>
        <v>1.05336129271</v>
      </c>
      <c r="M124" s="8">
        <f t="shared" si="12"/>
        <v>1.4728354260632432</v>
      </c>
      <c r="P124" s="6">
        <f t="shared" si="10"/>
        <v>0.74427593416647675</v>
      </c>
    </row>
    <row r="125" spans="1:16" x14ac:dyDescent="0.15">
      <c r="A125" s="6">
        <v>62</v>
      </c>
      <c r="B125" s="6">
        <v>123</v>
      </c>
      <c r="D125">
        <v>689.46136474609398</v>
      </c>
      <c r="E125">
        <v>593.994384765625</v>
      </c>
      <c r="F125">
        <v>467.49365234375</v>
      </c>
      <c r="G125">
        <v>467.14926147460898</v>
      </c>
      <c r="I125" s="7">
        <f t="shared" si="7"/>
        <v>221.96771240234398</v>
      </c>
      <c r="J125" s="7">
        <f t="shared" si="7"/>
        <v>126.84512329101602</v>
      </c>
      <c r="K125" s="7">
        <f t="shared" si="8"/>
        <v>133.17612609863278</v>
      </c>
      <c r="L125" s="8">
        <f t="shared" si="9"/>
        <v>1.049911282699389</v>
      </c>
      <c r="M125" s="8">
        <f t="shared" si="12"/>
        <v>1.4727957748603822</v>
      </c>
      <c r="P125" s="6">
        <f t="shared" si="10"/>
        <v>0.7415637290881153</v>
      </c>
    </row>
    <row r="126" spans="1:16" x14ac:dyDescent="0.15">
      <c r="A126" s="6">
        <v>62.5</v>
      </c>
      <c r="B126" s="6">
        <v>124</v>
      </c>
      <c r="D126">
        <v>687.79156494140602</v>
      </c>
      <c r="E126">
        <v>593.10107421875</v>
      </c>
      <c r="F126">
        <v>467.28195190429699</v>
      </c>
      <c r="G126">
        <v>466.27853393554699</v>
      </c>
      <c r="I126" s="7">
        <f t="shared" si="7"/>
        <v>220.50961303710903</v>
      </c>
      <c r="J126" s="7">
        <f t="shared" si="7"/>
        <v>126.82254028320301</v>
      </c>
      <c r="K126" s="7">
        <f t="shared" si="8"/>
        <v>131.73383483886693</v>
      </c>
      <c r="L126" s="8">
        <f t="shared" si="9"/>
        <v>1.0387257229250941</v>
      </c>
      <c r="M126" s="8">
        <f t="shared" si="12"/>
        <v>1.4650205738938371</v>
      </c>
      <c r="P126" s="6">
        <f t="shared" si="10"/>
        <v>0.20972766800767167</v>
      </c>
    </row>
    <row r="127" spans="1:16" x14ac:dyDescent="0.15">
      <c r="A127" s="6">
        <v>63</v>
      </c>
      <c r="B127" s="6">
        <v>125</v>
      </c>
      <c r="D127">
        <v>689.86639404296898</v>
      </c>
      <c r="E127">
        <v>594.13220214843795</v>
      </c>
      <c r="F127">
        <v>467.08047485351602</v>
      </c>
      <c r="G127">
        <v>465.96682739257801</v>
      </c>
      <c r="I127" s="7">
        <f t="shared" si="7"/>
        <v>222.78591918945295</v>
      </c>
      <c r="J127" s="7">
        <f t="shared" si="7"/>
        <v>128.16537475585994</v>
      </c>
      <c r="K127" s="7">
        <f t="shared" si="8"/>
        <v>133.07015686035101</v>
      </c>
      <c r="L127" s="8">
        <f t="shared" si="9"/>
        <v>1.0382691667998014</v>
      </c>
      <c r="M127" s="8">
        <f t="shared" si="12"/>
        <v>1.4679743765762945</v>
      </c>
      <c r="P127" s="6">
        <f t="shared" si="10"/>
        <v>0.41177244995046342</v>
      </c>
    </row>
    <row r="128" spans="1:16" x14ac:dyDescent="0.15">
      <c r="A128" s="6">
        <v>63.5</v>
      </c>
      <c r="B128" s="6">
        <v>126</v>
      </c>
      <c r="D128">
        <v>687.92657470703102</v>
      </c>
      <c r="E128">
        <v>593.65618896484398</v>
      </c>
      <c r="F128">
        <v>467.80291748046898</v>
      </c>
      <c r="G128">
        <v>467.04147338867199</v>
      </c>
      <c r="I128" s="7">
        <f t="shared" si="7"/>
        <v>220.12365722656205</v>
      </c>
      <c r="J128" s="7">
        <f t="shared" si="7"/>
        <v>126.61471557617199</v>
      </c>
      <c r="K128" s="7">
        <f t="shared" si="8"/>
        <v>131.49335632324164</v>
      </c>
      <c r="L128" s="8">
        <f t="shared" si="9"/>
        <v>1.0385313881160569</v>
      </c>
      <c r="M128" s="8">
        <f t="shared" si="12"/>
        <v>1.4716469567002999</v>
      </c>
      <c r="P128" s="6">
        <f t="shared" si="10"/>
        <v>0.66298274735082474</v>
      </c>
    </row>
    <row r="129" spans="1:16" x14ac:dyDescent="0.15">
      <c r="A129" s="6">
        <v>64</v>
      </c>
      <c r="B129" s="6">
        <v>127</v>
      </c>
      <c r="D129">
        <v>688.52990722656295</v>
      </c>
      <c r="E129">
        <v>593.843994140625</v>
      </c>
      <c r="F129">
        <v>466.486328125</v>
      </c>
      <c r="G129">
        <v>465.82586669921898</v>
      </c>
      <c r="I129" s="7">
        <f t="shared" si="7"/>
        <v>222.04357910156295</v>
      </c>
      <c r="J129" s="7">
        <f t="shared" si="7"/>
        <v>128.01812744140602</v>
      </c>
      <c r="K129" s="7">
        <f t="shared" si="8"/>
        <v>132.43088989257876</v>
      </c>
      <c r="L129" s="8">
        <f t="shared" si="9"/>
        <v>1.0344698250112467</v>
      </c>
      <c r="M129" s="8">
        <f t="shared" si="12"/>
        <v>1.4709957524032395</v>
      </c>
      <c r="P129" s="6">
        <f t="shared" si="10"/>
        <v>0.61843934200382134</v>
      </c>
    </row>
    <row r="130" spans="1:16" x14ac:dyDescent="0.15">
      <c r="A130" s="6">
        <v>64.5</v>
      </c>
      <c r="B130" s="6">
        <v>128</v>
      </c>
      <c r="D130">
        <v>688.53375244140602</v>
      </c>
      <c r="E130">
        <v>594.19903564453102</v>
      </c>
      <c r="F130">
        <v>467.252197265625</v>
      </c>
      <c r="G130">
        <v>466.33657836914102</v>
      </c>
      <c r="I130" s="7">
        <f t="shared" ref="I130:J151" si="13">D130-F130</f>
        <v>221.28155517578102</v>
      </c>
      <c r="J130" s="7">
        <f t="shared" si="13"/>
        <v>127.86245727539</v>
      </c>
      <c r="K130" s="7">
        <f t="shared" ref="K130:K151" si="14">I130-0.7*J130</f>
        <v>131.77783508300803</v>
      </c>
      <c r="L130" s="8">
        <f t="shared" ref="L130:L151" si="15">K130/J130</f>
        <v>1.0306217938482529</v>
      </c>
      <c r="M130" s="8">
        <f t="shared" si="12"/>
        <v>1.4705580800479958</v>
      </c>
      <c r="P130" s="6">
        <f t="shared" si="10"/>
        <v>0.58850185968559199</v>
      </c>
    </row>
    <row r="131" spans="1:16" x14ac:dyDescent="0.15">
      <c r="A131" s="6">
        <v>65</v>
      </c>
      <c r="B131" s="6">
        <v>129</v>
      </c>
      <c r="D131">
        <v>685.25323486328102</v>
      </c>
      <c r="E131">
        <v>592.470458984375</v>
      </c>
      <c r="F131">
        <v>467.69366455078102</v>
      </c>
      <c r="G131">
        <v>466.88977050781301</v>
      </c>
      <c r="I131" s="7">
        <f t="shared" si="13"/>
        <v>217.5595703125</v>
      </c>
      <c r="J131" s="7">
        <f t="shared" si="13"/>
        <v>125.58068847656199</v>
      </c>
      <c r="K131" s="7">
        <f t="shared" si="14"/>
        <v>129.6530883789066</v>
      </c>
      <c r="L131" s="8">
        <f t="shared" si="15"/>
        <v>1.0324285521265053</v>
      </c>
      <c r="M131" s="8">
        <f t="shared" si="12"/>
        <v>1.4757751971339981</v>
      </c>
      <c r="P131" s="6">
        <f t="shared" si="10"/>
        <v>0.94536093164445489</v>
      </c>
    </row>
    <row r="132" spans="1:16" x14ac:dyDescent="0.15">
      <c r="A132" s="6">
        <v>65.5</v>
      </c>
      <c r="B132" s="6">
        <v>130</v>
      </c>
      <c r="D132">
        <v>685.62048339843795</v>
      </c>
      <c r="E132">
        <v>592.91497802734398</v>
      </c>
      <c r="F132">
        <v>467.09219360351602</v>
      </c>
      <c r="G132">
        <v>465.91366577148398</v>
      </c>
      <c r="I132" s="7">
        <f t="shared" si="13"/>
        <v>218.52828979492193</v>
      </c>
      <c r="J132" s="7">
        <f t="shared" si="13"/>
        <v>127.00131225586</v>
      </c>
      <c r="K132" s="7">
        <f t="shared" si="14"/>
        <v>129.62737121581995</v>
      </c>
      <c r="L132" s="8">
        <f t="shared" si="15"/>
        <v>1.020677415951966</v>
      </c>
      <c r="M132" s="8">
        <f t="shared" si="12"/>
        <v>1.4674344197672087</v>
      </c>
      <c r="P132" s="6">
        <f t="shared" si="10"/>
        <v>0.37483854898335245</v>
      </c>
    </row>
    <row r="133" spans="1:16" x14ac:dyDescent="0.15">
      <c r="A133" s="6">
        <v>66</v>
      </c>
      <c r="B133" s="6">
        <v>131</v>
      </c>
      <c r="D133">
        <v>685.947509765625</v>
      </c>
      <c r="E133">
        <v>593.74328613281295</v>
      </c>
      <c r="F133">
        <v>466.32440185546898</v>
      </c>
      <c r="G133">
        <v>465.57122802734398</v>
      </c>
      <c r="I133" s="7">
        <f t="shared" si="13"/>
        <v>219.62310791015602</v>
      </c>
      <c r="J133" s="7">
        <f t="shared" si="13"/>
        <v>128.17205810546898</v>
      </c>
      <c r="K133" s="7">
        <f t="shared" si="14"/>
        <v>129.90266723632774</v>
      </c>
      <c r="L133" s="8">
        <f t="shared" si="15"/>
        <v>1.0135022340784658</v>
      </c>
      <c r="M133" s="8">
        <f t="shared" si="12"/>
        <v>1.4636695967014584</v>
      </c>
      <c r="P133" s="6">
        <f t="shared" si="10"/>
        <v>0.11731868826608406</v>
      </c>
    </row>
    <row r="134" spans="1:16" x14ac:dyDescent="0.15">
      <c r="A134" s="6">
        <v>66.5</v>
      </c>
      <c r="B134" s="6">
        <v>132</v>
      </c>
      <c r="D134">
        <v>684.895751953125</v>
      </c>
      <c r="E134">
        <v>592.34136962890602</v>
      </c>
      <c r="F134">
        <v>467.70877075195301</v>
      </c>
      <c r="G134">
        <v>466.60537719726602</v>
      </c>
      <c r="I134" s="7">
        <f t="shared" si="13"/>
        <v>217.18698120117199</v>
      </c>
      <c r="J134" s="7">
        <f t="shared" si="13"/>
        <v>125.73599243164</v>
      </c>
      <c r="K134" s="7">
        <f t="shared" si="14"/>
        <v>129.17178649902399</v>
      </c>
      <c r="L134" s="8">
        <f t="shared" si="15"/>
        <v>1.0273254618740291</v>
      </c>
      <c r="M134" s="8">
        <f t="shared" si="12"/>
        <v>1.4809031833047717</v>
      </c>
      <c r="P134" s="6">
        <f t="shared" ref="P134:P151" si="16">(M134-$O$2)/$O$2*100</f>
        <v>1.2961233078291932</v>
      </c>
    </row>
    <row r="135" spans="1:16" x14ac:dyDescent="0.15">
      <c r="A135" s="6">
        <v>67</v>
      </c>
      <c r="B135" s="6">
        <v>133</v>
      </c>
      <c r="D135">
        <v>684.41204833984398</v>
      </c>
      <c r="E135">
        <v>593.62646484375</v>
      </c>
      <c r="F135">
        <v>466.37609863281301</v>
      </c>
      <c r="G135">
        <v>465.78536987304699</v>
      </c>
      <c r="I135" s="7">
        <f t="shared" si="13"/>
        <v>218.03594970703097</v>
      </c>
      <c r="J135" s="7">
        <f t="shared" si="13"/>
        <v>127.84109497070301</v>
      </c>
      <c r="K135" s="7">
        <f t="shared" si="14"/>
        <v>128.54718322753888</v>
      </c>
      <c r="L135" s="8">
        <f t="shared" si="15"/>
        <v>1.0055231712228192</v>
      </c>
      <c r="M135" s="8">
        <f t="shared" si="12"/>
        <v>1.4625112514613117</v>
      </c>
      <c r="P135" s="6">
        <f t="shared" si="16"/>
        <v>3.8086039162656619E-2</v>
      </c>
    </row>
    <row r="136" spans="1:16" x14ac:dyDescent="0.15">
      <c r="A136" s="6">
        <v>67.5</v>
      </c>
      <c r="B136" s="6">
        <v>134</v>
      </c>
      <c r="D136">
        <v>687.00842285156295</v>
      </c>
      <c r="E136">
        <v>595.46661376953102</v>
      </c>
      <c r="F136">
        <v>466.57659912109398</v>
      </c>
      <c r="G136">
        <v>466.43072509765602</v>
      </c>
      <c r="I136" s="7">
        <f t="shared" si="13"/>
        <v>220.43182373046898</v>
      </c>
      <c r="J136" s="7">
        <f t="shared" si="13"/>
        <v>129.035888671875</v>
      </c>
      <c r="K136" s="7">
        <f t="shared" si="14"/>
        <v>130.10670166015649</v>
      </c>
      <c r="L136" s="8">
        <f t="shared" si="15"/>
        <v>1.0082985671606792</v>
      </c>
      <c r="M136" s="8">
        <f t="shared" si="12"/>
        <v>1.4686970062069218</v>
      </c>
      <c r="P136" s="6">
        <f t="shared" si="16"/>
        <v>0.46120146124245265</v>
      </c>
    </row>
    <row r="137" spans="1:16" x14ac:dyDescent="0.15">
      <c r="A137" s="6">
        <v>68</v>
      </c>
      <c r="B137" s="6">
        <v>135</v>
      </c>
      <c r="D137">
        <v>684.64776611328102</v>
      </c>
      <c r="E137">
        <v>593.257080078125</v>
      </c>
      <c r="F137">
        <v>467.63317871093801</v>
      </c>
      <c r="G137">
        <v>467.15072631835898</v>
      </c>
      <c r="I137" s="7">
        <f t="shared" si="13"/>
        <v>217.01458740234301</v>
      </c>
      <c r="J137" s="7">
        <f t="shared" si="13"/>
        <v>126.10635375976602</v>
      </c>
      <c r="K137" s="7">
        <f t="shared" si="14"/>
        <v>128.7401397705068</v>
      </c>
      <c r="L137" s="8">
        <f t="shared" si="15"/>
        <v>1.0208854346527072</v>
      </c>
      <c r="M137" s="8">
        <f t="shared" si="12"/>
        <v>1.4846942325066996</v>
      </c>
      <c r="P137" s="6">
        <f t="shared" si="16"/>
        <v>1.5554370778000088</v>
      </c>
    </row>
    <row r="138" spans="1:16" x14ac:dyDescent="0.15">
      <c r="A138" s="6">
        <v>68.5</v>
      </c>
      <c r="B138" s="6">
        <v>136</v>
      </c>
      <c r="D138">
        <v>682.020263671875</v>
      </c>
      <c r="E138">
        <v>592.08673095703102</v>
      </c>
      <c r="F138">
        <v>467.02877807617199</v>
      </c>
      <c r="G138">
        <v>466.494140625</v>
      </c>
      <c r="I138" s="7">
        <f t="shared" si="13"/>
        <v>214.99148559570301</v>
      </c>
      <c r="J138" s="7">
        <f t="shared" si="13"/>
        <v>125.59259033203102</v>
      </c>
      <c r="K138" s="7">
        <f t="shared" si="14"/>
        <v>127.0766723632813</v>
      </c>
      <c r="L138" s="8">
        <f t="shared" si="15"/>
        <v>1.0118166368519574</v>
      </c>
      <c r="M138" s="8">
        <f t="shared" si="12"/>
        <v>1.4790357935136997</v>
      </c>
      <c r="P138" s="6">
        <f t="shared" si="16"/>
        <v>1.1683908884025045</v>
      </c>
    </row>
    <row r="139" spans="1:16" x14ac:dyDescent="0.15">
      <c r="A139" s="6">
        <v>69</v>
      </c>
      <c r="B139" s="6">
        <v>137</v>
      </c>
      <c r="D139">
        <v>684.21234130859398</v>
      </c>
      <c r="E139">
        <v>593.40155029296898</v>
      </c>
      <c r="F139">
        <v>466.55218505859398</v>
      </c>
      <c r="G139">
        <v>465.52926635742199</v>
      </c>
      <c r="I139" s="7">
        <f t="shared" si="13"/>
        <v>217.66015625</v>
      </c>
      <c r="J139" s="7">
        <f t="shared" si="13"/>
        <v>127.87228393554699</v>
      </c>
      <c r="K139" s="7">
        <f t="shared" si="14"/>
        <v>128.14955749511711</v>
      </c>
      <c r="L139" s="8">
        <f t="shared" si="15"/>
        <v>1.002168363237415</v>
      </c>
      <c r="M139" s="8">
        <f t="shared" si="12"/>
        <v>1.4727978787069074</v>
      </c>
      <c r="P139" s="6">
        <f t="shared" si="16"/>
        <v>0.74170763552267593</v>
      </c>
    </row>
    <row r="140" spans="1:16" x14ac:dyDescent="0.15">
      <c r="A140" s="6">
        <v>69.5</v>
      </c>
      <c r="B140" s="6">
        <v>138</v>
      </c>
      <c r="D140">
        <v>684.99932861328102</v>
      </c>
      <c r="E140">
        <v>593.23785400390602</v>
      </c>
      <c r="F140">
        <v>466.91268920898398</v>
      </c>
      <c r="G140">
        <v>466.59317016601602</v>
      </c>
      <c r="I140" s="7">
        <f t="shared" si="13"/>
        <v>218.08663940429705</v>
      </c>
      <c r="J140" s="7">
        <f t="shared" si="13"/>
        <v>126.64468383789</v>
      </c>
      <c r="K140" s="7">
        <f t="shared" si="14"/>
        <v>129.43536071777405</v>
      </c>
      <c r="L140" s="8">
        <f t="shared" si="15"/>
        <v>1.0220354838064598</v>
      </c>
      <c r="M140" s="8">
        <f t="shared" si="12"/>
        <v>1.4960753580837021</v>
      </c>
      <c r="P140" s="6">
        <f t="shared" si="16"/>
        <v>2.3339240935799372</v>
      </c>
    </row>
    <row r="141" spans="1:16" x14ac:dyDescent="0.15">
      <c r="A141" s="6">
        <v>70</v>
      </c>
      <c r="B141" s="6">
        <v>139</v>
      </c>
      <c r="D141">
        <v>682.92517089843795</v>
      </c>
      <c r="E141">
        <v>593.04864501953102</v>
      </c>
      <c r="F141">
        <v>467.78488159179699</v>
      </c>
      <c r="G141">
        <v>467.239013671875</v>
      </c>
      <c r="I141" s="7">
        <f t="shared" si="13"/>
        <v>215.14028930664097</v>
      </c>
      <c r="J141" s="7">
        <f t="shared" si="13"/>
        <v>125.80963134765602</v>
      </c>
      <c r="K141" s="7">
        <f t="shared" si="14"/>
        <v>127.07354736328176</v>
      </c>
      <c r="L141" s="8">
        <f t="shared" si="15"/>
        <v>1.0100462580017668</v>
      </c>
      <c r="M141" s="8">
        <f t="shared" si="12"/>
        <v>1.487496491086759</v>
      </c>
      <c r="P141" s="6">
        <f t="shared" si="16"/>
        <v>1.7471160031114246</v>
      </c>
    </row>
    <row r="142" spans="1:16" x14ac:dyDescent="0.15">
      <c r="A142" s="6">
        <v>70.5</v>
      </c>
      <c r="B142" s="6">
        <v>140</v>
      </c>
      <c r="D142">
        <v>683.06402587890602</v>
      </c>
      <c r="E142">
        <v>592.794677734375</v>
      </c>
      <c r="F142">
        <v>466.03756713867199</v>
      </c>
      <c r="G142">
        <v>464.81463623046898</v>
      </c>
      <c r="I142" s="7">
        <f t="shared" si="13"/>
        <v>217.02645874023403</v>
      </c>
      <c r="J142" s="7">
        <f t="shared" si="13"/>
        <v>127.98004150390602</v>
      </c>
      <c r="K142" s="7">
        <f t="shared" si="14"/>
        <v>127.44042968749983</v>
      </c>
      <c r="L142" s="8">
        <f t="shared" si="15"/>
        <v>0.99578362524292729</v>
      </c>
      <c r="M142" s="8">
        <f t="shared" si="12"/>
        <v>1.4766442171356695</v>
      </c>
      <c r="P142" s="6">
        <f t="shared" si="16"/>
        <v>1.0048032761803325</v>
      </c>
    </row>
    <row r="143" spans="1:16" x14ac:dyDescent="0.15">
      <c r="A143" s="6">
        <v>71</v>
      </c>
      <c r="B143" s="6">
        <v>141</v>
      </c>
      <c r="D143">
        <v>683.86041259765602</v>
      </c>
      <c r="E143">
        <v>594.98284912109398</v>
      </c>
      <c r="F143">
        <v>467.62536621093801</v>
      </c>
      <c r="G143">
        <v>467.09414672851602</v>
      </c>
      <c r="I143" s="7">
        <f t="shared" si="13"/>
        <v>216.23504638671801</v>
      </c>
      <c r="J143" s="7">
        <f t="shared" si="13"/>
        <v>127.88870239257795</v>
      </c>
      <c r="K143" s="7">
        <f t="shared" si="14"/>
        <v>126.71295471191345</v>
      </c>
      <c r="L143" s="8">
        <f t="shared" si="15"/>
        <v>0.99080647736142224</v>
      </c>
      <c r="M143" s="8">
        <f t="shared" si="12"/>
        <v>1.4750774280619143</v>
      </c>
      <c r="P143" s="6">
        <f t="shared" si="16"/>
        <v>0.8976324219329338</v>
      </c>
    </row>
    <row r="144" spans="1:16" x14ac:dyDescent="0.15">
      <c r="A144" s="6">
        <v>71.5</v>
      </c>
      <c r="B144" s="6">
        <v>142</v>
      </c>
      <c r="D144">
        <v>681.73065185546898</v>
      </c>
      <c r="E144">
        <v>593.73834228515602</v>
      </c>
      <c r="F144">
        <v>467.22244262695301</v>
      </c>
      <c r="G144">
        <v>466.247802734375</v>
      </c>
      <c r="I144" s="7">
        <f t="shared" si="13"/>
        <v>214.50820922851597</v>
      </c>
      <c r="J144" s="7">
        <f t="shared" si="13"/>
        <v>127.49053955078102</v>
      </c>
      <c r="K144" s="7">
        <f t="shared" si="14"/>
        <v>125.26483154296926</v>
      </c>
      <c r="L144" s="8">
        <f t="shared" si="15"/>
        <v>0.98254217124145726</v>
      </c>
      <c r="M144" s="8">
        <f t="shared" si="12"/>
        <v>1.4702234807496992</v>
      </c>
      <c r="P144" s="6">
        <f t="shared" si="16"/>
        <v>0.56561473771767978</v>
      </c>
    </row>
    <row r="145" spans="1:16" x14ac:dyDescent="0.15">
      <c r="A145" s="6">
        <v>72</v>
      </c>
      <c r="B145" s="6">
        <v>143</v>
      </c>
      <c r="D145">
        <v>684.20355224609398</v>
      </c>
      <c r="E145">
        <v>595.418701171875</v>
      </c>
      <c r="F145">
        <v>466.35708618164102</v>
      </c>
      <c r="G145">
        <v>465.83804321289102</v>
      </c>
      <c r="I145" s="7">
        <f t="shared" si="13"/>
        <v>217.84646606445295</v>
      </c>
      <c r="J145" s="7">
        <f t="shared" si="13"/>
        <v>129.58065795898398</v>
      </c>
      <c r="K145" s="7">
        <f t="shared" si="14"/>
        <v>127.14000549316418</v>
      </c>
      <c r="L145" s="8">
        <f t="shared" si="15"/>
        <v>0.98116499403335078</v>
      </c>
      <c r="M145" s="8">
        <f t="shared" si="12"/>
        <v>1.4722566623493427</v>
      </c>
      <c r="P145" s="6">
        <f t="shared" si="16"/>
        <v>0.70468757944464078</v>
      </c>
    </row>
    <row r="146" spans="1:16" x14ac:dyDescent="0.15">
      <c r="A146" s="6">
        <v>72.5</v>
      </c>
      <c r="B146" s="6">
        <v>144</v>
      </c>
      <c r="D146">
        <v>681.76177978515602</v>
      </c>
      <c r="E146">
        <v>594.287841796875</v>
      </c>
      <c r="F146">
        <v>467.45852661132801</v>
      </c>
      <c r="G146">
        <v>466.58096313476602</v>
      </c>
      <c r="I146" s="7">
        <f t="shared" si="13"/>
        <v>214.30325317382801</v>
      </c>
      <c r="J146" s="7">
        <f t="shared" si="13"/>
        <v>127.70687866210898</v>
      </c>
      <c r="K146" s="7">
        <f t="shared" si="14"/>
        <v>124.90843811035174</v>
      </c>
      <c r="L146" s="8">
        <f t="shared" si="15"/>
        <v>0.97808700219538336</v>
      </c>
      <c r="M146" s="8">
        <f t="shared" si="12"/>
        <v>1.4725890293191253</v>
      </c>
      <c r="P146" s="6">
        <f t="shared" si="16"/>
        <v>0.72742200660645662</v>
      </c>
    </row>
    <row r="147" spans="1:16" x14ac:dyDescent="0.15">
      <c r="A147" s="6">
        <v>73</v>
      </c>
      <c r="B147" s="6">
        <v>145</v>
      </c>
      <c r="D147">
        <v>680.36901855468795</v>
      </c>
      <c r="E147">
        <v>593.94366455078102</v>
      </c>
      <c r="F147">
        <v>467.28927612304699</v>
      </c>
      <c r="G147">
        <v>466.38195800781301</v>
      </c>
      <c r="I147" s="7">
        <f t="shared" si="13"/>
        <v>213.07974243164097</v>
      </c>
      <c r="J147" s="7">
        <f t="shared" si="13"/>
        <v>127.56170654296801</v>
      </c>
      <c r="K147" s="7">
        <f t="shared" si="14"/>
        <v>123.78654785156337</v>
      </c>
      <c r="L147" s="8">
        <f t="shared" si="15"/>
        <v>0.97040523528796618</v>
      </c>
      <c r="M147" s="8">
        <f t="shared" si="12"/>
        <v>1.468317621219458</v>
      </c>
      <c r="P147" s="6">
        <f t="shared" si="16"/>
        <v>0.43525092720044106</v>
      </c>
    </row>
    <row r="148" spans="1:16" x14ac:dyDescent="0.15">
      <c r="A148" s="6">
        <v>73.5</v>
      </c>
      <c r="B148" s="6">
        <v>146</v>
      </c>
      <c r="D148">
        <v>683.31829833984398</v>
      </c>
      <c r="E148">
        <v>595.35290527343795</v>
      </c>
      <c r="F148">
        <v>466.754150390625</v>
      </c>
      <c r="G148">
        <v>466.07464599609398</v>
      </c>
      <c r="I148" s="7">
        <f t="shared" si="13"/>
        <v>216.56414794921898</v>
      </c>
      <c r="J148" s="7">
        <f t="shared" si="13"/>
        <v>129.27825927734398</v>
      </c>
      <c r="K148" s="7">
        <f t="shared" si="14"/>
        <v>126.0693664550782</v>
      </c>
      <c r="L148" s="8">
        <f t="shared" si="15"/>
        <v>0.97517840323498117</v>
      </c>
      <c r="M148" s="8">
        <f t="shared" si="12"/>
        <v>1.4765011479742229</v>
      </c>
      <c r="P148" s="6">
        <f t="shared" si="16"/>
        <v>0.9950171189333078</v>
      </c>
    </row>
    <row r="149" spans="1:16" x14ac:dyDescent="0.15">
      <c r="A149" s="6">
        <v>74</v>
      </c>
      <c r="B149" s="6">
        <v>147</v>
      </c>
      <c r="D149">
        <v>682.05523681640602</v>
      </c>
      <c r="E149">
        <v>594.79364013671898</v>
      </c>
      <c r="F149">
        <v>467.80438232421898</v>
      </c>
      <c r="G149">
        <v>467.14584350585898</v>
      </c>
      <c r="I149" s="7">
        <f t="shared" si="13"/>
        <v>214.25085449218705</v>
      </c>
      <c r="J149" s="7">
        <f t="shared" si="13"/>
        <v>127.64779663086</v>
      </c>
      <c r="K149" s="7">
        <f t="shared" si="14"/>
        <v>124.89739685058505</v>
      </c>
      <c r="L149" s="8">
        <f t="shared" si="15"/>
        <v>0.97845321382061357</v>
      </c>
      <c r="M149" s="8">
        <f t="shared" si="12"/>
        <v>1.4831863173676054</v>
      </c>
      <c r="P149" s="6">
        <f t="shared" si="16"/>
        <v>1.4522932939325435</v>
      </c>
    </row>
    <row r="150" spans="1:16" x14ac:dyDescent="0.15">
      <c r="A150" s="6">
        <v>74.5</v>
      </c>
      <c r="B150" s="6">
        <v>148</v>
      </c>
      <c r="D150">
        <v>682.51031494140602</v>
      </c>
      <c r="E150">
        <v>596.34698486328102</v>
      </c>
      <c r="F150">
        <v>466.58828735351602</v>
      </c>
      <c r="G150">
        <v>465.58633422851602</v>
      </c>
      <c r="I150" s="7">
        <f t="shared" si="13"/>
        <v>215.92202758789</v>
      </c>
      <c r="J150" s="7">
        <f t="shared" si="13"/>
        <v>130.760650634765</v>
      </c>
      <c r="K150" s="7">
        <f t="shared" si="14"/>
        <v>124.3895721435545</v>
      </c>
      <c r="L150" s="8">
        <f t="shared" si="15"/>
        <v>0.95127679114257457</v>
      </c>
      <c r="M150" s="8">
        <f t="shared" si="12"/>
        <v>1.4594202534973162</v>
      </c>
      <c r="P150" s="6">
        <f t="shared" si="16"/>
        <v>-0.17334311733791211</v>
      </c>
    </row>
    <row r="151" spans="1:16" x14ac:dyDescent="0.15">
      <c r="A151" s="6">
        <v>75</v>
      </c>
      <c r="B151" s="6">
        <v>149</v>
      </c>
      <c r="D151">
        <v>683.15808105468795</v>
      </c>
      <c r="E151">
        <v>595.56036376953102</v>
      </c>
      <c r="F151">
        <v>467.66439819335898</v>
      </c>
      <c r="G151">
        <v>466.99951171875</v>
      </c>
      <c r="I151" s="7">
        <f t="shared" si="13"/>
        <v>215.49368286132898</v>
      </c>
      <c r="J151" s="7">
        <f t="shared" si="13"/>
        <v>128.56085205078102</v>
      </c>
      <c r="K151" s="7">
        <f t="shared" si="14"/>
        <v>125.50108642578226</v>
      </c>
      <c r="L151" s="8">
        <f t="shared" si="15"/>
        <v>0.97619986507408829</v>
      </c>
      <c r="M151" s="8">
        <f t="shared" si="12"/>
        <v>1.4877536862365799</v>
      </c>
      <c r="P151" s="6">
        <f t="shared" si="16"/>
        <v>1.7647085587248823</v>
      </c>
    </row>
    <row r="152" spans="1:16" x14ac:dyDescent="0.15">
      <c r="D152">
        <v>684.174560546875</v>
      </c>
      <c r="E152">
        <v>596.30358886718795</v>
      </c>
      <c r="F152">
        <v>467.50537109375</v>
      </c>
      <c r="G152">
        <v>466.41561889648398</v>
      </c>
      <c r="I152" s="7"/>
      <c r="J152" s="7"/>
      <c r="K152" s="7"/>
      <c r="L152" s="8"/>
      <c r="M152" s="8"/>
    </row>
    <row r="153" spans="1:16" x14ac:dyDescent="0.15">
      <c r="D153">
        <v>682.71105957031295</v>
      </c>
      <c r="E153">
        <v>596.93841552734398</v>
      </c>
      <c r="F153">
        <v>466.63903808593801</v>
      </c>
      <c r="G153">
        <v>465.4853515625</v>
      </c>
      <c r="I153" s="7"/>
      <c r="J153" s="7"/>
      <c r="K153" s="7"/>
      <c r="L153" s="8"/>
      <c r="M153" s="8"/>
    </row>
    <row r="154" spans="1:16" x14ac:dyDescent="0.15">
      <c r="D154">
        <v>682.37774658203102</v>
      </c>
      <c r="E154">
        <v>594.49285888671898</v>
      </c>
      <c r="F154">
        <v>467.39364624023398</v>
      </c>
      <c r="G154">
        <v>466.56146240234398</v>
      </c>
      <c r="I154" s="7"/>
      <c r="J154" s="7"/>
      <c r="K154" s="7"/>
      <c r="L154" s="8"/>
      <c r="M154" s="8"/>
    </row>
    <row r="155" spans="1:16" x14ac:dyDescent="0.15">
      <c r="D155">
        <v>680.17315673828102</v>
      </c>
      <c r="E155">
        <v>595.54913330078102</v>
      </c>
      <c r="F155">
        <v>467.36584472656301</v>
      </c>
      <c r="G155">
        <v>466.80877685546898</v>
      </c>
      <c r="I155" s="7"/>
      <c r="J155" s="7"/>
      <c r="K155" s="7"/>
      <c r="L155" s="8"/>
      <c r="M155" s="8"/>
    </row>
    <row r="156" spans="1:16" x14ac:dyDescent="0.15">
      <c r="D156">
        <v>683.57537841796898</v>
      </c>
      <c r="E156">
        <v>596.4228515625</v>
      </c>
      <c r="F156">
        <v>466.79998779296898</v>
      </c>
      <c r="G156">
        <v>466.17172241210898</v>
      </c>
      <c r="I156" s="7"/>
      <c r="J156" s="7"/>
      <c r="K156" s="7"/>
      <c r="L156" s="8"/>
      <c r="M156" s="8"/>
    </row>
    <row r="157" spans="1:16" x14ac:dyDescent="0.15">
      <c r="D157">
        <v>679.62677001953102</v>
      </c>
      <c r="E157">
        <v>594.53271484375</v>
      </c>
      <c r="F157">
        <v>467.73220825195301</v>
      </c>
      <c r="G157">
        <v>466.79949951171898</v>
      </c>
      <c r="I157" s="7"/>
      <c r="J157" s="7"/>
      <c r="K157" s="7"/>
      <c r="L157" s="8"/>
      <c r="M157" s="8"/>
    </row>
    <row r="158" spans="1:16" x14ac:dyDescent="0.15">
      <c r="D158">
        <v>679.83453369140602</v>
      </c>
      <c r="E158">
        <v>594.41412353515602</v>
      </c>
      <c r="F158">
        <v>466.54391479492199</v>
      </c>
      <c r="G158">
        <v>465.62194824218801</v>
      </c>
      <c r="I158" s="7"/>
      <c r="J158" s="7"/>
      <c r="K158" s="7"/>
      <c r="L158" s="8"/>
      <c r="M158" s="8"/>
    </row>
    <row r="159" spans="1:16" x14ac:dyDescent="0.15">
      <c r="D159">
        <v>680.569091796875</v>
      </c>
      <c r="E159">
        <v>593.45715332031295</v>
      </c>
      <c r="F159">
        <v>467.44097900390602</v>
      </c>
      <c r="G159">
        <v>466.40487670898398</v>
      </c>
      <c r="I159" s="7"/>
      <c r="J159" s="7"/>
      <c r="K159" s="7"/>
      <c r="L159" s="8"/>
      <c r="M159" s="8"/>
    </row>
    <row r="160" spans="1:16" x14ac:dyDescent="0.15">
      <c r="D160">
        <v>677.82232666015602</v>
      </c>
      <c r="E160">
        <v>593.84680175781295</v>
      </c>
      <c r="F160">
        <v>467.03854370117199</v>
      </c>
      <c r="G160">
        <v>466.46145629882801</v>
      </c>
      <c r="I160" s="7"/>
      <c r="J160" s="7"/>
      <c r="K160" s="7"/>
      <c r="L160" s="8"/>
      <c r="M160" s="8"/>
    </row>
    <row r="161" spans="4:13" x14ac:dyDescent="0.15">
      <c r="D161">
        <v>677.27209472656295</v>
      </c>
      <c r="E161">
        <v>593.72717285156295</v>
      </c>
      <c r="F161">
        <v>466.23025512695301</v>
      </c>
      <c r="G161">
        <v>465.50439453125</v>
      </c>
      <c r="I161" s="7"/>
      <c r="J161" s="7"/>
      <c r="K161" s="7"/>
      <c r="L161" s="8"/>
      <c r="M161" s="8"/>
    </row>
    <row r="162" spans="4:13" x14ac:dyDescent="0.15">
      <c r="D162">
        <v>679.36657714843795</v>
      </c>
      <c r="E162">
        <v>595.35186767578102</v>
      </c>
      <c r="F162">
        <v>467.28244018554699</v>
      </c>
      <c r="G162">
        <v>466.41806030273398</v>
      </c>
      <c r="I162" s="7"/>
      <c r="J162" s="7"/>
      <c r="K162" s="7"/>
      <c r="L162" s="8"/>
      <c r="M162" s="8"/>
    </row>
    <row r="163" spans="4:13" x14ac:dyDescent="0.15">
      <c r="D163">
        <v>678.58203125</v>
      </c>
      <c r="E163">
        <v>594.06433105468795</v>
      </c>
      <c r="F163">
        <v>467.37414550781301</v>
      </c>
      <c r="G163">
        <v>467.10537719726602</v>
      </c>
      <c r="I163" s="7"/>
      <c r="J163" s="7"/>
      <c r="K163" s="7"/>
      <c r="L163" s="8"/>
      <c r="M163" s="8"/>
    </row>
    <row r="164" spans="4:13" x14ac:dyDescent="0.15">
      <c r="D164">
        <v>679.254638671875</v>
      </c>
      <c r="E164">
        <v>595.397705078125</v>
      </c>
      <c r="F164">
        <v>467.39218139648398</v>
      </c>
      <c r="G164">
        <v>466.251220703125</v>
      </c>
      <c r="I164" s="7"/>
      <c r="J164" s="7"/>
      <c r="K164" s="7"/>
      <c r="L164" s="8"/>
      <c r="M164" s="8"/>
    </row>
    <row r="165" spans="4:13" x14ac:dyDescent="0.15">
      <c r="D165">
        <v>679.583740234375</v>
      </c>
      <c r="E165">
        <v>597.576416015625</v>
      </c>
      <c r="F165">
        <v>466.484375</v>
      </c>
      <c r="G165">
        <v>465.30438232421898</v>
      </c>
      <c r="I165" s="7"/>
      <c r="J165" s="7"/>
      <c r="K165" s="7"/>
      <c r="L165" s="8"/>
      <c r="M165" s="8"/>
    </row>
    <row r="166" spans="4:13" x14ac:dyDescent="0.15">
      <c r="D166">
        <v>678.914306640625</v>
      </c>
      <c r="E166">
        <v>596.17523193359398</v>
      </c>
      <c r="F166">
        <v>467.92535400390602</v>
      </c>
      <c r="G166">
        <v>467.18975830078102</v>
      </c>
      <c r="I166" s="7"/>
      <c r="J166" s="7"/>
      <c r="K166" s="7"/>
      <c r="L166" s="8"/>
      <c r="M166" s="8"/>
    </row>
    <row r="167" spans="4:13" x14ac:dyDescent="0.15">
      <c r="D167">
        <v>678.86566162109398</v>
      </c>
      <c r="E167">
        <v>596.17034912109398</v>
      </c>
      <c r="F167">
        <v>466.37023925781301</v>
      </c>
      <c r="G167">
        <v>465.4912109375</v>
      </c>
      <c r="I167" s="7"/>
      <c r="J167" s="7"/>
      <c r="K167" s="7"/>
      <c r="L167" s="8"/>
      <c r="M167" s="8"/>
    </row>
    <row r="168" spans="4:13" x14ac:dyDescent="0.15">
      <c r="D168">
        <v>675.76916503906295</v>
      </c>
      <c r="E168">
        <v>594.13079833984398</v>
      </c>
      <c r="F168">
        <v>466.95901489257801</v>
      </c>
      <c r="G168">
        <v>466.20925903320301</v>
      </c>
      <c r="I168" s="7"/>
      <c r="J168" s="7"/>
      <c r="K168" s="7"/>
      <c r="L168" s="8"/>
      <c r="M168" s="8"/>
    </row>
    <row r="169" spans="4:13" x14ac:dyDescent="0.15">
      <c r="D169">
        <v>676.47467041015602</v>
      </c>
      <c r="E169">
        <v>594.66424560546898</v>
      </c>
      <c r="F169">
        <v>465.73367309570301</v>
      </c>
      <c r="G169">
        <v>464.86975097656301</v>
      </c>
      <c r="I169" s="7"/>
      <c r="J169" s="7"/>
      <c r="K169" s="7"/>
      <c r="L169" s="8"/>
      <c r="M169" s="8"/>
    </row>
    <row r="170" spans="4:13" x14ac:dyDescent="0.15">
      <c r="D170">
        <v>675.78314208984398</v>
      </c>
      <c r="E170">
        <v>594.57189941406295</v>
      </c>
      <c r="F170">
        <v>467.29705810546898</v>
      </c>
      <c r="G170">
        <v>466.29998779296898</v>
      </c>
      <c r="I170" s="7"/>
      <c r="J170" s="7"/>
      <c r="K170" s="7"/>
      <c r="L170" s="8"/>
      <c r="M170" s="8"/>
    </row>
    <row r="171" spans="4:13" x14ac:dyDescent="0.15">
      <c r="D171">
        <v>677.54669189453102</v>
      </c>
      <c r="E171">
        <v>594.88244628906295</v>
      </c>
      <c r="F171">
        <v>466.97854614257801</v>
      </c>
      <c r="G171">
        <v>466.40634155273398</v>
      </c>
      <c r="I171" s="7"/>
      <c r="J171" s="7"/>
      <c r="K171" s="7"/>
      <c r="L171" s="8"/>
      <c r="M171" s="8"/>
    </row>
    <row r="172" spans="4:13" x14ac:dyDescent="0.15">
      <c r="D172">
        <v>677.83837890625</v>
      </c>
      <c r="E172">
        <v>594.97900390625</v>
      </c>
      <c r="F172">
        <v>466.19073486328102</v>
      </c>
      <c r="G172">
        <v>465.58291625976602</v>
      </c>
      <c r="I172" s="7"/>
      <c r="J172" s="7"/>
      <c r="K172" s="7"/>
      <c r="L172" s="8"/>
      <c r="M172" s="8"/>
    </row>
    <row r="173" spans="4:13" x14ac:dyDescent="0.15">
      <c r="D173">
        <v>677.62292480468795</v>
      </c>
      <c r="E173">
        <v>595.63970947265602</v>
      </c>
      <c r="F173">
        <v>466.17462158203102</v>
      </c>
      <c r="G173">
        <v>465.54049682617199</v>
      </c>
      <c r="I173" s="7"/>
      <c r="J173" s="7"/>
      <c r="K173" s="7"/>
      <c r="L173" s="8"/>
      <c r="M173" s="8"/>
    </row>
    <row r="174" spans="4:13" x14ac:dyDescent="0.15">
      <c r="D174">
        <v>676.23327636718795</v>
      </c>
      <c r="E174">
        <v>594.447021484375</v>
      </c>
      <c r="F174">
        <v>467.11657714843801</v>
      </c>
      <c r="G174">
        <v>466.28341674804699</v>
      </c>
      <c r="I174" s="7"/>
      <c r="J174" s="7"/>
      <c r="K174" s="7"/>
      <c r="L174" s="8"/>
      <c r="M174" s="8"/>
    </row>
    <row r="175" spans="4:13" x14ac:dyDescent="0.15">
      <c r="D175">
        <v>673.83563232421898</v>
      </c>
      <c r="E175">
        <v>594.104248046875</v>
      </c>
      <c r="F175">
        <v>466.05609130859398</v>
      </c>
      <c r="G175">
        <v>465.17218017578102</v>
      </c>
      <c r="I175" s="7"/>
      <c r="J175" s="7"/>
      <c r="K175" s="7"/>
      <c r="L175" s="8"/>
      <c r="M175" s="8"/>
    </row>
    <row r="176" spans="4:13" x14ac:dyDescent="0.15">
      <c r="D176">
        <v>666.1357421875</v>
      </c>
      <c r="E176">
        <v>588.93353271484398</v>
      </c>
      <c r="F176">
        <v>467.20584106445301</v>
      </c>
      <c r="G176">
        <v>466.55413818359398</v>
      </c>
      <c r="I176" s="7"/>
      <c r="J176" s="7"/>
      <c r="K176" s="7"/>
      <c r="L176" s="8"/>
      <c r="M176" s="8"/>
    </row>
    <row r="177" spans="1:16" x14ac:dyDescent="0.15">
      <c r="D177">
        <v>664.74743652343795</v>
      </c>
      <c r="E177">
        <v>587.87408447265602</v>
      </c>
      <c r="F177">
        <v>466.741455078125</v>
      </c>
      <c r="G177">
        <v>466.11608886718801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664.45227050781295</v>
      </c>
      <c r="E178">
        <v>588.97552490234398</v>
      </c>
      <c r="F178">
        <v>466.07998657226602</v>
      </c>
      <c r="G178">
        <v>465.35659790039102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664.70062255859398</v>
      </c>
      <c r="E179">
        <v>588.54528808593795</v>
      </c>
      <c r="F179">
        <v>467.37561035156301</v>
      </c>
      <c r="G179">
        <v>466.43804931640602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668.08428955078102</v>
      </c>
      <c r="E180">
        <v>591.49981689453102</v>
      </c>
      <c r="F180">
        <v>467.16781616210898</v>
      </c>
      <c r="G180">
        <v>466.53170776367199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672.55578613281295</v>
      </c>
      <c r="E181">
        <v>593.885986328125</v>
      </c>
      <c r="F181">
        <v>466.42388916015602</v>
      </c>
      <c r="G181">
        <v>465.58096313476602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672.15704345703102</v>
      </c>
      <c r="E182">
        <v>593.924072265625</v>
      </c>
      <c r="F182">
        <v>467.81561279296898</v>
      </c>
      <c r="G182">
        <v>467.43218994140602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672.23083496093795</v>
      </c>
      <c r="E183">
        <v>594.51940917968795</v>
      </c>
      <c r="F183">
        <v>465.96340942382801</v>
      </c>
      <c r="G183">
        <v>465.67074584960898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669.98913574218795</v>
      </c>
      <c r="E184">
        <v>592.89471435546898</v>
      </c>
      <c r="F184">
        <v>467.54293823242199</v>
      </c>
      <c r="G184">
        <v>466.89755249023398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671.0517578125</v>
      </c>
      <c r="E185">
        <v>594.71844482421898</v>
      </c>
      <c r="F185">
        <v>465.92050170898398</v>
      </c>
      <c r="G185">
        <v>465.65316772460898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670.67297363281295</v>
      </c>
      <c r="E186">
        <v>594.71356201171898</v>
      </c>
      <c r="F186">
        <v>466.753173828125</v>
      </c>
      <c r="G186">
        <v>466.12390136718801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668.96398925781295</v>
      </c>
      <c r="E187">
        <v>592.76776123046898</v>
      </c>
      <c r="F187">
        <v>467.20294189453102</v>
      </c>
      <c r="G187">
        <v>466.38830566406301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671.02764892578102</v>
      </c>
      <c r="E188">
        <v>594.43688964843795</v>
      </c>
      <c r="F188">
        <v>466.261962890625</v>
      </c>
      <c r="G188">
        <v>465.79949951171898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D189">
        <v>668.39489746093795</v>
      </c>
      <c r="E189">
        <v>593.48968505859398</v>
      </c>
      <c r="F189">
        <v>466.84439086914102</v>
      </c>
      <c r="G189">
        <v>466.09902954101602</v>
      </c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D190">
        <v>667.34381103515602</v>
      </c>
      <c r="E190">
        <v>593.45819091796898</v>
      </c>
      <c r="F190">
        <v>467.22927856445301</v>
      </c>
      <c r="G190">
        <v>466.72683715820301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V798"/>
  <sheetViews>
    <sheetView zoomScale="75" zoomScaleNormal="75" zoomScalePageLayoutView="75" workbookViewId="0">
      <selection activeCell="G45" sqref="G45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742.73101806640602</v>
      </c>
      <c r="E2">
        <v>591.22088623046898</v>
      </c>
      <c r="F2">
        <v>478.28903198242199</v>
      </c>
      <c r="G2">
        <v>471.84384155273398</v>
      </c>
      <c r="I2" s="7">
        <f t="shared" ref="I2:J65" si="0">D2-F2</f>
        <v>264.44198608398403</v>
      </c>
      <c r="J2" s="7">
        <f t="shared" si="0"/>
        <v>119.377044677735</v>
      </c>
      <c r="K2" s="7">
        <f t="shared" ref="K2:K65" si="1">I2-0.7*J2</f>
        <v>180.87805480956953</v>
      </c>
      <c r="L2" s="8">
        <f t="shared" ref="L2:L65" si="2">K2/J2</f>
        <v>1.515182883760106</v>
      </c>
      <c r="M2" s="8"/>
      <c r="N2" s="18">
        <f>LINEST(V64:V104,U64:U104)</f>
        <v>-6.0692239983597468E-3</v>
      </c>
      <c r="O2" s="9">
        <f>AVERAGE(M38:M45)</f>
        <v>1.5078706737191783</v>
      </c>
    </row>
    <row r="3" spans="1:16" x14ac:dyDescent="0.15">
      <c r="A3" s="6">
        <v>1</v>
      </c>
      <c r="B3" s="6">
        <v>1</v>
      </c>
      <c r="C3" s="6" t="s">
        <v>7</v>
      </c>
      <c r="D3">
        <v>755.36315917968795</v>
      </c>
      <c r="E3">
        <v>596.214111328125</v>
      </c>
      <c r="F3">
        <v>480.09143066406301</v>
      </c>
      <c r="G3">
        <v>472.42590332031301</v>
      </c>
      <c r="I3" s="7">
        <f t="shared" si="0"/>
        <v>275.27172851562494</v>
      </c>
      <c r="J3" s="7">
        <f t="shared" si="0"/>
        <v>123.78820800781199</v>
      </c>
      <c r="K3" s="7">
        <f t="shared" si="1"/>
        <v>188.61998291015655</v>
      </c>
      <c r="L3" s="8">
        <f t="shared" si="2"/>
        <v>1.5237314276191249</v>
      </c>
      <c r="M3" s="8"/>
      <c r="N3" s="18"/>
    </row>
    <row r="4" spans="1:16" ht="15" x14ac:dyDescent="0.15">
      <c r="A4" s="6">
        <v>1.5</v>
      </c>
      <c r="B4" s="6">
        <v>2</v>
      </c>
      <c r="D4">
        <v>734.03118896484398</v>
      </c>
      <c r="E4">
        <v>587.11926269531295</v>
      </c>
      <c r="F4">
        <v>515.28338623046898</v>
      </c>
      <c r="G4">
        <v>482.89834594726602</v>
      </c>
      <c r="I4" s="7">
        <f t="shared" si="0"/>
        <v>218.747802734375</v>
      </c>
      <c r="J4" s="7">
        <f t="shared" si="0"/>
        <v>104.22091674804693</v>
      </c>
      <c r="K4" s="7">
        <f t="shared" si="1"/>
        <v>145.79316101074215</v>
      </c>
      <c r="L4" s="8">
        <f t="shared" si="2"/>
        <v>1.3988858048830612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764.02203369140602</v>
      </c>
      <c r="E5">
        <v>600.18902587890602</v>
      </c>
      <c r="F5">
        <v>474.54684448242199</v>
      </c>
      <c r="G5">
        <v>470.76321411132801</v>
      </c>
      <c r="I5" s="7">
        <f t="shared" si="0"/>
        <v>289.47518920898403</v>
      </c>
      <c r="J5" s="7">
        <f t="shared" si="0"/>
        <v>129.42581176757801</v>
      </c>
      <c r="K5" s="7">
        <f t="shared" si="1"/>
        <v>198.87712097167943</v>
      </c>
      <c r="L5" s="8">
        <f t="shared" si="2"/>
        <v>1.5366109607936755</v>
      </c>
      <c r="M5" s="8"/>
      <c r="N5" s="18">
        <f>RSQ(V64:V104,U64:U104)</f>
        <v>0.98853642596730962</v>
      </c>
    </row>
    <row r="6" spans="1:16" x14ac:dyDescent="0.15">
      <c r="A6" s="6">
        <v>2.5</v>
      </c>
      <c r="B6" s="6">
        <v>4</v>
      </c>
      <c r="C6" s="6" t="s">
        <v>5</v>
      </c>
      <c r="D6">
        <v>788.39703369140602</v>
      </c>
      <c r="E6">
        <v>609.64837646484398</v>
      </c>
      <c r="F6">
        <v>472.07269287109398</v>
      </c>
      <c r="G6">
        <v>469.688232421875</v>
      </c>
      <c r="I6" s="7">
        <f t="shared" si="0"/>
        <v>316.32434082031205</v>
      </c>
      <c r="J6" s="7">
        <f t="shared" si="0"/>
        <v>139.96014404296898</v>
      </c>
      <c r="K6" s="7">
        <f t="shared" si="1"/>
        <v>218.35223999023378</v>
      </c>
      <c r="L6" s="8">
        <f t="shared" si="2"/>
        <v>1.5601029956299399</v>
      </c>
      <c r="M6" s="8">
        <f t="shared" ref="M6:M22" si="3">L6+ABS($N$2)*A6</f>
        <v>1.5752760556258394</v>
      </c>
      <c r="P6" s="6">
        <f t="shared" ref="P6:P69" si="4">(M6-$O$2)/$O$2*100</f>
        <v>4.4702362796409494</v>
      </c>
    </row>
    <row r="7" spans="1:16" x14ac:dyDescent="0.15">
      <c r="A7" s="6">
        <v>3</v>
      </c>
      <c r="B7" s="6">
        <v>5</v>
      </c>
      <c r="C7" s="6" t="s">
        <v>8</v>
      </c>
      <c r="D7">
        <v>784.50134277343795</v>
      </c>
      <c r="E7">
        <v>609.00305175781295</v>
      </c>
      <c r="F7">
        <v>472.96310424804699</v>
      </c>
      <c r="G7">
        <v>470.18853759765602</v>
      </c>
      <c r="I7" s="7">
        <f t="shared" si="0"/>
        <v>311.53823852539097</v>
      </c>
      <c r="J7" s="7">
        <f t="shared" si="0"/>
        <v>138.81451416015693</v>
      </c>
      <c r="K7" s="7">
        <f t="shared" si="1"/>
        <v>214.36807861328111</v>
      </c>
      <c r="L7" s="8">
        <f t="shared" si="2"/>
        <v>1.5442771233990304</v>
      </c>
      <c r="M7" s="8">
        <f t="shared" si="3"/>
        <v>1.5624847953941097</v>
      </c>
      <c r="P7" s="6">
        <f t="shared" si="4"/>
        <v>3.6219367235404296</v>
      </c>
    </row>
    <row r="8" spans="1:16" x14ac:dyDescent="0.15">
      <c r="A8" s="6">
        <v>3.5</v>
      </c>
      <c r="B8" s="6">
        <v>6</v>
      </c>
      <c r="D8">
        <v>782.41668701171898</v>
      </c>
      <c r="E8">
        <v>608.86688232421898</v>
      </c>
      <c r="F8">
        <v>474.12322998046898</v>
      </c>
      <c r="G8">
        <v>470.61328125</v>
      </c>
      <c r="I8" s="7">
        <f t="shared" si="0"/>
        <v>308.29345703125</v>
      </c>
      <c r="J8" s="7">
        <f t="shared" si="0"/>
        <v>138.25360107421898</v>
      </c>
      <c r="K8" s="7">
        <f t="shared" si="1"/>
        <v>211.51593627929674</v>
      </c>
      <c r="L8" s="8">
        <f t="shared" si="2"/>
        <v>1.5299126723342864</v>
      </c>
      <c r="M8" s="8">
        <f t="shared" si="3"/>
        <v>1.5511549563285456</v>
      </c>
      <c r="P8" s="6">
        <f t="shared" si="4"/>
        <v>2.8705566971871814</v>
      </c>
    </row>
    <row r="9" spans="1:16" x14ac:dyDescent="0.15">
      <c r="A9" s="6">
        <v>4</v>
      </c>
      <c r="B9" s="6">
        <v>7</v>
      </c>
      <c r="D9">
        <v>779.985107421875</v>
      </c>
      <c r="E9">
        <v>608.88720703125</v>
      </c>
      <c r="F9">
        <v>472.59851074218801</v>
      </c>
      <c r="G9">
        <v>469.89324951171898</v>
      </c>
      <c r="I9" s="7">
        <f t="shared" si="0"/>
        <v>307.38659667968699</v>
      </c>
      <c r="J9" s="7">
        <f t="shared" si="0"/>
        <v>138.99395751953102</v>
      </c>
      <c r="K9" s="7">
        <f t="shared" si="1"/>
        <v>210.09082641601526</v>
      </c>
      <c r="L9" s="8">
        <f t="shared" si="2"/>
        <v>1.5115105013575423</v>
      </c>
      <c r="M9" s="8">
        <f t="shared" si="3"/>
        <v>1.5357873973509812</v>
      </c>
      <c r="P9" s="6">
        <f t="shared" si="4"/>
        <v>1.8514003964906416</v>
      </c>
    </row>
    <row r="10" spans="1:16" x14ac:dyDescent="0.15">
      <c r="A10" s="6">
        <v>4.5</v>
      </c>
      <c r="B10" s="6">
        <v>8</v>
      </c>
      <c r="D10">
        <v>726.54876708984398</v>
      </c>
      <c r="E10">
        <v>585.87939453125</v>
      </c>
      <c r="F10">
        <v>481.2333984375</v>
      </c>
      <c r="G10">
        <v>473.11071777343801</v>
      </c>
      <c r="I10" s="7">
        <f t="shared" si="0"/>
        <v>245.31536865234398</v>
      </c>
      <c r="J10" s="7">
        <f t="shared" si="0"/>
        <v>112.76867675781199</v>
      </c>
      <c r="K10" s="7">
        <f t="shared" si="1"/>
        <v>166.3772949218756</v>
      </c>
      <c r="L10" s="8">
        <f t="shared" si="2"/>
        <v>1.4753857161878057</v>
      </c>
      <c r="M10" s="8">
        <f t="shared" si="3"/>
        <v>1.5026972241804246</v>
      </c>
      <c r="P10" s="6">
        <f t="shared" si="4"/>
        <v>-0.34309636953103434</v>
      </c>
    </row>
    <row r="11" spans="1:16" x14ac:dyDescent="0.15">
      <c r="A11" s="6">
        <v>5</v>
      </c>
      <c r="B11" s="6">
        <v>9</v>
      </c>
      <c r="D11">
        <v>664.62463378906295</v>
      </c>
      <c r="E11">
        <v>562.44140625</v>
      </c>
      <c r="F11">
        <v>506.73651123046898</v>
      </c>
      <c r="G11">
        <v>481.36569213867199</v>
      </c>
      <c r="I11" s="7">
        <f t="shared" si="0"/>
        <v>157.88812255859398</v>
      </c>
      <c r="J11" s="7">
        <f t="shared" si="0"/>
        <v>81.075714111328011</v>
      </c>
      <c r="K11" s="7">
        <f t="shared" si="1"/>
        <v>101.13512268066438</v>
      </c>
      <c r="L11" s="8">
        <f t="shared" si="2"/>
        <v>1.2474157494535547</v>
      </c>
      <c r="M11" s="8">
        <f t="shared" si="3"/>
        <v>1.2777618694453534</v>
      </c>
      <c r="P11" s="6">
        <f t="shared" si="4"/>
        <v>-15.260513271092352</v>
      </c>
    </row>
    <row r="12" spans="1:16" x14ac:dyDescent="0.15">
      <c r="A12" s="6">
        <v>5.5</v>
      </c>
      <c r="B12" s="6">
        <v>10</v>
      </c>
      <c r="D12">
        <v>720.53692626953102</v>
      </c>
      <c r="E12">
        <v>580.42376708984398</v>
      </c>
      <c r="F12">
        <v>490.13571166992199</v>
      </c>
      <c r="G12">
        <v>474.73196411132801</v>
      </c>
      <c r="I12" s="7">
        <f t="shared" si="0"/>
        <v>230.40121459960903</v>
      </c>
      <c r="J12" s="7">
        <f t="shared" si="0"/>
        <v>105.69180297851597</v>
      </c>
      <c r="K12" s="7">
        <f t="shared" si="1"/>
        <v>156.41695251464785</v>
      </c>
      <c r="L12" s="8">
        <f t="shared" si="2"/>
        <v>1.4799345654690252</v>
      </c>
      <c r="M12" s="8">
        <f t="shared" si="3"/>
        <v>1.5133152974600039</v>
      </c>
      <c r="P12" s="6">
        <f t="shared" si="4"/>
        <v>0.36108028597680997</v>
      </c>
    </row>
    <row r="13" spans="1:16" x14ac:dyDescent="0.15">
      <c r="A13" s="6">
        <v>6</v>
      </c>
      <c r="B13" s="6">
        <v>11</v>
      </c>
      <c r="D13">
        <v>723.13958740234398</v>
      </c>
      <c r="E13">
        <v>581.493896484375</v>
      </c>
      <c r="F13">
        <v>489.41226196289102</v>
      </c>
      <c r="G13">
        <v>475.49688720703102</v>
      </c>
      <c r="I13" s="7">
        <f t="shared" si="0"/>
        <v>233.72732543945295</v>
      </c>
      <c r="J13" s="7">
        <f t="shared" si="0"/>
        <v>105.99700927734398</v>
      </c>
      <c r="K13" s="7">
        <f t="shared" si="1"/>
        <v>159.52941894531216</v>
      </c>
      <c r="L13" s="8">
        <f t="shared" si="2"/>
        <v>1.5050369820142682</v>
      </c>
      <c r="M13" s="8">
        <f t="shared" si="3"/>
        <v>1.5414523260044266</v>
      </c>
      <c r="P13" s="6">
        <f t="shared" si="4"/>
        <v>2.2270910145376632</v>
      </c>
    </row>
    <row r="14" spans="1:16" x14ac:dyDescent="0.15">
      <c r="A14" s="6">
        <v>6.5</v>
      </c>
      <c r="B14" s="6">
        <v>12</v>
      </c>
      <c r="D14">
        <v>718.47393798828102</v>
      </c>
      <c r="E14">
        <v>578.32415771484398</v>
      </c>
      <c r="F14">
        <v>488.04315185546898</v>
      </c>
      <c r="G14">
        <v>474.08120727539102</v>
      </c>
      <c r="I14" s="7">
        <f t="shared" si="0"/>
        <v>230.43078613281205</v>
      </c>
      <c r="J14" s="7">
        <f t="shared" si="0"/>
        <v>104.24295043945295</v>
      </c>
      <c r="K14" s="7">
        <f t="shared" si="1"/>
        <v>157.46072082519498</v>
      </c>
      <c r="L14" s="8">
        <f t="shared" si="2"/>
        <v>1.5105167319362502</v>
      </c>
      <c r="M14" s="8">
        <f t="shared" si="3"/>
        <v>1.5499666879255887</v>
      </c>
      <c r="P14" s="6">
        <f t="shared" si="4"/>
        <v>2.7917522994581598</v>
      </c>
    </row>
    <row r="15" spans="1:16" x14ac:dyDescent="0.15">
      <c r="A15" s="6">
        <v>7</v>
      </c>
      <c r="B15" s="6">
        <v>13</v>
      </c>
      <c r="D15">
        <v>710.775390625</v>
      </c>
      <c r="E15">
        <v>574.64025878906295</v>
      </c>
      <c r="F15">
        <v>486.86883544921898</v>
      </c>
      <c r="G15">
        <v>474.01419067382801</v>
      </c>
      <c r="I15" s="7">
        <f t="shared" si="0"/>
        <v>223.90655517578102</v>
      </c>
      <c r="J15" s="7">
        <f t="shared" si="0"/>
        <v>100.62606811523494</v>
      </c>
      <c r="K15" s="7">
        <f t="shared" si="1"/>
        <v>153.46830749511656</v>
      </c>
      <c r="L15" s="8">
        <f t="shared" si="2"/>
        <v>1.5251346929243796</v>
      </c>
      <c r="M15" s="8">
        <f t="shared" si="3"/>
        <v>1.5676192609128978</v>
      </c>
      <c r="P15" s="6">
        <f t="shared" si="4"/>
        <v>3.9624477241373137</v>
      </c>
    </row>
    <row r="16" spans="1:16" x14ac:dyDescent="0.15">
      <c r="A16" s="6">
        <v>7.5</v>
      </c>
      <c r="B16" s="6">
        <v>14</v>
      </c>
      <c r="D16">
        <v>722.88415527343795</v>
      </c>
      <c r="E16">
        <v>581.54846191406295</v>
      </c>
      <c r="F16">
        <v>489.95343017578102</v>
      </c>
      <c r="G16">
        <v>476.09481811523398</v>
      </c>
      <c r="I16" s="7">
        <f t="shared" si="0"/>
        <v>232.93072509765693</v>
      </c>
      <c r="J16" s="7">
        <f t="shared" si="0"/>
        <v>105.45364379882898</v>
      </c>
      <c r="K16" s="7">
        <f t="shared" si="1"/>
        <v>159.11317443847665</v>
      </c>
      <c r="L16" s="8">
        <f t="shared" si="2"/>
        <v>1.5088447274710819</v>
      </c>
      <c r="M16" s="8">
        <f t="shared" si="3"/>
        <v>1.5543639074587801</v>
      </c>
      <c r="P16" s="6">
        <f t="shared" si="4"/>
        <v>3.0833701158817393</v>
      </c>
    </row>
    <row r="17" spans="1:16" x14ac:dyDescent="0.15">
      <c r="A17" s="6">
        <v>8</v>
      </c>
      <c r="B17" s="6">
        <v>15</v>
      </c>
      <c r="D17">
        <v>720.83740234375</v>
      </c>
      <c r="E17">
        <v>583.305908203125</v>
      </c>
      <c r="F17">
        <v>487.72174072265602</v>
      </c>
      <c r="G17">
        <v>475.57580566406301</v>
      </c>
      <c r="I17" s="7">
        <f t="shared" si="0"/>
        <v>233.11566162109398</v>
      </c>
      <c r="J17" s="7">
        <f t="shared" si="0"/>
        <v>107.73010253906199</v>
      </c>
      <c r="K17" s="7">
        <f t="shared" si="1"/>
        <v>157.7045898437506</v>
      </c>
      <c r="L17" s="8">
        <f t="shared" si="2"/>
        <v>1.4638860088949446</v>
      </c>
      <c r="M17" s="8">
        <f t="shared" si="3"/>
        <v>1.5124398008818225</v>
      </c>
      <c r="P17" s="6">
        <f t="shared" si="4"/>
        <v>0.30301850432401073</v>
      </c>
    </row>
    <row r="18" spans="1:16" x14ac:dyDescent="0.15">
      <c r="A18" s="6">
        <v>8.5</v>
      </c>
      <c r="B18" s="6">
        <v>16</v>
      </c>
      <c r="D18">
        <v>706.21783447265602</v>
      </c>
      <c r="E18">
        <v>577.56536865234398</v>
      </c>
      <c r="F18">
        <v>473.62692260742199</v>
      </c>
      <c r="G18">
        <v>469.67858886718801</v>
      </c>
      <c r="I18" s="7">
        <f t="shared" si="0"/>
        <v>232.59091186523403</v>
      </c>
      <c r="J18" s="7">
        <f t="shared" si="0"/>
        <v>107.88677978515597</v>
      </c>
      <c r="K18" s="7">
        <f t="shared" si="1"/>
        <v>157.07016601562486</v>
      </c>
      <c r="L18" s="8">
        <f t="shared" si="2"/>
        <v>1.4558796390847137</v>
      </c>
      <c r="M18" s="8">
        <f t="shared" si="3"/>
        <v>1.5074680430707716</v>
      </c>
      <c r="P18" s="6">
        <f t="shared" si="4"/>
        <v>-2.6701935081310954E-2</v>
      </c>
    </row>
    <row r="19" spans="1:16" x14ac:dyDescent="0.15">
      <c r="A19" s="6">
        <v>9</v>
      </c>
      <c r="B19" s="6">
        <v>17</v>
      </c>
      <c r="D19">
        <v>693.86077880859398</v>
      </c>
      <c r="E19">
        <v>573.30926513671898</v>
      </c>
      <c r="F19">
        <v>474.88641357421898</v>
      </c>
      <c r="G19">
        <v>471.53378295898398</v>
      </c>
      <c r="I19" s="7">
        <f t="shared" si="0"/>
        <v>218.974365234375</v>
      </c>
      <c r="J19" s="7">
        <f t="shared" si="0"/>
        <v>101.775482177735</v>
      </c>
      <c r="K19" s="7">
        <f t="shared" si="1"/>
        <v>147.73152770996052</v>
      </c>
      <c r="L19" s="8">
        <f t="shared" si="2"/>
        <v>1.4515433830317841</v>
      </c>
      <c r="M19" s="8">
        <f t="shared" si="3"/>
        <v>1.5061663990170218</v>
      </c>
      <c r="P19" s="6">
        <f t="shared" si="4"/>
        <v>-0.11302525686456216</v>
      </c>
    </row>
    <row r="20" spans="1:16" x14ac:dyDescent="0.15">
      <c r="A20" s="6">
        <v>9.5</v>
      </c>
      <c r="B20" s="6">
        <v>18</v>
      </c>
      <c r="D20">
        <v>690.85467529296898</v>
      </c>
      <c r="E20">
        <v>571.00744628906295</v>
      </c>
      <c r="F20">
        <v>473.72741699218801</v>
      </c>
      <c r="G20">
        <v>469.87506103515602</v>
      </c>
      <c r="I20" s="7">
        <f t="shared" si="0"/>
        <v>217.12725830078097</v>
      </c>
      <c r="J20" s="7">
        <f t="shared" si="0"/>
        <v>101.13238525390693</v>
      </c>
      <c r="K20" s="7">
        <f t="shared" si="1"/>
        <v>146.3345886230461</v>
      </c>
      <c r="L20" s="8">
        <f t="shared" si="2"/>
        <v>1.4469607164475824</v>
      </c>
      <c r="M20" s="8">
        <f t="shared" si="3"/>
        <v>1.504618344432</v>
      </c>
      <c r="P20" s="6">
        <f t="shared" si="4"/>
        <v>-0.21569020101414407</v>
      </c>
    </row>
    <row r="21" spans="1:16" x14ac:dyDescent="0.15">
      <c r="A21" s="6">
        <v>10</v>
      </c>
      <c r="B21" s="6">
        <v>19</v>
      </c>
      <c r="D21">
        <v>687.08605957031295</v>
      </c>
      <c r="E21">
        <v>569.16125488281295</v>
      </c>
      <c r="F21">
        <v>474.27655029296898</v>
      </c>
      <c r="G21">
        <v>470.32141113281301</v>
      </c>
      <c r="I21" s="7">
        <f t="shared" si="0"/>
        <v>212.80950927734398</v>
      </c>
      <c r="J21" s="7">
        <f t="shared" si="0"/>
        <v>98.839843749999943</v>
      </c>
      <c r="K21" s="7">
        <f t="shared" si="1"/>
        <v>143.62161865234401</v>
      </c>
      <c r="L21" s="8">
        <f t="shared" si="2"/>
        <v>1.4530741167055325</v>
      </c>
      <c r="M21" s="8">
        <f t="shared" si="3"/>
        <v>1.51376635668913</v>
      </c>
      <c r="P21" s="6">
        <f t="shared" si="4"/>
        <v>0.39099394084042544</v>
      </c>
    </row>
    <row r="22" spans="1:16" x14ac:dyDescent="0.15">
      <c r="A22" s="6">
        <v>10.5</v>
      </c>
      <c r="B22" s="6">
        <v>20</v>
      </c>
      <c r="D22">
        <v>712.12872314453102</v>
      </c>
      <c r="E22">
        <v>581.43798828125</v>
      </c>
      <c r="F22">
        <v>475.53094482421898</v>
      </c>
      <c r="G22">
        <v>471.06927490234398</v>
      </c>
      <c r="I22" s="7">
        <f t="shared" si="0"/>
        <v>236.59777832031205</v>
      </c>
      <c r="J22" s="7">
        <f t="shared" si="0"/>
        <v>110.36871337890602</v>
      </c>
      <c r="K22" s="7">
        <f t="shared" si="1"/>
        <v>159.33967895507783</v>
      </c>
      <c r="L22" s="8">
        <f t="shared" si="2"/>
        <v>1.4437033292945072</v>
      </c>
      <c r="M22" s="8">
        <f t="shared" si="3"/>
        <v>1.5074301812772846</v>
      </c>
      <c r="P22" s="6">
        <f t="shared" si="4"/>
        <v>-2.921287943131249E-2</v>
      </c>
    </row>
    <row r="23" spans="1:16" x14ac:dyDescent="0.15">
      <c r="A23" s="6">
        <v>11</v>
      </c>
      <c r="B23" s="6">
        <v>21</v>
      </c>
      <c r="D23">
        <v>717.03729248046898</v>
      </c>
      <c r="E23">
        <v>584.80523681640602</v>
      </c>
      <c r="F23">
        <v>475.25552368164102</v>
      </c>
      <c r="G23">
        <v>470.97784423828102</v>
      </c>
      <c r="I23" s="7">
        <f t="shared" si="0"/>
        <v>241.78176879882795</v>
      </c>
      <c r="J23" s="7">
        <f t="shared" si="0"/>
        <v>113.827392578125</v>
      </c>
      <c r="K23" s="7">
        <f t="shared" si="1"/>
        <v>162.10259399414048</v>
      </c>
      <c r="L23" s="8">
        <f t="shared" si="2"/>
        <v>1.4241088223371363</v>
      </c>
      <c r="M23" s="8">
        <f>L23+ABS($N$2)*A23</f>
        <v>1.4908702863190935</v>
      </c>
      <c r="P23" s="6">
        <f t="shared" si="4"/>
        <v>-1.1274433342584465</v>
      </c>
    </row>
    <row r="24" spans="1:16" x14ac:dyDescent="0.15">
      <c r="A24" s="6">
        <v>11.5</v>
      </c>
      <c r="B24" s="6">
        <v>22</v>
      </c>
      <c r="D24">
        <v>717.80487060546898</v>
      </c>
      <c r="E24">
        <v>584.16229248046898</v>
      </c>
      <c r="F24">
        <v>474.35946655273398</v>
      </c>
      <c r="G24">
        <v>470.19363403320301</v>
      </c>
      <c r="I24" s="7">
        <f t="shared" si="0"/>
        <v>243.445404052735</v>
      </c>
      <c r="J24" s="7">
        <f t="shared" si="0"/>
        <v>113.96865844726597</v>
      </c>
      <c r="K24" s="7">
        <f t="shared" si="1"/>
        <v>163.66734313964884</v>
      </c>
      <c r="L24" s="8">
        <f t="shared" si="2"/>
        <v>1.4360732623292112</v>
      </c>
      <c r="M24" s="8">
        <f t="shared" ref="M24:M87" si="5">L24+ABS($N$2)*A24</f>
        <v>1.5058693383103483</v>
      </c>
      <c r="P24" s="6">
        <f t="shared" si="4"/>
        <v>-0.13272593225078441</v>
      </c>
    </row>
    <row r="25" spans="1:16" x14ac:dyDescent="0.15">
      <c r="A25" s="6">
        <v>12</v>
      </c>
      <c r="B25" s="6">
        <v>23</v>
      </c>
      <c r="D25">
        <v>714.92883300781295</v>
      </c>
      <c r="E25">
        <v>582.77947998046898</v>
      </c>
      <c r="F25">
        <v>473.86370849609398</v>
      </c>
      <c r="G25">
        <v>470.13287353515602</v>
      </c>
      <c r="I25" s="7">
        <f t="shared" si="0"/>
        <v>241.06512451171898</v>
      </c>
      <c r="J25" s="7">
        <f t="shared" si="0"/>
        <v>112.64660644531295</v>
      </c>
      <c r="K25" s="7">
        <f t="shared" si="1"/>
        <v>162.21249999999992</v>
      </c>
      <c r="L25" s="8">
        <f t="shared" si="2"/>
        <v>1.440012310346428</v>
      </c>
      <c r="M25" s="8">
        <f t="shared" si="5"/>
        <v>1.5128429983267448</v>
      </c>
      <c r="P25" s="6">
        <f t="shared" si="4"/>
        <v>0.32975802860482006</v>
      </c>
    </row>
    <row r="26" spans="1:16" x14ac:dyDescent="0.15">
      <c r="A26" s="6">
        <v>12.5</v>
      </c>
      <c r="B26" s="6">
        <v>24</v>
      </c>
      <c r="D26">
        <v>731.20123291015602</v>
      </c>
      <c r="E26">
        <v>591.20257568359398</v>
      </c>
      <c r="F26">
        <v>474.19534301757801</v>
      </c>
      <c r="G26">
        <v>470.49801635742199</v>
      </c>
      <c r="I26" s="7">
        <f t="shared" si="0"/>
        <v>257.00588989257801</v>
      </c>
      <c r="J26" s="7">
        <f t="shared" si="0"/>
        <v>120.70455932617199</v>
      </c>
      <c r="K26" s="7">
        <f t="shared" si="1"/>
        <v>172.51269836425763</v>
      </c>
      <c r="L26" s="8">
        <f t="shared" si="2"/>
        <v>1.4292144333843091</v>
      </c>
      <c r="M26" s="8">
        <f t="shared" si="5"/>
        <v>1.505079733363806</v>
      </c>
      <c r="P26" s="6">
        <f t="shared" si="4"/>
        <v>-0.18509149385394066</v>
      </c>
    </row>
    <row r="27" spans="1:16" x14ac:dyDescent="0.15">
      <c r="A27" s="6">
        <v>13</v>
      </c>
      <c r="B27" s="6">
        <v>25</v>
      </c>
      <c r="D27">
        <v>714.0087890625</v>
      </c>
      <c r="E27">
        <v>583.72119140625</v>
      </c>
      <c r="F27">
        <v>473.17886352539102</v>
      </c>
      <c r="G27">
        <v>469.95455932617199</v>
      </c>
      <c r="I27" s="7">
        <f t="shared" si="0"/>
        <v>240.82992553710898</v>
      </c>
      <c r="J27" s="7">
        <f t="shared" si="0"/>
        <v>113.76663208007801</v>
      </c>
      <c r="K27" s="7">
        <f t="shared" si="1"/>
        <v>161.19328308105437</v>
      </c>
      <c r="L27" s="8">
        <f t="shared" si="2"/>
        <v>1.4168766371460633</v>
      </c>
      <c r="M27" s="8">
        <f t="shared" si="5"/>
        <v>1.4957765491247399</v>
      </c>
      <c r="P27" s="6">
        <f t="shared" si="4"/>
        <v>-0.80206643747557549</v>
      </c>
    </row>
    <row r="28" spans="1:16" x14ac:dyDescent="0.15">
      <c r="A28" s="6">
        <v>13.5</v>
      </c>
      <c r="B28" s="6">
        <v>26</v>
      </c>
      <c r="D28">
        <v>703.67614746093795</v>
      </c>
      <c r="E28">
        <v>579.13006591796898</v>
      </c>
      <c r="F28">
        <v>474.44747924804699</v>
      </c>
      <c r="G28">
        <v>470.81658935546898</v>
      </c>
      <c r="I28" s="7">
        <f t="shared" si="0"/>
        <v>229.22866821289097</v>
      </c>
      <c r="J28" s="7">
        <f t="shared" si="0"/>
        <v>108.3134765625</v>
      </c>
      <c r="K28" s="7">
        <f t="shared" si="1"/>
        <v>153.40923461914099</v>
      </c>
      <c r="L28" s="8">
        <f t="shared" si="2"/>
        <v>1.4163448491159771</v>
      </c>
      <c r="M28" s="8">
        <f t="shared" si="5"/>
        <v>1.4982793730938337</v>
      </c>
      <c r="P28" s="6">
        <f t="shared" si="4"/>
        <v>-0.63608244344241294</v>
      </c>
    </row>
    <row r="29" spans="1:16" x14ac:dyDescent="0.15">
      <c r="A29" s="6">
        <v>14</v>
      </c>
      <c r="B29" s="6">
        <v>27</v>
      </c>
      <c r="D29">
        <v>700.70526123046898</v>
      </c>
      <c r="E29">
        <v>576.594482421875</v>
      </c>
      <c r="F29">
        <v>473.80352783203102</v>
      </c>
      <c r="G29">
        <v>470.61441040039102</v>
      </c>
      <c r="I29" s="7">
        <f t="shared" si="0"/>
        <v>226.90173339843795</v>
      </c>
      <c r="J29" s="7">
        <f t="shared" si="0"/>
        <v>105.98007202148398</v>
      </c>
      <c r="K29" s="7">
        <f t="shared" si="1"/>
        <v>152.71568298339918</v>
      </c>
      <c r="L29" s="8">
        <f t="shared" si="2"/>
        <v>1.4409848952776809</v>
      </c>
      <c r="M29" s="8">
        <f t="shared" si="5"/>
        <v>1.5259540312547173</v>
      </c>
      <c r="P29" s="6">
        <f t="shared" si="4"/>
        <v>1.1992644893700493</v>
      </c>
    </row>
    <row r="30" spans="1:16" x14ac:dyDescent="0.15">
      <c r="A30" s="6">
        <v>14.5</v>
      </c>
      <c r="B30" s="6">
        <v>28</v>
      </c>
      <c r="D30">
        <v>696.25</v>
      </c>
      <c r="E30">
        <v>574.66833496093795</v>
      </c>
      <c r="F30">
        <v>472.67916870117199</v>
      </c>
      <c r="G30">
        <v>469.31799316406301</v>
      </c>
      <c r="I30" s="7">
        <f t="shared" si="0"/>
        <v>223.57083129882801</v>
      </c>
      <c r="J30" s="7">
        <f t="shared" si="0"/>
        <v>105.35034179687494</v>
      </c>
      <c r="K30" s="7">
        <f t="shared" si="1"/>
        <v>149.82559204101557</v>
      </c>
      <c r="L30" s="8">
        <f t="shared" si="2"/>
        <v>1.4221652202125072</v>
      </c>
      <c r="M30" s="8">
        <f t="shared" si="5"/>
        <v>1.5101689681887236</v>
      </c>
      <c r="P30" s="6">
        <f t="shared" si="4"/>
        <v>0.1524198666107458</v>
      </c>
    </row>
    <row r="31" spans="1:16" x14ac:dyDescent="0.15">
      <c r="A31" s="6">
        <v>15</v>
      </c>
      <c r="B31" s="6">
        <v>29</v>
      </c>
      <c r="D31">
        <v>684.031494140625</v>
      </c>
      <c r="E31">
        <v>568.80218505859398</v>
      </c>
      <c r="F31">
        <v>472.86032104492199</v>
      </c>
      <c r="G31">
        <v>469.76037597656301</v>
      </c>
      <c r="I31" s="7">
        <f t="shared" si="0"/>
        <v>211.17117309570301</v>
      </c>
      <c r="J31" s="7">
        <f t="shared" si="0"/>
        <v>99.041809082030966</v>
      </c>
      <c r="K31" s="7">
        <f t="shared" si="1"/>
        <v>141.84190673828135</v>
      </c>
      <c r="L31" s="8">
        <f t="shared" si="2"/>
        <v>1.4321417192692976</v>
      </c>
      <c r="M31" s="8">
        <f t="shared" si="5"/>
        <v>1.5231800792446937</v>
      </c>
      <c r="P31" s="6">
        <f t="shared" si="4"/>
        <v>1.0152996402373555</v>
      </c>
    </row>
    <row r="32" spans="1:16" x14ac:dyDescent="0.15">
      <c r="A32" s="6">
        <v>15.5</v>
      </c>
      <c r="B32" s="6">
        <v>30</v>
      </c>
      <c r="D32">
        <v>681.58502197265602</v>
      </c>
      <c r="E32">
        <v>567.33435058593795</v>
      </c>
      <c r="F32">
        <v>473.19308471679699</v>
      </c>
      <c r="G32">
        <v>469.94378662109398</v>
      </c>
      <c r="I32" s="7">
        <f t="shared" si="0"/>
        <v>208.39193725585903</v>
      </c>
      <c r="J32" s="7">
        <f t="shared" si="0"/>
        <v>97.390563964843977</v>
      </c>
      <c r="K32" s="7">
        <f t="shared" si="1"/>
        <v>140.21854248046827</v>
      </c>
      <c r="L32" s="8">
        <f t="shared" si="2"/>
        <v>1.4397549081971055</v>
      </c>
      <c r="M32" s="8">
        <f t="shared" si="5"/>
        <v>1.5338278801716816</v>
      </c>
      <c r="P32" s="6">
        <f t="shared" si="4"/>
        <v>1.721447794224926</v>
      </c>
    </row>
    <row r="33" spans="1:16" x14ac:dyDescent="0.15">
      <c r="A33" s="6">
        <v>16</v>
      </c>
      <c r="B33" s="6">
        <v>31</v>
      </c>
      <c r="D33">
        <v>705.98779296875</v>
      </c>
      <c r="E33">
        <v>578.855712890625</v>
      </c>
      <c r="F33">
        <v>482.33901977539102</v>
      </c>
      <c r="G33">
        <v>473.04089355468801</v>
      </c>
      <c r="I33" s="7">
        <f t="shared" si="0"/>
        <v>223.64877319335898</v>
      </c>
      <c r="J33" s="7">
        <f t="shared" si="0"/>
        <v>105.81481933593699</v>
      </c>
      <c r="K33" s="7">
        <f t="shared" si="1"/>
        <v>149.5783996582031</v>
      </c>
      <c r="L33" s="8">
        <f t="shared" si="2"/>
        <v>1.4135864956998803</v>
      </c>
      <c r="M33" s="8">
        <f t="shared" si="5"/>
        <v>1.5106940796736361</v>
      </c>
      <c r="P33" s="6">
        <f t="shared" si="4"/>
        <v>0.18724456968805472</v>
      </c>
    </row>
    <row r="34" spans="1:16" x14ac:dyDescent="0.15">
      <c r="A34" s="6">
        <v>16.5</v>
      </c>
      <c r="B34" s="6">
        <v>32</v>
      </c>
      <c r="D34">
        <v>699.00372314453102</v>
      </c>
      <c r="E34">
        <v>576.15887451171898</v>
      </c>
      <c r="F34">
        <v>471.70471191406301</v>
      </c>
      <c r="G34">
        <v>468.96023559570301</v>
      </c>
      <c r="I34" s="7">
        <f t="shared" si="0"/>
        <v>227.29901123046801</v>
      </c>
      <c r="J34" s="7">
        <f t="shared" si="0"/>
        <v>107.19863891601597</v>
      </c>
      <c r="K34" s="7">
        <f t="shared" si="1"/>
        <v>152.25996398925685</v>
      </c>
      <c r="L34" s="8">
        <f t="shared" si="2"/>
        <v>1.4203535187470417</v>
      </c>
      <c r="M34" s="8">
        <f t="shared" si="5"/>
        <v>1.5204957147199776</v>
      </c>
      <c r="P34" s="6">
        <f t="shared" si="4"/>
        <v>0.83727611530898183</v>
      </c>
    </row>
    <row r="35" spans="1:16" x14ac:dyDescent="0.15">
      <c r="A35" s="6">
        <v>17</v>
      </c>
      <c r="B35" s="6">
        <v>33</v>
      </c>
      <c r="D35">
        <v>697.11822509765602</v>
      </c>
      <c r="E35">
        <v>576.094482421875</v>
      </c>
      <c r="F35">
        <v>471.61557006835898</v>
      </c>
      <c r="G35">
        <v>468.99090576171898</v>
      </c>
      <c r="I35" s="7">
        <f t="shared" si="0"/>
        <v>225.50265502929705</v>
      </c>
      <c r="J35" s="7">
        <f t="shared" si="0"/>
        <v>107.10357666015602</v>
      </c>
      <c r="K35" s="7">
        <f t="shared" si="1"/>
        <v>150.53015136718784</v>
      </c>
      <c r="L35" s="8">
        <f t="shared" si="2"/>
        <v>1.4054633473616487</v>
      </c>
      <c r="M35" s="8">
        <f t="shared" si="5"/>
        <v>1.5086401553337643</v>
      </c>
      <c r="P35" s="6">
        <f t="shared" si="4"/>
        <v>5.1031008693078118E-2</v>
      </c>
    </row>
    <row r="36" spans="1:16" x14ac:dyDescent="0.15">
      <c r="A36" s="6">
        <v>17.5</v>
      </c>
      <c r="B36" s="6">
        <v>34</v>
      </c>
      <c r="D36">
        <v>690.12634277343795</v>
      </c>
      <c r="E36">
        <v>573.12023925781295</v>
      </c>
      <c r="F36">
        <v>471.81942749023398</v>
      </c>
      <c r="G36">
        <v>469.12948608398398</v>
      </c>
      <c r="I36" s="7">
        <f t="shared" si="0"/>
        <v>218.30691528320398</v>
      </c>
      <c r="J36" s="7">
        <f t="shared" si="0"/>
        <v>103.99075317382898</v>
      </c>
      <c r="K36" s="7">
        <f t="shared" si="1"/>
        <v>145.5133880615237</v>
      </c>
      <c r="L36" s="8">
        <f t="shared" si="2"/>
        <v>1.3992916064208736</v>
      </c>
      <c r="M36" s="8">
        <f t="shared" si="5"/>
        <v>1.5055030263921692</v>
      </c>
      <c r="P36" s="6">
        <f t="shared" si="4"/>
        <v>-0.15701925690810664</v>
      </c>
    </row>
    <row r="37" spans="1:16" x14ac:dyDescent="0.15">
      <c r="A37" s="6">
        <v>18</v>
      </c>
      <c r="B37" s="6">
        <v>35</v>
      </c>
      <c r="D37">
        <v>697.07281494140602</v>
      </c>
      <c r="E37">
        <v>577.26727294921898</v>
      </c>
      <c r="F37">
        <v>472.31344604492199</v>
      </c>
      <c r="G37">
        <v>469.40884399414102</v>
      </c>
      <c r="I37" s="7">
        <f t="shared" si="0"/>
        <v>224.75936889648403</v>
      </c>
      <c r="J37" s="7">
        <f t="shared" si="0"/>
        <v>107.85842895507795</v>
      </c>
      <c r="K37" s="7">
        <f t="shared" si="1"/>
        <v>149.25846862792946</v>
      </c>
      <c r="L37" s="8">
        <f t="shared" si="2"/>
        <v>1.3838368505264826</v>
      </c>
      <c r="M37" s="8">
        <f t="shared" si="5"/>
        <v>1.493082882496958</v>
      </c>
      <c r="P37" s="6">
        <f t="shared" si="4"/>
        <v>-0.98070686564558329</v>
      </c>
    </row>
    <row r="38" spans="1:16" x14ac:dyDescent="0.15">
      <c r="A38" s="6">
        <v>18.5</v>
      </c>
      <c r="B38" s="6">
        <v>36</v>
      </c>
      <c r="D38">
        <v>701.97186279296898</v>
      </c>
      <c r="E38">
        <v>580.210693359375</v>
      </c>
      <c r="F38">
        <v>472.75411987304699</v>
      </c>
      <c r="G38">
        <v>469.48382568359398</v>
      </c>
      <c r="I38" s="7">
        <f t="shared" si="0"/>
        <v>229.21774291992199</v>
      </c>
      <c r="J38" s="7">
        <f t="shared" si="0"/>
        <v>110.72686767578102</v>
      </c>
      <c r="K38" s="7">
        <f t="shared" si="1"/>
        <v>151.7089355468753</v>
      </c>
      <c r="L38" s="8">
        <f t="shared" si="2"/>
        <v>1.3701185514530558</v>
      </c>
      <c r="M38" s="8">
        <f t="shared" si="5"/>
        <v>1.4823991954227111</v>
      </c>
      <c r="P38" s="6">
        <f t="shared" si="4"/>
        <v>-1.6892349417235806</v>
      </c>
    </row>
    <row r="39" spans="1:16" x14ac:dyDescent="0.15">
      <c r="A39" s="6">
        <v>19</v>
      </c>
      <c r="B39" s="6">
        <v>37</v>
      </c>
      <c r="D39">
        <v>698.65686035156295</v>
      </c>
      <c r="E39">
        <v>578.61993408203102</v>
      </c>
      <c r="F39">
        <v>472.39978027343801</v>
      </c>
      <c r="G39">
        <v>469.593994140625</v>
      </c>
      <c r="I39" s="7">
        <f t="shared" si="0"/>
        <v>226.25708007812494</v>
      </c>
      <c r="J39" s="7">
        <f t="shared" si="0"/>
        <v>109.02593994140602</v>
      </c>
      <c r="K39" s="7">
        <f t="shared" si="1"/>
        <v>149.93892211914073</v>
      </c>
      <c r="L39" s="8">
        <f t="shared" si="2"/>
        <v>1.3752591557543337</v>
      </c>
      <c r="M39" s="8">
        <f t="shared" si="5"/>
        <v>1.490574411723169</v>
      </c>
      <c r="P39" s="6">
        <f t="shared" si="4"/>
        <v>-1.1470653483397157</v>
      </c>
    </row>
    <row r="40" spans="1:16" x14ac:dyDescent="0.15">
      <c r="A40" s="6">
        <v>19.5</v>
      </c>
      <c r="B40" s="6">
        <v>38</v>
      </c>
      <c r="D40">
        <v>686.29541015625</v>
      </c>
      <c r="E40">
        <v>572.66296386718795</v>
      </c>
      <c r="F40">
        <v>472.28848266601602</v>
      </c>
      <c r="G40">
        <v>469.688232421875</v>
      </c>
      <c r="I40" s="7">
        <f t="shared" si="0"/>
        <v>214.00692749023398</v>
      </c>
      <c r="J40" s="7">
        <f t="shared" si="0"/>
        <v>102.97473144531295</v>
      </c>
      <c r="K40" s="7">
        <f t="shared" si="1"/>
        <v>141.92461547851491</v>
      </c>
      <c r="L40" s="8">
        <f t="shared" si="2"/>
        <v>1.3782470076543698</v>
      </c>
      <c r="M40" s="8">
        <f t="shared" si="5"/>
        <v>1.4965968756223849</v>
      </c>
      <c r="P40" s="6">
        <f t="shared" si="4"/>
        <v>-0.74766346300684206</v>
      </c>
    </row>
    <row r="41" spans="1:16" x14ac:dyDescent="0.15">
      <c r="A41" s="6">
        <v>20</v>
      </c>
      <c r="B41" s="6">
        <v>39</v>
      </c>
      <c r="D41">
        <v>707.87463378906295</v>
      </c>
      <c r="E41">
        <v>582.67108154296898</v>
      </c>
      <c r="F41">
        <v>472.12832641601602</v>
      </c>
      <c r="G41">
        <v>469.34127807617199</v>
      </c>
      <c r="I41" s="7">
        <f t="shared" si="0"/>
        <v>235.74630737304693</v>
      </c>
      <c r="J41" s="7">
        <f t="shared" si="0"/>
        <v>113.32980346679699</v>
      </c>
      <c r="K41" s="7">
        <f t="shared" si="1"/>
        <v>156.41544494628903</v>
      </c>
      <c r="L41" s="8">
        <f t="shared" si="2"/>
        <v>1.3801792658372971</v>
      </c>
      <c r="M41" s="8">
        <f t="shared" si="5"/>
        <v>1.5015637458044921</v>
      </c>
      <c r="P41" s="6">
        <f t="shared" si="4"/>
        <v>-0.41826716472507691</v>
      </c>
    </row>
    <row r="42" spans="1:16" x14ac:dyDescent="0.15">
      <c r="A42" s="6">
        <v>20.5</v>
      </c>
      <c r="B42" s="6">
        <v>40</v>
      </c>
      <c r="D42">
        <v>713.32116699218795</v>
      </c>
      <c r="E42">
        <v>585.14294433593795</v>
      </c>
      <c r="F42">
        <v>471.64904785156301</v>
      </c>
      <c r="G42">
        <v>468.97955322265602</v>
      </c>
      <c r="I42" s="7">
        <f t="shared" si="0"/>
        <v>241.67211914062494</v>
      </c>
      <c r="J42" s="7">
        <f t="shared" si="0"/>
        <v>116.16339111328193</v>
      </c>
      <c r="K42" s="7">
        <f t="shared" si="1"/>
        <v>160.3577453613276</v>
      </c>
      <c r="L42" s="8">
        <f t="shared" si="2"/>
        <v>1.380449931983714</v>
      </c>
      <c r="M42" s="8">
        <f t="shared" si="5"/>
        <v>1.5048690239500888</v>
      </c>
      <c r="P42" s="6">
        <f t="shared" si="4"/>
        <v>-0.1990654650564862</v>
      </c>
    </row>
    <row r="43" spans="1:16" x14ac:dyDescent="0.15">
      <c r="A43" s="6">
        <v>21</v>
      </c>
      <c r="B43" s="6">
        <v>41</v>
      </c>
      <c r="D43">
        <v>713.71240234375</v>
      </c>
      <c r="E43">
        <v>584.339111328125</v>
      </c>
      <c r="F43">
        <v>471.080078125</v>
      </c>
      <c r="G43">
        <v>468.60647583007801</v>
      </c>
      <c r="I43" s="7">
        <f t="shared" si="0"/>
        <v>242.63232421875</v>
      </c>
      <c r="J43" s="7">
        <f t="shared" si="0"/>
        <v>115.73263549804699</v>
      </c>
      <c r="K43" s="7">
        <f t="shared" si="1"/>
        <v>161.61947937011712</v>
      </c>
      <c r="L43" s="8">
        <f t="shared" si="2"/>
        <v>1.3964900969773948</v>
      </c>
      <c r="M43" s="8">
        <f t="shared" si="5"/>
        <v>1.5239438009429496</v>
      </c>
      <c r="P43" s="6">
        <f t="shared" si="4"/>
        <v>1.0659486588545932</v>
      </c>
    </row>
    <row r="44" spans="1:16" x14ac:dyDescent="0.15">
      <c r="A44" s="6">
        <v>21.5</v>
      </c>
      <c r="B44" s="6">
        <v>42</v>
      </c>
      <c r="D44">
        <v>710.76116943359398</v>
      </c>
      <c r="E44">
        <v>583.39263916015602</v>
      </c>
      <c r="F44">
        <v>470.32254028320301</v>
      </c>
      <c r="G44">
        <v>468.18966674804699</v>
      </c>
      <c r="I44" s="7">
        <f t="shared" si="0"/>
        <v>240.43862915039097</v>
      </c>
      <c r="J44" s="7">
        <f t="shared" si="0"/>
        <v>115.20297241210903</v>
      </c>
      <c r="K44" s="7">
        <f t="shared" si="1"/>
        <v>159.79654846191465</v>
      </c>
      <c r="L44" s="8">
        <f t="shared" si="2"/>
        <v>1.3870870266288231</v>
      </c>
      <c r="M44" s="8">
        <f t="shared" si="5"/>
        <v>1.5175753425935576</v>
      </c>
      <c r="P44" s="6">
        <f t="shared" si="4"/>
        <v>0.64360087662178023</v>
      </c>
    </row>
    <row r="45" spans="1:16" x14ac:dyDescent="0.15">
      <c r="A45" s="6">
        <v>22</v>
      </c>
      <c r="B45" s="6">
        <v>43</v>
      </c>
      <c r="D45">
        <v>726.31707763671898</v>
      </c>
      <c r="E45">
        <v>589.40515136718795</v>
      </c>
      <c r="F45">
        <v>471.45657348632801</v>
      </c>
      <c r="G45">
        <v>468.72799682617199</v>
      </c>
      <c r="I45" s="7">
        <f t="shared" si="0"/>
        <v>254.86050415039097</v>
      </c>
      <c r="J45" s="7">
        <f t="shared" si="0"/>
        <v>120.67715454101597</v>
      </c>
      <c r="K45" s="7">
        <f t="shared" si="1"/>
        <v>170.38649597167978</v>
      </c>
      <c r="L45" s="8">
        <f t="shared" si="2"/>
        <v>1.4119200657301587</v>
      </c>
      <c r="M45" s="8">
        <f t="shared" si="5"/>
        <v>1.5454429936940732</v>
      </c>
      <c r="P45" s="6">
        <f t="shared" si="4"/>
        <v>2.4917468473753428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718.125</v>
      </c>
      <c r="E46">
        <v>587.22326660156295</v>
      </c>
      <c r="F46">
        <v>472.11471557617199</v>
      </c>
      <c r="G46">
        <v>469.85974121093801</v>
      </c>
      <c r="I46" s="7">
        <f t="shared" si="0"/>
        <v>246.01028442382801</v>
      </c>
      <c r="J46" s="7">
        <f t="shared" si="0"/>
        <v>117.36352539062494</v>
      </c>
      <c r="K46" s="7">
        <f t="shared" si="1"/>
        <v>163.85581665039055</v>
      </c>
      <c r="L46" s="8">
        <f t="shared" si="2"/>
        <v>1.3961391846830074</v>
      </c>
      <c r="M46" s="8">
        <f t="shared" si="5"/>
        <v>1.5326967246461016</v>
      </c>
      <c r="P46" s="6">
        <f t="shared" si="4"/>
        <v>1.6464310474113575</v>
      </c>
    </row>
    <row r="47" spans="1:16" x14ac:dyDescent="0.15">
      <c r="A47" s="6">
        <v>23</v>
      </c>
      <c r="B47" s="6">
        <v>45</v>
      </c>
      <c r="D47">
        <v>704.76763916015602</v>
      </c>
      <c r="E47">
        <v>581.25543212890602</v>
      </c>
      <c r="F47">
        <v>471.99374389648398</v>
      </c>
      <c r="G47">
        <v>469.65588378906301</v>
      </c>
      <c r="I47" s="7">
        <f t="shared" si="0"/>
        <v>232.77389526367205</v>
      </c>
      <c r="J47" s="7">
        <f t="shared" si="0"/>
        <v>111.59954833984301</v>
      </c>
      <c r="K47" s="7">
        <f t="shared" si="1"/>
        <v>154.65421142578194</v>
      </c>
      <c r="L47" s="8">
        <f t="shared" si="2"/>
        <v>1.3857960334644799</v>
      </c>
      <c r="M47" s="8">
        <f t="shared" si="5"/>
        <v>1.5253881854267541</v>
      </c>
      <c r="P47" s="6">
        <f t="shared" si="4"/>
        <v>1.1617383382335271</v>
      </c>
    </row>
    <row r="48" spans="1:16" x14ac:dyDescent="0.15">
      <c r="A48" s="6">
        <v>23.5</v>
      </c>
      <c r="B48" s="6">
        <v>46</v>
      </c>
      <c r="D48">
        <v>711.32452392578102</v>
      </c>
      <c r="E48">
        <v>585.30383300781295</v>
      </c>
      <c r="F48">
        <v>471.919921875</v>
      </c>
      <c r="G48">
        <v>469.55252075195301</v>
      </c>
      <c r="I48" s="7">
        <f t="shared" si="0"/>
        <v>239.40460205078102</v>
      </c>
      <c r="J48" s="7">
        <f t="shared" si="0"/>
        <v>115.75131225585994</v>
      </c>
      <c r="K48" s="7">
        <f t="shared" si="1"/>
        <v>158.37868347167907</v>
      </c>
      <c r="L48" s="8">
        <f t="shared" si="2"/>
        <v>1.3682668505873556</v>
      </c>
      <c r="M48" s="8">
        <f t="shared" si="5"/>
        <v>1.5108936145488097</v>
      </c>
      <c r="P48" s="6">
        <f t="shared" si="4"/>
        <v>0.20047746019061957</v>
      </c>
    </row>
    <row r="49" spans="1:22" x14ac:dyDescent="0.15">
      <c r="A49" s="6">
        <v>24</v>
      </c>
      <c r="B49" s="6">
        <v>47</v>
      </c>
      <c r="D49">
        <v>710.80181884765602</v>
      </c>
      <c r="E49">
        <v>584.32720947265602</v>
      </c>
      <c r="F49">
        <v>470.72573852539102</v>
      </c>
      <c r="G49">
        <v>468.69277954101602</v>
      </c>
      <c r="I49" s="7">
        <f t="shared" si="0"/>
        <v>240.076080322265</v>
      </c>
      <c r="J49" s="7">
        <f t="shared" si="0"/>
        <v>115.63442993164</v>
      </c>
      <c r="K49" s="7">
        <f t="shared" si="1"/>
        <v>159.13197937011699</v>
      </c>
      <c r="L49" s="8">
        <f t="shared" si="2"/>
        <v>1.3761643436491329</v>
      </c>
      <c r="M49" s="8">
        <f t="shared" si="5"/>
        <v>1.5218257196097669</v>
      </c>
      <c r="P49" s="6">
        <f t="shared" si="4"/>
        <v>0.92548029043952018</v>
      </c>
    </row>
    <row r="50" spans="1:22" x14ac:dyDescent="0.15">
      <c r="A50" s="6">
        <v>24.5</v>
      </c>
      <c r="B50" s="6">
        <v>48</v>
      </c>
      <c r="D50">
        <v>687.56164550781295</v>
      </c>
      <c r="E50">
        <v>573.57794189453102</v>
      </c>
      <c r="F50">
        <v>470.96990966796898</v>
      </c>
      <c r="G50">
        <v>468.55026245117199</v>
      </c>
      <c r="I50" s="7">
        <f t="shared" si="0"/>
        <v>216.59173583984398</v>
      </c>
      <c r="J50" s="7">
        <f t="shared" si="0"/>
        <v>105.02767944335903</v>
      </c>
      <c r="K50" s="7">
        <f t="shared" si="1"/>
        <v>143.07236022949266</v>
      </c>
      <c r="L50" s="8">
        <f t="shared" si="2"/>
        <v>1.3622348031277884</v>
      </c>
      <c r="M50" s="8">
        <f t="shared" si="5"/>
        <v>1.5109307910876022</v>
      </c>
      <c r="P50" s="6">
        <f t="shared" si="4"/>
        <v>0.20294295935049397</v>
      </c>
    </row>
    <row r="51" spans="1:22" x14ac:dyDescent="0.15">
      <c r="A51" s="6">
        <v>25</v>
      </c>
      <c r="B51" s="6">
        <v>49</v>
      </c>
      <c r="D51">
        <v>697.38006591796898</v>
      </c>
      <c r="E51">
        <v>578.39971923828102</v>
      </c>
      <c r="F51">
        <v>472.76376342773398</v>
      </c>
      <c r="G51">
        <v>469.50369262695301</v>
      </c>
      <c r="I51" s="7">
        <f t="shared" si="0"/>
        <v>224.616302490235</v>
      </c>
      <c r="J51" s="7">
        <f t="shared" si="0"/>
        <v>108.89602661132801</v>
      </c>
      <c r="K51" s="7">
        <f t="shared" si="1"/>
        <v>148.3890838623054</v>
      </c>
      <c r="L51" s="8">
        <f t="shared" si="2"/>
        <v>1.3626675690559042</v>
      </c>
      <c r="M51" s="8">
        <f t="shared" si="5"/>
        <v>1.514398169014898</v>
      </c>
      <c r="P51" s="6">
        <f t="shared" si="4"/>
        <v>0.43289490335531144</v>
      </c>
    </row>
    <row r="52" spans="1:22" x14ac:dyDescent="0.15">
      <c r="A52" s="6">
        <v>25.5</v>
      </c>
      <c r="B52" s="6">
        <v>50</v>
      </c>
      <c r="D52">
        <v>679.05218505859398</v>
      </c>
      <c r="E52">
        <v>570.14227294921898</v>
      </c>
      <c r="F52">
        <v>471.029541015625</v>
      </c>
      <c r="G52">
        <v>468.85916137695301</v>
      </c>
      <c r="I52" s="7">
        <f t="shared" si="0"/>
        <v>208.02264404296898</v>
      </c>
      <c r="J52" s="7">
        <f t="shared" si="0"/>
        <v>101.28311157226597</v>
      </c>
      <c r="K52" s="7">
        <f t="shared" si="1"/>
        <v>137.12446594238281</v>
      </c>
      <c r="L52" s="8">
        <f t="shared" si="2"/>
        <v>1.353872958815487</v>
      </c>
      <c r="M52" s="8">
        <f t="shared" si="5"/>
        <v>1.5086381707736605</v>
      </c>
      <c r="P52" s="6">
        <f t="shared" si="4"/>
        <v>5.0899395276994358E-2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678.33026123046898</v>
      </c>
      <c r="E53">
        <v>571.11279296875</v>
      </c>
      <c r="F53">
        <v>470.59228515625</v>
      </c>
      <c r="G53">
        <v>468.31970214843801</v>
      </c>
      <c r="I53" s="7">
        <f t="shared" si="0"/>
        <v>207.73797607421898</v>
      </c>
      <c r="J53" s="7">
        <f t="shared" si="0"/>
        <v>102.79309082031199</v>
      </c>
      <c r="K53" s="7">
        <f t="shared" si="1"/>
        <v>135.7828125000006</v>
      </c>
      <c r="L53" s="8">
        <f t="shared" si="2"/>
        <v>1.3209332593895486</v>
      </c>
      <c r="M53" s="8">
        <f t="shared" si="5"/>
        <v>1.4787330833469021</v>
      </c>
      <c r="P53" s="6">
        <f t="shared" si="4"/>
        <v>-1.9323666730919293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676.427490234375</v>
      </c>
      <c r="E54">
        <v>569.65447998046898</v>
      </c>
      <c r="F54">
        <v>471.76547241210898</v>
      </c>
      <c r="G54">
        <v>469.43838500976602</v>
      </c>
      <c r="I54" s="7">
        <f t="shared" si="0"/>
        <v>204.66201782226602</v>
      </c>
      <c r="J54" s="7">
        <f t="shared" si="0"/>
        <v>100.21609497070295</v>
      </c>
      <c r="K54" s="7">
        <f t="shared" si="1"/>
        <v>134.51075134277397</v>
      </c>
      <c r="L54" s="8">
        <f t="shared" si="2"/>
        <v>1.342207071449917</v>
      </c>
      <c r="M54" s="8">
        <f t="shared" si="5"/>
        <v>1.5030415074064503</v>
      </c>
      <c r="P54" s="6">
        <f t="shared" si="4"/>
        <v>-0.32026395876622621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672.527099609375</v>
      </c>
      <c r="E55">
        <v>569.62939453125</v>
      </c>
      <c r="F55">
        <v>471.30892944335898</v>
      </c>
      <c r="G55">
        <v>468.63314819335898</v>
      </c>
      <c r="I55" s="7">
        <f t="shared" si="0"/>
        <v>201.21817016601602</v>
      </c>
      <c r="J55" s="7">
        <f t="shared" si="0"/>
        <v>100.99624633789102</v>
      </c>
      <c r="K55" s="7">
        <f t="shared" si="1"/>
        <v>130.5207977294923</v>
      </c>
      <c r="L55" s="8">
        <f t="shared" si="2"/>
        <v>1.2923331555593118</v>
      </c>
      <c r="M55" s="8">
        <f t="shared" si="5"/>
        <v>1.4562022035150251</v>
      </c>
      <c r="P55" s="6">
        <f t="shared" si="4"/>
        <v>-3.4265849919816009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686.30523681640602</v>
      </c>
      <c r="E56">
        <v>575.60333251953102</v>
      </c>
      <c r="F56">
        <v>471.18569946289102</v>
      </c>
      <c r="G56">
        <v>468.67971801757801</v>
      </c>
      <c r="I56" s="7">
        <f t="shared" si="0"/>
        <v>215.119537353515</v>
      </c>
      <c r="J56" s="7">
        <f t="shared" si="0"/>
        <v>106.92361450195301</v>
      </c>
      <c r="K56" s="7">
        <f t="shared" si="1"/>
        <v>140.27300720214788</v>
      </c>
      <c r="L56" s="8">
        <f t="shared" si="2"/>
        <v>1.3118992268970269</v>
      </c>
      <c r="M56" s="8">
        <f t="shared" si="5"/>
        <v>1.4788028868519199</v>
      </c>
      <c r="P56" s="6">
        <f t="shared" si="4"/>
        <v>-1.9277373964414619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707.073486328125</v>
      </c>
      <c r="E57">
        <v>585.735107421875</v>
      </c>
      <c r="F57">
        <v>471.99658203125</v>
      </c>
      <c r="G57">
        <v>469.58148193359398</v>
      </c>
      <c r="I57" s="7">
        <f t="shared" si="0"/>
        <v>235.076904296875</v>
      </c>
      <c r="J57" s="7">
        <f t="shared" si="0"/>
        <v>116.15362548828102</v>
      </c>
      <c r="K57" s="7">
        <f t="shared" si="1"/>
        <v>153.76936645507828</v>
      </c>
      <c r="L57" s="8">
        <f t="shared" si="2"/>
        <v>1.3238447427591693</v>
      </c>
      <c r="M57" s="8">
        <f t="shared" si="5"/>
        <v>1.4937830147132423</v>
      </c>
      <c r="P57" s="6">
        <f t="shared" si="4"/>
        <v>-0.93427501784278688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696.540283203125</v>
      </c>
      <c r="E58">
        <v>580.06573486328102</v>
      </c>
      <c r="F58">
        <v>471.13400268554699</v>
      </c>
      <c r="G58">
        <v>468.39239501953102</v>
      </c>
      <c r="I58" s="7">
        <f t="shared" si="0"/>
        <v>225.40628051757801</v>
      </c>
      <c r="J58" s="7">
        <f t="shared" si="0"/>
        <v>111.67333984375</v>
      </c>
      <c r="K58" s="7">
        <f t="shared" si="1"/>
        <v>147.234942626953</v>
      </c>
      <c r="L58" s="8">
        <f t="shared" si="2"/>
        <v>1.3184430843830741</v>
      </c>
      <c r="M58" s="8">
        <f t="shared" si="5"/>
        <v>1.4914159683363268</v>
      </c>
      <c r="P58" s="6">
        <f t="shared" si="4"/>
        <v>-1.0912544205310217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701.26995849609398</v>
      </c>
      <c r="E59">
        <v>581.86279296875</v>
      </c>
      <c r="F59">
        <v>472.06585693359398</v>
      </c>
      <c r="G59">
        <v>469.83987426757801</v>
      </c>
      <c r="I59" s="7">
        <f t="shared" si="0"/>
        <v>229.2041015625</v>
      </c>
      <c r="J59" s="7">
        <f t="shared" si="0"/>
        <v>112.02291870117199</v>
      </c>
      <c r="K59" s="7">
        <f t="shared" si="1"/>
        <v>150.78805847167962</v>
      </c>
      <c r="L59" s="8">
        <f t="shared" si="2"/>
        <v>1.3460465074465344</v>
      </c>
      <c r="M59" s="8">
        <f t="shared" si="5"/>
        <v>1.5220540033989671</v>
      </c>
      <c r="P59" s="6">
        <f t="shared" si="4"/>
        <v>0.94061977111110817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685.42614746093795</v>
      </c>
      <c r="E60">
        <v>574.63684082031295</v>
      </c>
      <c r="F60">
        <v>470.58093261718801</v>
      </c>
      <c r="G60">
        <v>468.31912231445301</v>
      </c>
      <c r="I60" s="7">
        <f t="shared" si="0"/>
        <v>214.84521484374994</v>
      </c>
      <c r="J60" s="7">
        <f t="shared" si="0"/>
        <v>106.31771850585994</v>
      </c>
      <c r="K60" s="7">
        <f t="shared" si="1"/>
        <v>140.42281188964799</v>
      </c>
      <c r="L60" s="8">
        <f t="shared" si="2"/>
        <v>1.3207846618897137</v>
      </c>
      <c r="M60" s="8">
        <f t="shared" si="5"/>
        <v>1.4998267698413261</v>
      </c>
      <c r="P60" s="6">
        <f t="shared" si="4"/>
        <v>-0.53346112621261965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672.583984375</v>
      </c>
      <c r="E61">
        <v>567.54333496093795</v>
      </c>
      <c r="F61">
        <v>471.10958862304699</v>
      </c>
      <c r="G61">
        <v>468.41964721679699</v>
      </c>
      <c r="I61" s="7">
        <f t="shared" si="0"/>
        <v>201.47439575195301</v>
      </c>
      <c r="J61" s="7">
        <f t="shared" si="0"/>
        <v>99.123687744140966</v>
      </c>
      <c r="K61" s="7">
        <f t="shared" si="1"/>
        <v>132.08781433105435</v>
      </c>
      <c r="L61" s="8">
        <f t="shared" si="2"/>
        <v>1.3325554903889443</v>
      </c>
      <c r="M61" s="8">
        <f t="shared" si="5"/>
        <v>1.5146322103397367</v>
      </c>
      <c r="P61" s="6">
        <f t="shared" si="4"/>
        <v>0.448416216218401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674.48541259765602</v>
      </c>
      <c r="E62">
        <v>569.43701171875</v>
      </c>
      <c r="F62">
        <v>470.42874145507801</v>
      </c>
      <c r="G62">
        <v>468</v>
      </c>
      <c r="I62" s="7">
        <f t="shared" si="0"/>
        <v>204.05667114257801</v>
      </c>
      <c r="J62" s="7">
        <f t="shared" si="0"/>
        <v>101.43701171875</v>
      </c>
      <c r="K62" s="7">
        <f t="shared" si="1"/>
        <v>133.05076293945302</v>
      </c>
      <c r="L62" s="8">
        <f t="shared" si="2"/>
        <v>1.3116589367632112</v>
      </c>
      <c r="M62" s="8">
        <f t="shared" si="5"/>
        <v>1.4967702687131834</v>
      </c>
      <c r="P62" s="6">
        <f t="shared" si="4"/>
        <v>-0.73616426126357315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677.92279052734398</v>
      </c>
      <c r="E63">
        <v>571.68463134765602</v>
      </c>
      <c r="F63">
        <v>471.28848266601602</v>
      </c>
      <c r="G63">
        <v>468.95626831054699</v>
      </c>
      <c r="I63" s="7">
        <f t="shared" si="0"/>
        <v>206.63430786132795</v>
      </c>
      <c r="J63" s="7">
        <f t="shared" si="0"/>
        <v>102.72836303710903</v>
      </c>
      <c r="K63" s="7">
        <f t="shared" si="1"/>
        <v>134.72445373535163</v>
      </c>
      <c r="L63" s="8">
        <f t="shared" si="2"/>
        <v>1.3114630638734552</v>
      </c>
      <c r="M63" s="8">
        <f t="shared" si="5"/>
        <v>1.4996090078226074</v>
      </c>
      <c r="P63" s="6">
        <f t="shared" si="4"/>
        <v>-0.54790281690361176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662.89294433593795</v>
      </c>
      <c r="E64">
        <v>564.51525878906295</v>
      </c>
      <c r="F64">
        <v>471.07156372070301</v>
      </c>
      <c r="G64">
        <v>468.79046630859398</v>
      </c>
      <c r="I64" s="7">
        <f t="shared" si="0"/>
        <v>191.82138061523494</v>
      </c>
      <c r="J64" s="7">
        <f t="shared" si="0"/>
        <v>95.724792480468977</v>
      </c>
      <c r="K64" s="7">
        <f t="shared" si="1"/>
        <v>124.81402587890666</v>
      </c>
      <c r="L64" s="8">
        <f t="shared" si="2"/>
        <v>1.3038840058532679</v>
      </c>
      <c r="M64" s="8">
        <f t="shared" si="5"/>
        <v>1.4950645618015999</v>
      </c>
      <c r="P64" s="6">
        <f t="shared" si="4"/>
        <v>-0.84928450037376257</v>
      </c>
      <c r="R64" s="29"/>
      <c r="S64" s="29"/>
      <c r="T64" s="29"/>
      <c r="U64" s="18">
        <v>12.5</v>
      </c>
      <c r="V64" s="20">
        <f t="shared" ref="V64:V83" si="6">L26</f>
        <v>1.4292144333843091</v>
      </c>
    </row>
    <row r="65" spans="1:22" x14ac:dyDescent="0.15">
      <c r="A65" s="6">
        <v>32</v>
      </c>
      <c r="B65" s="6">
        <v>63</v>
      </c>
      <c r="D65">
        <v>666.42376708984398</v>
      </c>
      <c r="E65">
        <v>566.94140625</v>
      </c>
      <c r="F65">
        <v>471.76547241210898</v>
      </c>
      <c r="G65">
        <v>468.900634765625</v>
      </c>
      <c r="I65" s="7">
        <f t="shared" si="0"/>
        <v>194.658294677735</v>
      </c>
      <c r="J65" s="7">
        <f t="shared" si="0"/>
        <v>98.040771484375</v>
      </c>
      <c r="K65" s="7">
        <f t="shared" si="1"/>
        <v>126.0297546386725</v>
      </c>
      <c r="L65" s="8">
        <f t="shared" si="2"/>
        <v>1.2854830978024094</v>
      </c>
      <c r="M65" s="8">
        <f t="shared" si="5"/>
        <v>1.4796982657499214</v>
      </c>
      <c r="P65" s="6">
        <f t="shared" si="4"/>
        <v>-1.8683570454864924</v>
      </c>
      <c r="U65" s="18">
        <v>13</v>
      </c>
      <c r="V65" s="20">
        <f t="shared" si="6"/>
        <v>1.4168766371460633</v>
      </c>
    </row>
    <row r="66" spans="1:22" x14ac:dyDescent="0.15">
      <c r="A66" s="6">
        <v>32.5</v>
      </c>
      <c r="B66" s="6">
        <v>64</v>
      </c>
      <c r="D66">
        <v>686.972900390625</v>
      </c>
      <c r="E66">
        <v>576.513916015625</v>
      </c>
      <c r="F66">
        <v>471.75469970703102</v>
      </c>
      <c r="G66">
        <v>469.6689453125</v>
      </c>
      <c r="I66" s="7">
        <f t="shared" ref="I66:J129" si="7">D66-F66</f>
        <v>215.21820068359398</v>
      </c>
      <c r="J66" s="7">
        <f t="shared" si="7"/>
        <v>106.844970703125</v>
      </c>
      <c r="K66" s="7">
        <f t="shared" ref="K66:K129" si="8">I66-0.7*J66</f>
        <v>140.4267211914065</v>
      </c>
      <c r="L66" s="8">
        <f t="shared" ref="L66:L129" si="9">K66/J66</f>
        <v>1.3143035209545835</v>
      </c>
      <c r="M66" s="8">
        <f t="shared" si="5"/>
        <v>1.5115533009012752</v>
      </c>
      <c r="P66" s="6">
        <f t="shared" si="4"/>
        <v>0.24422699149746377</v>
      </c>
      <c r="U66" s="18">
        <v>13.5</v>
      </c>
      <c r="V66" s="20">
        <f t="shared" si="6"/>
        <v>1.4163448491159771</v>
      </c>
    </row>
    <row r="67" spans="1:22" x14ac:dyDescent="0.15">
      <c r="A67" s="6">
        <v>33</v>
      </c>
      <c r="B67" s="6">
        <v>65</v>
      </c>
      <c r="D67">
        <v>680.618896484375</v>
      </c>
      <c r="E67">
        <v>572.94714355468795</v>
      </c>
      <c r="F67">
        <v>471.07211303710898</v>
      </c>
      <c r="G67">
        <v>468.62747192382801</v>
      </c>
      <c r="I67" s="7">
        <f t="shared" si="7"/>
        <v>209.54678344726602</v>
      </c>
      <c r="J67" s="7">
        <f t="shared" si="7"/>
        <v>104.31967163085994</v>
      </c>
      <c r="K67" s="7">
        <f t="shared" si="8"/>
        <v>136.52301330566405</v>
      </c>
      <c r="L67" s="8">
        <f t="shared" si="9"/>
        <v>1.308698648791353</v>
      </c>
      <c r="M67" s="8">
        <f t="shared" si="5"/>
        <v>1.5089830407372247</v>
      </c>
      <c r="P67" s="6">
        <f t="shared" si="4"/>
        <v>7.3770717703709715E-2</v>
      </c>
      <c r="U67" s="18">
        <v>14</v>
      </c>
      <c r="V67" s="20">
        <f t="shared" si="6"/>
        <v>1.4409848952776809</v>
      </c>
    </row>
    <row r="68" spans="1:22" x14ac:dyDescent="0.15">
      <c r="A68" s="6">
        <v>33.5</v>
      </c>
      <c r="B68" s="6">
        <v>66</v>
      </c>
      <c r="D68">
        <v>691.5751953125</v>
      </c>
      <c r="E68">
        <v>580.197509765625</v>
      </c>
      <c r="F68">
        <v>471.11868286132801</v>
      </c>
      <c r="G68">
        <v>468.42703247070301</v>
      </c>
      <c r="I68" s="7">
        <f t="shared" si="7"/>
        <v>220.45651245117199</v>
      </c>
      <c r="J68" s="7">
        <f t="shared" si="7"/>
        <v>111.77047729492199</v>
      </c>
      <c r="K68" s="7">
        <f t="shared" si="8"/>
        <v>142.21717834472662</v>
      </c>
      <c r="L68" s="8">
        <f t="shared" si="9"/>
        <v>1.2724037848515826</v>
      </c>
      <c r="M68" s="8">
        <f t="shared" si="5"/>
        <v>1.475722788796634</v>
      </c>
      <c r="P68" s="6">
        <f t="shared" si="4"/>
        <v>-2.1320054486669733</v>
      </c>
      <c r="U68" s="18">
        <v>14.5</v>
      </c>
      <c r="V68" s="20">
        <f t="shared" si="6"/>
        <v>1.4221652202125072</v>
      </c>
    </row>
    <row r="69" spans="1:22" x14ac:dyDescent="0.15">
      <c r="A69" s="6">
        <v>34</v>
      </c>
      <c r="B69" s="6">
        <v>67</v>
      </c>
      <c r="D69">
        <v>686.84283447265602</v>
      </c>
      <c r="E69">
        <v>578.88653564453102</v>
      </c>
      <c r="F69">
        <v>472.12435913085898</v>
      </c>
      <c r="G69">
        <v>469.17434692382801</v>
      </c>
      <c r="I69" s="7">
        <f t="shared" si="7"/>
        <v>214.71847534179705</v>
      </c>
      <c r="J69" s="7">
        <f t="shared" si="7"/>
        <v>109.71218872070301</v>
      </c>
      <c r="K69" s="7">
        <f t="shared" si="8"/>
        <v>137.91994323730495</v>
      </c>
      <c r="L69" s="8">
        <f t="shared" si="9"/>
        <v>1.2571068433281474</v>
      </c>
      <c r="M69" s="8">
        <f t="shared" si="5"/>
        <v>1.4634604592723788</v>
      </c>
      <c r="P69" s="6">
        <f t="shared" si="4"/>
        <v>-2.9452270158727369</v>
      </c>
      <c r="U69" s="18">
        <v>15</v>
      </c>
      <c r="V69" s="20">
        <f t="shared" si="6"/>
        <v>1.4321417192692976</v>
      </c>
    </row>
    <row r="70" spans="1:22" x14ac:dyDescent="0.15">
      <c r="A70" s="6">
        <v>34.5</v>
      </c>
      <c r="B70" s="6">
        <v>68</v>
      </c>
      <c r="D70">
        <v>688.31536865234398</v>
      </c>
      <c r="E70">
        <v>579.56439208984398</v>
      </c>
      <c r="F70">
        <v>472.59683227539102</v>
      </c>
      <c r="G70">
        <v>469.40316772460898</v>
      </c>
      <c r="I70" s="7">
        <f t="shared" si="7"/>
        <v>215.71853637695295</v>
      </c>
      <c r="J70" s="7">
        <f t="shared" si="7"/>
        <v>110.161224365235</v>
      </c>
      <c r="K70" s="7">
        <f t="shared" si="8"/>
        <v>138.60567932128845</v>
      </c>
      <c r="L70" s="8">
        <f t="shared" si="9"/>
        <v>1.2582075055896895</v>
      </c>
      <c r="M70" s="8">
        <f t="shared" si="5"/>
        <v>1.4675957335331007</v>
      </c>
      <c r="P70" s="6">
        <f t="shared" ref="P70:P133" si="10">(M70-$O$2)/$O$2*100</f>
        <v>-2.6709810654211497</v>
      </c>
      <c r="U70" s="18">
        <v>15.5</v>
      </c>
      <c r="V70" s="20">
        <f t="shared" si="6"/>
        <v>1.4397549081971055</v>
      </c>
    </row>
    <row r="71" spans="1:22" x14ac:dyDescent="0.15">
      <c r="A71" s="6">
        <v>35</v>
      </c>
      <c r="B71" s="6">
        <v>69</v>
      </c>
      <c r="D71">
        <v>687.36480712890602</v>
      </c>
      <c r="E71">
        <v>578.73846435546898</v>
      </c>
      <c r="F71">
        <v>472.91482543945301</v>
      </c>
      <c r="G71">
        <v>470.14822387695301</v>
      </c>
      <c r="I71" s="7">
        <f t="shared" si="7"/>
        <v>214.44998168945301</v>
      </c>
      <c r="J71" s="7">
        <f t="shared" si="7"/>
        <v>108.59024047851597</v>
      </c>
      <c r="K71" s="7">
        <f t="shared" si="8"/>
        <v>138.43681335449185</v>
      </c>
      <c r="L71" s="8">
        <f t="shared" si="9"/>
        <v>1.274855021449933</v>
      </c>
      <c r="M71" s="8">
        <f t="shared" si="5"/>
        <v>1.4872778613925242</v>
      </c>
      <c r="P71" s="6">
        <f t="shared" si="10"/>
        <v>-1.3656882307991127</v>
      </c>
      <c r="U71" s="18">
        <v>16</v>
      </c>
      <c r="V71" s="20">
        <f t="shared" si="6"/>
        <v>1.4135864956998803</v>
      </c>
    </row>
    <row r="72" spans="1:22" x14ac:dyDescent="0.15">
      <c r="A72" s="6">
        <v>35.5</v>
      </c>
      <c r="B72" s="6">
        <v>70</v>
      </c>
      <c r="D72">
        <v>694.21716308593795</v>
      </c>
      <c r="E72">
        <v>581.27032470703102</v>
      </c>
      <c r="F72">
        <v>472.73764038085898</v>
      </c>
      <c r="G72">
        <v>469.81317138671898</v>
      </c>
      <c r="I72" s="7">
        <f t="shared" si="7"/>
        <v>221.47952270507898</v>
      </c>
      <c r="J72" s="7">
        <f t="shared" si="7"/>
        <v>111.45715332031205</v>
      </c>
      <c r="K72" s="7">
        <f t="shared" si="8"/>
        <v>143.45951538086055</v>
      </c>
      <c r="L72" s="8">
        <f t="shared" si="9"/>
        <v>1.2871270358805798</v>
      </c>
      <c r="M72" s="8">
        <f t="shared" si="5"/>
        <v>1.5025844878223507</v>
      </c>
      <c r="P72" s="6">
        <f t="shared" si="10"/>
        <v>-0.35057289653290891</v>
      </c>
      <c r="U72" s="18">
        <v>16.5</v>
      </c>
      <c r="V72" s="20">
        <f t="shared" si="6"/>
        <v>1.4203535187470417</v>
      </c>
    </row>
    <row r="73" spans="1:22" x14ac:dyDescent="0.15">
      <c r="A73" s="6">
        <v>36</v>
      </c>
      <c r="B73" s="6">
        <v>71</v>
      </c>
      <c r="D73">
        <v>702.62536621093795</v>
      </c>
      <c r="E73">
        <v>586.18292236328102</v>
      </c>
      <c r="F73">
        <v>472.60476684570301</v>
      </c>
      <c r="G73">
        <v>469.48779296875</v>
      </c>
      <c r="I73" s="7">
        <f t="shared" si="7"/>
        <v>230.02059936523494</v>
      </c>
      <c r="J73" s="7">
        <f t="shared" si="7"/>
        <v>116.69512939453102</v>
      </c>
      <c r="K73" s="7">
        <f t="shared" si="8"/>
        <v>148.33400878906323</v>
      </c>
      <c r="L73" s="8">
        <f t="shared" si="9"/>
        <v>1.2711242496468322</v>
      </c>
      <c r="M73" s="8">
        <f t="shared" si="5"/>
        <v>1.4896163135877831</v>
      </c>
      <c r="P73" s="6">
        <f t="shared" si="10"/>
        <v>-1.2106051566326028</v>
      </c>
      <c r="U73" s="18">
        <v>17</v>
      </c>
      <c r="V73" s="20">
        <f t="shared" si="6"/>
        <v>1.4054633473616487</v>
      </c>
    </row>
    <row r="74" spans="1:22" x14ac:dyDescent="0.15">
      <c r="A74" s="6">
        <v>36.5</v>
      </c>
      <c r="B74" s="6">
        <v>72</v>
      </c>
      <c r="D74">
        <v>691.94781494140602</v>
      </c>
      <c r="E74">
        <v>580.22021484375</v>
      </c>
      <c r="F74">
        <v>473.38897705078102</v>
      </c>
      <c r="G74">
        <v>470.30380249023398</v>
      </c>
      <c r="I74" s="7">
        <f t="shared" si="7"/>
        <v>218.558837890625</v>
      </c>
      <c r="J74" s="7">
        <f t="shared" si="7"/>
        <v>109.91641235351602</v>
      </c>
      <c r="K74" s="7">
        <f t="shared" si="8"/>
        <v>141.6173492431638</v>
      </c>
      <c r="L74" s="8">
        <f t="shared" si="9"/>
        <v>1.2884094941862767</v>
      </c>
      <c r="M74" s="8">
        <f t="shared" si="5"/>
        <v>1.5099361701264074</v>
      </c>
      <c r="P74" s="6">
        <f t="shared" si="10"/>
        <v>0.13698100528306689</v>
      </c>
      <c r="U74" s="18">
        <v>17.5</v>
      </c>
      <c r="V74" s="20">
        <f t="shared" si="6"/>
        <v>1.3992916064208736</v>
      </c>
    </row>
    <row r="75" spans="1:22" x14ac:dyDescent="0.15">
      <c r="A75" s="6">
        <v>37</v>
      </c>
      <c r="B75" s="6">
        <v>73</v>
      </c>
      <c r="D75">
        <v>695.69342041015602</v>
      </c>
      <c r="E75">
        <v>583.28961181640602</v>
      </c>
      <c r="F75">
        <v>473.639404296875</v>
      </c>
      <c r="G75">
        <v>470.02725219726602</v>
      </c>
      <c r="I75" s="7">
        <f t="shared" si="7"/>
        <v>222.05401611328102</v>
      </c>
      <c r="J75" s="7">
        <f t="shared" si="7"/>
        <v>113.26235961914</v>
      </c>
      <c r="K75" s="7">
        <f t="shared" si="8"/>
        <v>142.77036437988303</v>
      </c>
      <c r="L75" s="8">
        <f t="shared" si="9"/>
        <v>1.2605279005308356</v>
      </c>
      <c r="M75" s="8">
        <f t="shared" si="5"/>
        <v>1.4850891884701463</v>
      </c>
      <c r="P75" s="6">
        <f t="shared" si="10"/>
        <v>-1.5108381405708518</v>
      </c>
      <c r="U75" s="18">
        <v>18</v>
      </c>
      <c r="V75" s="20">
        <f t="shared" si="6"/>
        <v>1.3838368505264826</v>
      </c>
    </row>
    <row r="76" spans="1:22" x14ac:dyDescent="0.15">
      <c r="A76" s="6">
        <v>37.5</v>
      </c>
      <c r="B76" s="6">
        <v>74</v>
      </c>
      <c r="D76">
        <v>686.45428466796898</v>
      </c>
      <c r="E76">
        <v>579.11517333984398</v>
      </c>
      <c r="F76">
        <v>472.791015625</v>
      </c>
      <c r="G76">
        <v>469.51220703125</v>
      </c>
      <c r="I76" s="7">
        <f t="shared" si="7"/>
        <v>213.66326904296898</v>
      </c>
      <c r="J76" s="7">
        <f t="shared" si="7"/>
        <v>109.60296630859398</v>
      </c>
      <c r="K76" s="7">
        <f t="shared" si="8"/>
        <v>136.94119262695318</v>
      </c>
      <c r="L76" s="8">
        <f t="shared" si="9"/>
        <v>1.249429620740252</v>
      </c>
      <c r="M76" s="8">
        <f t="shared" si="5"/>
        <v>1.4770255206787426</v>
      </c>
      <c r="P76" s="6">
        <f t="shared" si="10"/>
        <v>-2.045609983537632</v>
      </c>
      <c r="U76" s="18">
        <v>18.5</v>
      </c>
      <c r="V76" s="20">
        <f t="shared" si="6"/>
        <v>1.3701185514530558</v>
      </c>
    </row>
    <row r="77" spans="1:22" x14ac:dyDescent="0.15">
      <c r="A77" s="6">
        <v>38</v>
      </c>
      <c r="B77" s="6">
        <v>75</v>
      </c>
      <c r="D77">
        <v>694.56774902343795</v>
      </c>
      <c r="E77">
        <v>582.06097412109398</v>
      </c>
      <c r="F77">
        <v>472.2265625</v>
      </c>
      <c r="G77">
        <v>469.58377075195301</v>
      </c>
      <c r="I77" s="7">
        <f t="shared" si="7"/>
        <v>222.34118652343795</v>
      </c>
      <c r="J77" s="7">
        <f t="shared" si="7"/>
        <v>112.47720336914097</v>
      </c>
      <c r="K77" s="7">
        <f t="shared" si="8"/>
        <v>143.6071441650393</v>
      </c>
      <c r="L77" s="8">
        <f t="shared" si="9"/>
        <v>1.2767666679418799</v>
      </c>
      <c r="M77" s="8">
        <f t="shared" si="5"/>
        <v>1.5073971798795502</v>
      </c>
      <c r="P77" s="6">
        <f t="shared" si="10"/>
        <v>-3.1401488727156417E-2</v>
      </c>
      <c r="U77" s="18">
        <v>19</v>
      </c>
      <c r="V77" s="20">
        <f t="shared" si="6"/>
        <v>1.3752591557543337</v>
      </c>
    </row>
    <row r="78" spans="1:22" x14ac:dyDescent="0.15">
      <c r="A78" s="6">
        <v>38.5</v>
      </c>
      <c r="B78" s="6">
        <v>76</v>
      </c>
      <c r="D78">
        <v>685.25103759765602</v>
      </c>
      <c r="E78">
        <v>577.10125732421898</v>
      </c>
      <c r="F78">
        <v>471.42703247070301</v>
      </c>
      <c r="G78">
        <v>469.18002319335898</v>
      </c>
      <c r="I78" s="7">
        <f t="shared" si="7"/>
        <v>213.82400512695301</v>
      </c>
      <c r="J78" s="7">
        <f t="shared" si="7"/>
        <v>107.92123413086</v>
      </c>
      <c r="K78" s="7">
        <f t="shared" si="8"/>
        <v>138.27914123535101</v>
      </c>
      <c r="L78" s="8">
        <f t="shared" si="9"/>
        <v>1.2812968860945428</v>
      </c>
      <c r="M78" s="8">
        <f t="shared" si="5"/>
        <v>1.5149620100313932</v>
      </c>
      <c r="P78" s="6">
        <f t="shared" si="10"/>
        <v>0.47028809803191352</v>
      </c>
      <c r="U78" s="18">
        <v>19.5</v>
      </c>
      <c r="V78" s="20">
        <f t="shared" si="6"/>
        <v>1.3782470076543698</v>
      </c>
    </row>
    <row r="79" spans="1:22" x14ac:dyDescent="0.15">
      <c r="A79" s="6">
        <v>39</v>
      </c>
      <c r="B79" s="6">
        <v>77</v>
      </c>
      <c r="D79">
        <v>706.30621337890602</v>
      </c>
      <c r="E79">
        <v>588.13653564453102</v>
      </c>
      <c r="F79">
        <v>470.67120361328102</v>
      </c>
      <c r="G79">
        <v>467.84951782226602</v>
      </c>
      <c r="I79" s="7">
        <f t="shared" si="7"/>
        <v>235.635009765625</v>
      </c>
      <c r="J79" s="7">
        <f t="shared" si="7"/>
        <v>120.287017822265</v>
      </c>
      <c r="K79" s="7">
        <f t="shared" si="8"/>
        <v>151.43409729003952</v>
      </c>
      <c r="L79" s="8">
        <f t="shared" si="9"/>
        <v>1.258939659754448</v>
      </c>
      <c r="M79" s="8">
        <f t="shared" si="5"/>
        <v>1.4956393956904781</v>
      </c>
      <c r="P79" s="6">
        <f t="shared" si="10"/>
        <v>-0.81116227285802922</v>
      </c>
      <c r="U79" s="18">
        <v>20</v>
      </c>
      <c r="V79" s="20">
        <f t="shared" si="6"/>
        <v>1.3801792658372971</v>
      </c>
    </row>
    <row r="80" spans="1:22" x14ac:dyDescent="0.15">
      <c r="A80" s="6">
        <v>39.5</v>
      </c>
      <c r="B80" s="6">
        <v>78</v>
      </c>
      <c r="D80">
        <v>688.341796875</v>
      </c>
      <c r="E80">
        <v>579.73406982421898</v>
      </c>
      <c r="F80">
        <v>470.81375122070301</v>
      </c>
      <c r="G80">
        <v>468.16467285156301</v>
      </c>
      <c r="I80" s="7">
        <f t="shared" si="7"/>
        <v>217.52804565429699</v>
      </c>
      <c r="J80" s="7">
        <f t="shared" si="7"/>
        <v>111.56939697265597</v>
      </c>
      <c r="K80" s="7">
        <f t="shared" si="8"/>
        <v>139.42946777343781</v>
      </c>
      <c r="L80" s="8">
        <f t="shared" si="9"/>
        <v>1.2497106873098001</v>
      </c>
      <c r="M80" s="8">
        <f t="shared" si="5"/>
        <v>1.4894450352450102</v>
      </c>
      <c r="P80" s="6">
        <f t="shared" si="10"/>
        <v>-1.2219641110680328</v>
      </c>
      <c r="U80" s="18">
        <v>20.5</v>
      </c>
      <c r="V80" s="20">
        <f t="shared" si="6"/>
        <v>1.380449931983714</v>
      </c>
    </row>
    <row r="81" spans="1:22" x14ac:dyDescent="0.15">
      <c r="A81" s="6">
        <v>40</v>
      </c>
      <c r="B81" s="6">
        <v>79</v>
      </c>
      <c r="D81">
        <v>692.96612548828102</v>
      </c>
      <c r="E81">
        <v>581.93023681640602</v>
      </c>
      <c r="F81">
        <v>470.64904785156301</v>
      </c>
      <c r="G81">
        <v>468.26916503906301</v>
      </c>
      <c r="I81" s="7">
        <f t="shared" si="7"/>
        <v>222.31707763671801</v>
      </c>
      <c r="J81" s="7">
        <f t="shared" si="7"/>
        <v>113.66107177734301</v>
      </c>
      <c r="K81" s="7">
        <f t="shared" si="8"/>
        <v>142.75432739257792</v>
      </c>
      <c r="L81" s="8">
        <f t="shared" si="9"/>
        <v>1.2559649945253666</v>
      </c>
      <c r="M81" s="8">
        <f t="shared" si="5"/>
        <v>1.4987339544597564</v>
      </c>
      <c r="P81" s="6">
        <f t="shared" si="10"/>
        <v>-0.60593520509859256</v>
      </c>
      <c r="U81" s="18">
        <v>21</v>
      </c>
      <c r="V81" s="20">
        <f t="shared" si="6"/>
        <v>1.3964900969773948</v>
      </c>
    </row>
    <row r="82" spans="1:22" x14ac:dyDescent="0.15">
      <c r="A82" s="6">
        <v>40.5</v>
      </c>
      <c r="B82" s="6">
        <v>80</v>
      </c>
      <c r="D82">
        <v>697.19104003906295</v>
      </c>
      <c r="E82">
        <v>584.56671142578102</v>
      </c>
      <c r="F82">
        <v>471.28961181640602</v>
      </c>
      <c r="G82">
        <v>469.06018066406301</v>
      </c>
      <c r="I82" s="7">
        <f t="shared" si="7"/>
        <v>225.90142822265693</v>
      </c>
      <c r="J82" s="7">
        <f t="shared" si="7"/>
        <v>115.50653076171801</v>
      </c>
      <c r="K82" s="7">
        <f t="shared" si="8"/>
        <v>145.04685668945433</v>
      </c>
      <c r="L82" s="8">
        <f t="shared" si="9"/>
        <v>1.2557459369001045</v>
      </c>
      <c r="M82" s="8">
        <f t="shared" si="5"/>
        <v>1.5015495088336743</v>
      </c>
      <c r="P82" s="6">
        <f t="shared" si="10"/>
        <v>-0.41921134190591564</v>
      </c>
      <c r="U82" s="18">
        <v>21.5</v>
      </c>
      <c r="V82" s="20">
        <f t="shared" si="6"/>
        <v>1.3870870266288231</v>
      </c>
    </row>
    <row r="83" spans="1:22" x14ac:dyDescent="0.15">
      <c r="A83" s="6">
        <v>41</v>
      </c>
      <c r="B83" s="6">
        <v>81</v>
      </c>
      <c r="D83">
        <v>678.92852783203102</v>
      </c>
      <c r="E83">
        <v>574.83093261718795</v>
      </c>
      <c r="F83">
        <v>471.27938842773398</v>
      </c>
      <c r="G83">
        <v>468.75469970703102</v>
      </c>
      <c r="I83" s="7">
        <f t="shared" si="7"/>
        <v>207.64913940429705</v>
      </c>
      <c r="J83" s="7">
        <f t="shared" si="7"/>
        <v>106.07623291015693</v>
      </c>
      <c r="K83" s="7">
        <f t="shared" si="8"/>
        <v>133.39577636718718</v>
      </c>
      <c r="L83" s="8">
        <f t="shared" si="9"/>
        <v>1.2575463202974884</v>
      </c>
      <c r="M83" s="8">
        <f t="shared" si="5"/>
        <v>1.506384504230238</v>
      </c>
      <c r="P83" s="6">
        <f t="shared" si="10"/>
        <v>-9.8560805965849999E-2</v>
      </c>
      <c r="U83" s="18">
        <v>22</v>
      </c>
      <c r="V83" s="20">
        <f t="shared" si="6"/>
        <v>1.4119200657301587</v>
      </c>
    </row>
    <row r="84" spans="1:22" x14ac:dyDescent="0.15">
      <c r="A84" s="6">
        <v>41.5</v>
      </c>
      <c r="B84" s="6">
        <v>82</v>
      </c>
      <c r="D84">
        <v>685.81640625</v>
      </c>
      <c r="E84">
        <v>578.198486328125</v>
      </c>
      <c r="F84">
        <v>471.29754638671898</v>
      </c>
      <c r="G84">
        <v>469.20101928710898</v>
      </c>
      <c r="I84" s="7">
        <f t="shared" si="7"/>
        <v>214.51885986328102</v>
      </c>
      <c r="J84" s="7">
        <f t="shared" si="7"/>
        <v>108.99746704101602</v>
      </c>
      <c r="K84" s="7">
        <f t="shared" si="8"/>
        <v>138.22063293456981</v>
      </c>
      <c r="L84" s="8">
        <f t="shared" si="9"/>
        <v>1.2681086697414448</v>
      </c>
      <c r="M84" s="8">
        <f t="shared" si="5"/>
        <v>1.5199814656733743</v>
      </c>
      <c r="P84" s="6">
        <f t="shared" si="10"/>
        <v>0.80317179485457291</v>
      </c>
      <c r="U84" s="18">
        <v>65</v>
      </c>
      <c r="V84" s="20">
        <f t="shared" ref="V84:V104" si="11">L131</f>
        <v>1.1035458372455591</v>
      </c>
    </row>
    <row r="85" spans="1:22" x14ac:dyDescent="0.15">
      <c r="A85" s="6">
        <v>42</v>
      </c>
      <c r="B85" s="6">
        <v>83</v>
      </c>
      <c r="D85">
        <v>692.32824707031295</v>
      </c>
      <c r="E85">
        <v>581.39361572265602</v>
      </c>
      <c r="F85">
        <v>471.42361450195301</v>
      </c>
      <c r="G85">
        <v>469.21011352539102</v>
      </c>
      <c r="I85" s="7">
        <f t="shared" si="7"/>
        <v>220.90463256835994</v>
      </c>
      <c r="J85" s="7">
        <f t="shared" si="7"/>
        <v>112.183502197265</v>
      </c>
      <c r="K85" s="7">
        <f t="shared" si="8"/>
        <v>142.37618103027444</v>
      </c>
      <c r="L85" s="8">
        <f t="shared" si="9"/>
        <v>1.269136532927259</v>
      </c>
      <c r="M85" s="8">
        <f t="shared" si="5"/>
        <v>1.5240439408583684</v>
      </c>
      <c r="P85" s="6">
        <f t="shared" si="10"/>
        <v>1.0725898063458299</v>
      </c>
      <c r="U85" s="18">
        <v>65.5</v>
      </c>
      <c r="V85" s="20">
        <f t="shared" si="11"/>
        <v>1.1010928894608929</v>
      </c>
    </row>
    <row r="86" spans="1:22" x14ac:dyDescent="0.15">
      <c r="A86" s="6">
        <v>42.5</v>
      </c>
      <c r="B86" s="6">
        <v>84</v>
      </c>
      <c r="D86">
        <v>680.03424072265602</v>
      </c>
      <c r="E86">
        <v>575.58636474609398</v>
      </c>
      <c r="F86">
        <v>471.32312011718801</v>
      </c>
      <c r="G86">
        <v>468.69903564453102</v>
      </c>
      <c r="I86" s="7">
        <f t="shared" si="7"/>
        <v>208.71112060546801</v>
      </c>
      <c r="J86" s="7">
        <f t="shared" si="7"/>
        <v>106.88732910156295</v>
      </c>
      <c r="K86" s="7">
        <f t="shared" si="8"/>
        <v>133.88999023437395</v>
      </c>
      <c r="L86" s="8">
        <f t="shared" si="9"/>
        <v>1.252627335342559</v>
      </c>
      <c r="M86" s="8">
        <f t="shared" si="5"/>
        <v>1.5105693552728483</v>
      </c>
      <c r="P86" s="6">
        <f t="shared" si="10"/>
        <v>0.17897301145951128</v>
      </c>
      <c r="U86" s="18">
        <v>66</v>
      </c>
      <c r="V86" s="20">
        <f t="shared" si="11"/>
        <v>1.1023991884410611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690.31573486328102</v>
      </c>
      <c r="E87">
        <v>580.27032470703102</v>
      </c>
      <c r="F87">
        <v>470.79330444335898</v>
      </c>
      <c r="G87">
        <v>468.53436279296898</v>
      </c>
      <c r="I87" s="7">
        <f t="shared" si="7"/>
        <v>219.52243041992205</v>
      </c>
      <c r="J87" s="7">
        <f t="shared" si="7"/>
        <v>111.73596191406205</v>
      </c>
      <c r="K87" s="7">
        <f t="shared" si="8"/>
        <v>141.30725708007861</v>
      </c>
      <c r="L87" s="8">
        <f t="shared" si="9"/>
        <v>1.2646533368438744</v>
      </c>
      <c r="M87" s="8">
        <f t="shared" si="5"/>
        <v>1.5256299687733434</v>
      </c>
      <c r="P87" s="6">
        <f t="shared" si="10"/>
        <v>1.1777730917971698</v>
      </c>
      <c r="U87" s="18">
        <v>66.5</v>
      </c>
      <c r="V87" s="20">
        <f t="shared" si="11"/>
        <v>1.1073601123402168</v>
      </c>
    </row>
    <row r="88" spans="1:22" x14ac:dyDescent="0.15">
      <c r="A88" s="6">
        <v>43.5</v>
      </c>
      <c r="B88" s="6">
        <v>86</v>
      </c>
      <c r="D88">
        <v>675.53216552734398</v>
      </c>
      <c r="E88">
        <v>573.19207763671898</v>
      </c>
      <c r="F88">
        <v>470.88473510742199</v>
      </c>
      <c r="G88">
        <v>468.46960449218801</v>
      </c>
      <c r="I88" s="7">
        <f t="shared" si="7"/>
        <v>204.64743041992199</v>
      </c>
      <c r="J88" s="7">
        <f t="shared" si="7"/>
        <v>104.72247314453097</v>
      </c>
      <c r="K88" s="7">
        <f t="shared" si="8"/>
        <v>131.34169921875031</v>
      </c>
      <c r="L88" s="8">
        <f t="shared" si="9"/>
        <v>1.2541882871452172</v>
      </c>
      <c r="M88" s="8">
        <f t="shared" ref="M88:M149" si="12">L88+ABS($N$2)*A88</f>
        <v>1.5181995310738663</v>
      </c>
      <c r="P88" s="6">
        <f t="shared" si="10"/>
        <v>0.68499623573232549</v>
      </c>
      <c r="U88" s="18">
        <v>67</v>
      </c>
      <c r="V88" s="20">
        <f t="shared" si="11"/>
        <v>1.1096031651181766</v>
      </c>
    </row>
    <row r="89" spans="1:22" x14ac:dyDescent="0.15">
      <c r="A89" s="6">
        <v>44</v>
      </c>
      <c r="B89" s="6">
        <v>87</v>
      </c>
      <c r="D89">
        <v>687.423095703125</v>
      </c>
      <c r="E89">
        <v>580.12872314453102</v>
      </c>
      <c r="F89">
        <v>470.25384521484398</v>
      </c>
      <c r="G89">
        <v>468.26632690429699</v>
      </c>
      <c r="I89" s="7">
        <f t="shared" si="7"/>
        <v>217.16925048828102</v>
      </c>
      <c r="J89" s="7">
        <f t="shared" si="7"/>
        <v>111.86239624023403</v>
      </c>
      <c r="K89" s="7">
        <f t="shared" si="8"/>
        <v>138.8655731201172</v>
      </c>
      <c r="L89" s="8">
        <f t="shared" si="9"/>
        <v>1.2413963743624046</v>
      </c>
      <c r="M89" s="8">
        <f t="shared" si="12"/>
        <v>1.5084422302902334</v>
      </c>
      <c r="P89" s="6">
        <f t="shared" si="10"/>
        <v>3.7904880107878923E-2</v>
      </c>
      <c r="U89" s="18">
        <v>67.5</v>
      </c>
      <c r="V89" s="20">
        <f t="shared" si="11"/>
        <v>1.0751275029620171</v>
      </c>
    </row>
    <row r="90" spans="1:22" x14ac:dyDescent="0.15">
      <c r="A90" s="6">
        <v>44.5</v>
      </c>
      <c r="B90" s="6">
        <v>88</v>
      </c>
      <c r="D90">
        <v>687.23138427734398</v>
      </c>
      <c r="E90">
        <v>581.03350830078102</v>
      </c>
      <c r="F90">
        <v>469.96310424804699</v>
      </c>
      <c r="G90">
        <v>468.06134033203102</v>
      </c>
      <c r="I90" s="7">
        <f t="shared" si="7"/>
        <v>217.26828002929699</v>
      </c>
      <c r="J90" s="7">
        <f t="shared" si="7"/>
        <v>112.97216796875</v>
      </c>
      <c r="K90" s="7">
        <f t="shared" si="8"/>
        <v>138.18776245117198</v>
      </c>
      <c r="L90" s="8">
        <f t="shared" si="9"/>
        <v>1.223201828696401</v>
      </c>
      <c r="M90" s="8">
        <f t="shared" si="12"/>
        <v>1.4932822966234098</v>
      </c>
      <c r="P90" s="6">
        <f t="shared" si="10"/>
        <v>-0.96748198303943755</v>
      </c>
      <c r="U90" s="18">
        <v>68</v>
      </c>
      <c r="V90" s="20">
        <f t="shared" si="11"/>
        <v>1.0632488482754838</v>
      </c>
    </row>
    <row r="91" spans="1:22" x14ac:dyDescent="0.15">
      <c r="A91" s="6">
        <v>45</v>
      </c>
      <c r="B91" s="6">
        <v>89</v>
      </c>
      <c r="D91">
        <v>639.68597412109398</v>
      </c>
      <c r="E91">
        <v>557.28283691406295</v>
      </c>
      <c r="F91">
        <v>469.61557006835898</v>
      </c>
      <c r="G91">
        <v>467.08175659179699</v>
      </c>
      <c r="I91" s="7">
        <f t="shared" si="7"/>
        <v>170.070404052735</v>
      </c>
      <c r="J91" s="7">
        <f t="shared" si="7"/>
        <v>90.201080322265966</v>
      </c>
      <c r="K91" s="7">
        <f t="shared" si="8"/>
        <v>106.92964782714883</v>
      </c>
      <c r="L91" s="8">
        <f t="shared" si="9"/>
        <v>1.1854586158515603</v>
      </c>
      <c r="M91" s="8">
        <f t="shared" si="12"/>
        <v>1.4585736957777489</v>
      </c>
      <c r="P91" s="6">
        <f t="shared" si="10"/>
        <v>-3.2693107439935747</v>
      </c>
      <c r="U91" s="18">
        <v>68.5</v>
      </c>
      <c r="V91" s="20">
        <f t="shared" si="11"/>
        <v>1.0837069730940629</v>
      </c>
    </row>
    <row r="92" spans="1:22" x14ac:dyDescent="0.15">
      <c r="A92" s="6">
        <v>45.5</v>
      </c>
      <c r="B92" s="6">
        <v>90</v>
      </c>
      <c r="D92">
        <v>686.14636230468795</v>
      </c>
      <c r="E92">
        <v>581.45495605468795</v>
      </c>
      <c r="F92">
        <v>469.95571899414102</v>
      </c>
      <c r="G92">
        <v>468.01931762695301</v>
      </c>
      <c r="I92" s="7">
        <f t="shared" si="7"/>
        <v>216.19064331054693</v>
      </c>
      <c r="J92" s="7">
        <f t="shared" si="7"/>
        <v>113.43563842773494</v>
      </c>
      <c r="K92" s="7">
        <f t="shared" si="8"/>
        <v>136.78569641113248</v>
      </c>
      <c r="L92" s="8">
        <f t="shared" si="9"/>
        <v>1.2058441095500412</v>
      </c>
      <c r="M92" s="8">
        <f t="shared" si="12"/>
        <v>1.4819938014754097</v>
      </c>
      <c r="P92" s="6">
        <f t="shared" si="10"/>
        <v>-1.7161201351534336</v>
      </c>
      <c r="U92" s="18">
        <v>69</v>
      </c>
      <c r="V92" s="20">
        <f t="shared" si="11"/>
        <v>1.0894947795950407</v>
      </c>
    </row>
    <row r="93" spans="1:22" x14ac:dyDescent="0.15">
      <c r="A93" s="6">
        <v>46</v>
      </c>
      <c r="B93" s="6">
        <v>91</v>
      </c>
      <c r="D93">
        <v>683.939697265625</v>
      </c>
      <c r="E93">
        <v>580.31060791015602</v>
      </c>
      <c r="F93">
        <v>471.05734252929699</v>
      </c>
      <c r="G93">
        <v>468.87734985351602</v>
      </c>
      <c r="I93" s="7">
        <f t="shared" si="7"/>
        <v>212.88235473632801</v>
      </c>
      <c r="J93" s="7">
        <f t="shared" si="7"/>
        <v>111.43325805664</v>
      </c>
      <c r="K93" s="7">
        <f t="shared" si="8"/>
        <v>134.87907409668003</v>
      </c>
      <c r="L93" s="8">
        <f t="shared" si="9"/>
        <v>1.2104023201773644</v>
      </c>
      <c r="M93" s="8">
        <f t="shared" si="12"/>
        <v>1.4895866241019127</v>
      </c>
      <c r="P93" s="6">
        <f t="shared" si="10"/>
        <v>-1.2125741242893067</v>
      </c>
      <c r="U93" s="18">
        <v>69.5</v>
      </c>
      <c r="V93" s="20">
        <f t="shared" si="11"/>
        <v>1.0685970226309767</v>
      </c>
    </row>
    <row r="94" spans="1:22" x14ac:dyDescent="0.15">
      <c r="A94" s="6">
        <v>46.5</v>
      </c>
      <c r="B94" s="6">
        <v>92</v>
      </c>
      <c r="D94">
        <v>676.13006591796898</v>
      </c>
      <c r="E94">
        <v>575.33093261718795</v>
      </c>
      <c r="F94">
        <v>470.844970703125</v>
      </c>
      <c r="G94">
        <v>468.42474365234398</v>
      </c>
      <c r="I94" s="7">
        <f t="shared" si="7"/>
        <v>205.28509521484398</v>
      </c>
      <c r="J94" s="7">
        <f t="shared" si="7"/>
        <v>106.90618896484398</v>
      </c>
      <c r="K94" s="7">
        <f t="shared" si="8"/>
        <v>130.4507629394532</v>
      </c>
      <c r="L94" s="8">
        <f t="shared" si="9"/>
        <v>1.2202358366955897</v>
      </c>
      <c r="M94" s="8">
        <f t="shared" si="12"/>
        <v>1.5024547526193179</v>
      </c>
      <c r="P94" s="6">
        <f t="shared" si="10"/>
        <v>-0.35917676457636172</v>
      </c>
      <c r="U94" s="18">
        <v>70</v>
      </c>
      <c r="V94" s="20">
        <f t="shared" si="11"/>
        <v>1.0753438794387919</v>
      </c>
    </row>
    <row r="95" spans="1:22" x14ac:dyDescent="0.15">
      <c r="A95" s="6">
        <v>47</v>
      </c>
      <c r="B95" s="6">
        <v>93</v>
      </c>
      <c r="D95">
        <v>696.164306640625</v>
      </c>
      <c r="E95">
        <v>585.29638671875</v>
      </c>
      <c r="F95">
        <v>470.62805175781301</v>
      </c>
      <c r="G95">
        <v>468.10165405273398</v>
      </c>
      <c r="I95" s="7">
        <f t="shared" si="7"/>
        <v>225.53625488281199</v>
      </c>
      <c r="J95" s="7">
        <f t="shared" si="7"/>
        <v>117.19473266601602</v>
      </c>
      <c r="K95" s="7">
        <f t="shared" si="8"/>
        <v>143.49994201660078</v>
      </c>
      <c r="L95" s="8">
        <f t="shared" si="9"/>
        <v>1.2244572665697349</v>
      </c>
      <c r="M95" s="8">
        <f t="shared" si="12"/>
        <v>1.5097107944926429</v>
      </c>
      <c r="P95" s="6">
        <f t="shared" si="10"/>
        <v>0.12203438965531109</v>
      </c>
      <c r="U95" s="18">
        <v>70.5</v>
      </c>
      <c r="V95" s="20">
        <f t="shared" si="11"/>
        <v>1.0729458674145556</v>
      </c>
    </row>
    <row r="96" spans="1:22" x14ac:dyDescent="0.15">
      <c r="A96" s="6">
        <v>47.5</v>
      </c>
      <c r="B96" s="6">
        <v>94</v>
      </c>
      <c r="D96">
        <v>707.23303222656295</v>
      </c>
      <c r="E96">
        <v>592.04235839843795</v>
      </c>
      <c r="F96">
        <v>470.81317138671898</v>
      </c>
      <c r="G96">
        <v>468.60989379882801</v>
      </c>
      <c r="I96" s="7">
        <f t="shared" si="7"/>
        <v>236.41986083984398</v>
      </c>
      <c r="J96" s="7">
        <f t="shared" si="7"/>
        <v>123.43246459960994</v>
      </c>
      <c r="K96" s="7">
        <f t="shared" si="8"/>
        <v>150.01713562011702</v>
      </c>
      <c r="L96" s="8">
        <f t="shared" si="9"/>
        <v>1.2153782726995073</v>
      </c>
      <c r="M96" s="8">
        <f t="shared" si="12"/>
        <v>1.5036664126215953</v>
      </c>
      <c r="P96" s="6">
        <f t="shared" si="10"/>
        <v>-0.27882106674394908</v>
      </c>
      <c r="U96" s="18">
        <v>71</v>
      </c>
      <c r="V96" s="20">
        <f t="shared" si="11"/>
        <v>1.0584570643072675</v>
      </c>
    </row>
    <row r="97" spans="1:22" x14ac:dyDescent="0.15">
      <c r="A97" s="6">
        <v>48</v>
      </c>
      <c r="B97" s="6">
        <v>95</v>
      </c>
      <c r="D97">
        <v>692.993896484375</v>
      </c>
      <c r="E97">
        <v>584.00305175781295</v>
      </c>
      <c r="F97">
        <v>471.179443359375</v>
      </c>
      <c r="G97">
        <v>469.26745605468801</v>
      </c>
      <c r="I97" s="7">
        <f t="shared" si="7"/>
        <v>221.814453125</v>
      </c>
      <c r="J97" s="7">
        <f t="shared" si="7"/>
        <v>114.73559570312494</v>
      </c>
      <c r="K97" s="7">
        <f t="shared" si="8"/>
        <v>141.49953613281255</v>
      </c>
      <c r="L97" s="8">
        <f t="shared" si="9"/>
        <v>1.2332662349959689</v>
      </c>
      <c r="M97" s="8">
        <f t="shared" si="12"/>
        <v>1.5245889869172367</v>
      </c>
      <c r="P97" s="6">
        <f t="shared" si="10"/>
        <v>1.1087365441508652</v>
      </c>
      <c r="U97" s="18">
        <v>71.5</v>
      </c>
      <c r="V97" s="20">
        <f t="shared" si="11"/>
        <v>1.0577751818334575</v>
      </c>
    </row>
    <row r="98" spans="1:22" x14ac:dyDescent="0.15">
      <c r="A98" s="6">
        <v>48.5</v>
      </c>
      <c r="B98" s="6">
        <v>96</v>
      </c>
      <c r="D98">
        <v>680.64465332031295</v>
      </c>
      <c r="E98">
        <v>577.75476074218795</v>
      </c>
      <c r="F98">
        <v>469.61953735351602</v>
      </c>
      <c r="G98">
        <v>467.566162109375</v>
      </c>
      <c r="I98" s="7">
        <f t="shared" si="7"/>
        <v>211.02511596679693</v>
      </c>
      <c r="J98" s="7">
        <f t="shared" si="7"/>
        <v>110.18859863281295</v>
      </c>
      <c r="K98" s="7">
        <f t="shared" si="8"/>
        <v>133.89309692382787</v>
      </c>
      <c r="L98" s="8">
        <f t="shared" si="9"/>
        <v>1.2151265973533851</v>
      </c>
      <c r="M98" s="8">
        <f t="shared" si="12"/>
        <v>1.5094839612738329</v>
      </c>
      <c r="P98" s="6">
        <f t="shared" si="10"/>
        <v>0.10699110890428212</v>
      </c>
      <c r="U98" s="18">
        <v>72</v>
      </c>
      <c r="V98" s="20">
        <f t="shared" si="11"/>
        <v>1.0730253335140554</v>
      </c>
    </row>
    <row r="99" spans="1:22" x14ac:dyDescent="0.15">
      <c r="A99" s="6">
        <v>49</v>
      </c>
      <c r="B99" s="6">
        <v>97</v>
      </c>
      <c r="D99">
        <v>672.002685546875</v>
      </c>
      <c r="E99">
        <v>574.969482421875</v>
      </c>
      <c r="F99">
        <v>470.90686035156301</v>
      </c>
      <c r="G99">
        <v>468.58093261718801</v>
      </c>
      <c r="I99" s="7">
        <f t="shared" si="7"/>
        <v>201.09582519531199</v>
      </c>
      <c r="J99" s="7">
        <f t="shared" si="7"/>
        <v>106.38854980468699</v>
      </c>
      <c r="K99" s="7">
        <f t="shared" si="8"/>
        <v>126.62384033203111</v>
      </c>
      <c r="L99" s="8">
        <f t="shared" si="9"/>
        <v>1.1902017704395162</v>
      </c>
      <c r="M99" s="8">
        <f t="shared" si="12"/>
        <v>1.4875937463591438</v>
      </c>
      <c r="P99" s="6">
        <f t="shared" si="10"/>
        <v>-1.3447391552500492</v>
      </c>
      <c r="U99" s="18">
        <v>72.5</v>
      </c>
      <c r="V99" s="20">
        <f t="shared" si="11"/>
        <v>1.0793546356293888</v>
      </c>
    </row>
    <row r="100" spans="1:22" x14ac:dyDescent="0.15">
      <c r="A100" s="6">
        <v>49.5</v>
      </c>
      <c r="B100" s="6">
        <v>98</v>
      </c>
      <c r="D100">
        <v>674.44714355468795</v>
      </c>
      <c r="E100">
        <v>575.31298828125</v>
      </c>
      <c r="F100">
        <v>470.17263793945301</v>
      </c>
      <c r="G100">
        <v>468.29812622070301</v>
      </c>
      <c r="I100" s="7">
        <f t="shared" si="7"/>
        <v>204.27450561523494</v>
      </c>
      <c r="J100" s="7">
        <f t="shared" si="7"/>
        <v>107.01486206054699</v>
      </c>
      <c r="K100" s="7">
        <f t="shared" si="8"/>
        <v>129.36410217285206</v>
      </c>
      <c r="L100" s="8">
        <f t="shared" si="9"/>
        <v>1.2088423951774128</v>
      </c>
      <c r="M100" s="8">
        <f t="shared" si="12"/>
        <v>1.5092689830962203</v>
      </c>
      <c r="P100" s="6">
        <f t="shared" si="10"/>
        <v>9.2734038894267429E-2</v>
      </c>
      <c r="U100" s="18">
        <v>73</v>
      </c>
      <c r="V100" s="20">
        <f t="shared" si="11"/>
        <v>1.065594220135955</v>
      </c>
    </row>
    <row r="101" spans="1:22" x14ac:dyDescent="0.15">
      <c r="A101" s="6">
        <v>50</v>
      </c>
      <c r="B101" s="6">
        <v>99</v>
      </c>
      <c r="D101">
        <v>686.39263916015602</v>
      </c>
      <c r="E101">
        <v>580.98443603515602</v>
      </c>
      <c r="F101">
        <v>470.15786743164102</v>
      </c>
      <c r="G101">
        <v>467.38955688476602</v>
      </c>
      <c r="I101" s="7">
        <f t="shared" si="7"/>
        <v>216.234771728515</v>
      </c>
      <c r="J101" s="7">
        <f t="shared" si="7"/>
        <v>113.59487915039</v>
      </c>
      <c r="K101" s="7">
        <f t="shared" si="8"/>
        <v>136.71835632324201</v>
      </c>
      <c r="L101" s="8">
        <f t="shared" si="9"/>
        <v>1.2035609117752437</v>
      </c>
      <c r="M101" s="8">
        <f t="shared" si="12"/>
        <v>1.507022111693231</v>
      </c>
      <c r="P101" s="6">
        <f t="shared" si="10"/>
        <v>-5.6275517571696666E-2</v>
      </c>
      <c r="U101" s="18">
        <v>73.5</v>
      </c>
      <c r="V101" s="20">
        <f t="shared" si="11"/>
        <v>1.0843335041584341</v>
      </c>
    </row>
    <row r="102" spans="1:22" x14ac:dyDescent="0.15">
      <c r="A102" s="6">
        <v>50.5</v>
      </c>
      <c r="B102" s="6">
        <v>100</v>
      </c>
      <c r="D102">
        <v>679.74084472656295</v>
      </c>
      <c r="E102">
        <v>578.35534667968795</v>
      </c>
      <c r="F102">
        <v>472.03463745117199</v>
      </c>
      <c r="G102">
        <v>468.96081542968801</v>
      </c>
      <c r="I102" s="7">
        <f t="shared" si="7"/>
        <v>207.70620727539097</v>
      </c>
      <c r="J102" s="7">
        <f t="shared" si="7"/>
        <v>109.39453124999994</v>
      </c>
      <c r="K102" s="7">
        <f t="shared" si="8"/>
        <v>131.13003540039102</v>
      </c>
      <c r="L102" s="8">
        <f t="shared" si="9"/>
        <v>1.1986891291733661</v>
      </c>
      <c r="M102" s="8">
        <f t="shared" si="12"/>
        <v>1.5051849410905334</v>
      </c>
      <c r="P102" s="6">
        <f t="shared" si="10"/>
        <v>-0.17811425578166618</v>
      </c>
      <c r="U102" s="18">
        <v>74</v>
      </c>
      <c r="V102" s="20">
        <f t="shared" si="11"/>
        <v>1.0976382633163404</v>
      </c>
    </row>
    <row r="103" spans="1:22" x14ac:dyDescent="0.15">
      <c r="A103" s="6">
        <v>51</v>
      </c>
      <c r="B103" s="6">
        <v>101</v>
      </c>
      <c r="D103">
        <v>676.224609375</v>
      </c>
      <c r="E103">
        <v>577.215087890625</v>
      </c>
      <c r="F103">
        <v>470.78762817382801</v>
      </c>
      <c r="G103">
        <v>468.75241088867199</v>
      </c>
      <c r="I103" s="7">
        <f t="shared" si="7"/>
        <v>205.43698120117199</v>
      </c>
      <c r="J103" s="7">
        <f t="shared" si="7"/>
        <v>108.46267700195301</v>
      </c>
      <c r="K103" s="7">
        <f t="shared" si="8"/>
        <v>129.51310729980489</v>
      </c>
      <c r="L103" s="8">
        <f t="shared" si="9"/>
        <v>1.1940799441772292</v>
      </c>
      <c r="M103" s="8">
        <f t="shared" si="12"/>
        <v>1.5036103680935762</v>
      </c>
      <c r="P103" s="6">
        <f t="shared" si="10"/>
        <v>-0.28253786613503151</v>
      </c>
      <c r="U103" s="18">
        <v>74.5</v>
      </c>
      <c r="V103" s="20">
        <f t="shared" si="11"/>
        <v>1.0943173595287039</v>
      </c>
    </row>
    <row r="104" spans="1:22" x14ac:dyDescent="0.15">
      <c r="A104" s="6">
        <v>51.5</v>
      </c>
      <c r="B104" s="6">
        <v>102</v>
      </c>
      <c r="D104">
        <v>682.25573730468795</v>
      </c>
      <c r="E104">
        <v>580.94104003906295</v>
      </c>
      <c r="F104">
        <v>471.03009033203102</v>
      </c>
      <c r="G104">
        <v>468.32821655273398</v>
      </c>
      <c r="I104" s="7">
        <f t="shared" si="7"/>
        <v>211.22564697265693</v>
      </c>
      <c r="J104" s="7">
        <f t="shared" si="7"/>
        <v>112.61282348632898</v>
      </c>
      <c r="K104" s="7">
        <f t="shared" si="8"/>
        <v>132.39667053222666</v>
      </c>
      <c r="L104" s="8">
        <f t="shared" si="9"/>
        <v>1.1756802327960405</v>
      </c>
      <c r="M104" s="8">
        <f t="shared" si="12"/>
        <v>1.4882452687115675</v>
      </c>
      <c r="P104" s="6">
        <f t="shared" si="10"/>
        <v>-1.3015310496890642</v>
      </c>
      <c r="U104" s="18">
        <v>75</v>
      </c>
      <c r="V104" s="20">
        <f t="shared" si="11"/>
        <v>1.0847663719130878</v>
      </c>
    </row>
    <row r="105" spans="1:22" x14ac:dyDescent="0.15">
      <c r="A105" s="6">
        <v>52</v>
      </c>
      <c r="B105" s="6">
        <v>103</v>
      </c>
      <c r="D105">
        <v>686.99493408203102</v>
      </c>
      <c r="E105">
        <v>583.55181884765602</v>
      </c>
      <c r="F105">
        <v>470.26745605468801</v>
      </c>
      <c r="G105">
        <v>467.876220703125</v>
      </c>
      <c r="I105" s="7">
        <f t="shared" si="7"/>
        <v>216.72747802734301</v>
      </c>
      <c r="J105" s="7">
        <f t="shared" si="7"/>
        <v>115.67559814453102</v>
      </c>
      <c r="K105" s="7">
        <f t="shared" si="8"/>
        <v>135.75455932617132</v>
      </c>
      <c r="L105" s="8">
        <f t="shared" si="9"/>
        <v>1.1735799209488644</v>
      </c>
      <c r="M105" s="8">
        <f t="shared" si="12"/>
        <v>1.4891795688635714</v>
      </c>
      <c r="P105" s="6">
        <f t="shared" si="10"/>
        <v>-1.2395694923560705</v>
      </c>
      <c r="U105" s="18"/>
      <c r="V105" s="20"/>
    </row>
    <row r="106" spans="1:22" x14ac:dyDescent="0.15">
      <c r="A106" s="6">
        <v>52.5</v>
      </c>
      <c r="B106" s="6">
        <v>104</v>
      </c>
      <c r="D106">
        <v>688.86346435546898</v>
      </c>
      <c r="E106">
        <v>584.44714355468795</v>
      </c>
      <c r="F106">
        <v>470.34640502929699</v>
      </c>
      <c r="G106">
        <v>467.919921875</v>
      </c>
      <c r="I106" s="7">
        <f t="shared" si="7"/>
        <v>218.51705932617199</v>
      </c>
      <c r="J106" s="7">
        <f t="shared" si="7"/>
        <v>116.52722167968795</v>
      </c>
      <c r="K106" s="7">
        <f t="shared" si="8"/>
        <v>136.94800415039043</v>
      </c>
      <c r="L106" s="8">
        <f t="shared" si="9"/>
        <v>1.1752447383224796</v>
      </c>
      <c r="M106" s="8">
        <f t="shared" si="12"/>
        <v>1.4938789982363663</v>
      </c>
      <c r="P106" s="6">
        <f t="shared" si="10"/>
        <v>-0.92790951682224732</v>
      </c>
    </row>
    <row r="107" spans="1:22" x14ac:dyDescent="0.15">
      <c r="A107" s="6">
        <v>53</v>
      </c>
      <c r="B107" s="6">
        <v>105</v>
      </c>
      <c r="D107">
        <v>676.73681640625</v>
      </c>
      <c r="E107">
        <v>578.60363769531295</v>
      </c>
      <c r="F107">
        <v>469.16183471679699</v>
      </c>
      <c r="G107">
        <v>467.23565673828102</v>
      </c>
      <c r="I107" s="7">
        <f t="shared" si="7"/>
        <v>207.57498168945301</v>
      </c>
      <c r="J107" s="7">
        <f t="shared" si="7"/>
        <v>111.36798095703193</v>
      </c>
      <c r="K107" s="7">
        <f t="shared" si="8"/>
        <v>129.61739501953065</v>
      </c>
      <c r="L107" s="8">
        <f t="shared" si="9"/>
        <v>1.1638658966937698</v>
      </c>
      <c r="M107" s="8">
        <f t="shared" si="12"/>
        <v>1.4855347686068363</v>
      </c>
      <c r="P107" s="6">
        <f t="shared" si="10"/>
        <v>-1.4812878519117441</v>
      </c>
    </row>
    <row r="108" spans="1:22" x14ac:dyDescent="0.15">
      <c r="A108" s="6">
        <v>53.5</v>
      </c>
      <c r="B108" s="6">
        <v>106</v>
      </c>
      <c r="D108">
        <v>693.916015625</v>
      </c>
      <c r="E108">
        <v>587.064697265625</v>
      </c>
      <c r="F108">
        <v>469.31344604492199</v>
      </c>
      <c r="G108">
        <v>467.50143432617199</v>
      </c>
      <c r="I108" s="7">
        <f t="shared" si="7"/>
        <v>224.60256958007801</v>
      </c>
      <c r="J108" s="7">
        <f t="shared" si="7"/>
        <v>119.56326293945301</v>
      </c>
      <c r="K108" s="7">
        <f t="shared" si="8"/>
        <v>140.90828552246091</v>
      </c>
      <c r="L108" s="8">
        <f t="shared" si="9"/>
        <v>1.1785249252842578</v>
      </c>
      <c r="M108" s="8">
        <f t="shared" si="12"/>
        <v>1.5032284091965042</v>
      </c>
      <c r="P108" s="6">
        <f t="shared" si="10"/>
        <v>-0.30786887785434741</v>
      </c>
    </row>
    <row r="109" spans="1:22" x14ac:dyDescent="0.15">
      <c r="A109" s="6">
        <v>54</v>
      </c>
      <c r="B109" s="6">
        <v>107</v>
      </c>
      <c r="D109">
        <v>690.568115234375</v>
      </c>
      <c r="E109">
        <v>586.04913330078102</v>
      </c>
      <c r="F109">
        <v>469.99490356445301</v>
      </c>
      <c r="G109">
        <v>467.83929443359398</v>
      </c>
      <c r="I109" s="7">
        <f t="shared" si="7"/>
        <v>220.57321166992199</v>
      </c>
      <c r="J109" s="7">
        <f t="shared" si="7"/>
        <v>118.20983886718705</v>
      </c>
      <c r="K109" s="7">
        <f t="shared" si="8"/>
        <v>137.82632446289108</v>
      </c>
      <c r="L109" s="8">
        <f t="shared" si="9"/>
        <v>1.1659463017942513</v>
      </c>
      <c r="M109" s="8">
        <f t="shared" si="12"/>
        <v>1.4936843977056777</v>
      </c>
      <c r="P109" s="6">
        <f t="shared" si="10"/>
        <v>-0.94081516808798582</v>
      </c>
    </row>
    <row r="110" spans="1:22" x14ac:dyDescent="0.15">
      <c r="A110" s="6">
        <v>54.5</v>
      </c>
      <c r="B110" s="6">
        <v>108</v>
      </c>
      <c r="D110">
        <v>684.40887451171898</v>
      </c>
      <c r="E110">
        <v>581.03729248046898</v>
      </c>
      <c r="F110">
        <v>469.55139160156301</v>
      </c>
      <c r="G110">
        <v>467.45428466796898</v>
      </c>
      <c r="I110" s="7">
        <f t="shared" si="7"/>
        <v>214.85748291015597</v>
      </c>
      <c r="J110" s="7">
        <f t="shared" si="7"/>
        <v>113.5830078125</v>
      </c>
      <c r="K110" s="7">
        <f t="shared" si="8"/>
        <v>135.34937744140598</v>
      </c>
      <c r="L110" s="8">
        <f t="shared" si="9"/>
        <v>1.1916340309004438</v>
      </c>
      <c r="M110" s="8">
        <f t="shared" si="12"/>
        <v>1.52240673881105</v>
      </c>
      <c r="P110" s="6">
        <f t="shared" si="10"/>
        <v>0.96401271973931457</v>
      </c>
    </row>
    <row r="111" spans="1:22" x14ac:dyDescent="0.15">
      <c r="A111" s="6">
        <v>55</v>
      </c>
      <c r="B111" s="6">
        <v>109</v>
      </c>
      <c r="D111">
        <v>688.39904785156295</v>
      </c>
      <c r="E111">
        <v>584.3505859375</v>
      </c>
      <c r="F111">
        <v>469.12606811523398</v>
      </c>
      <c r="G111">
        <v>467.11071777343801</v>
      </c>
      <c r="I111" s="7">
        <f t="shared" si="7"/>
        <v>219.27297973632898</v>
      </c>
      <c r="J111" s="7">
        <f t="shared" si="7"/>
        <v>117.23986816406199</v>
      </c>
      <c r="K111" s="7">
        <f t="shared" si="8"/>
        <v>137.20507202148559</v>
      </c>
      <c r="L111" s="8">
        <f t="shared" si="9"/>
        <v>1.1702936396131467</v>
      </c>
      <c r="M111" s="8">
        <f t="shared" si="12"/>
        <v>1.5041009595229329</v>
      </c>
      <c r="P111" s="6">
        <f t="shared" si="10"/>
        <v>-0.25000248774302042</v>
      </c>
    </row>
    <row r="112" spans="1:22" x14ac:dyDescent="0.15">
      <c r="A112" s="6">
        <v>55.5</v>
      </c>
      <c r="B112" s="6">
        <v>110</v>
      </c>
      <c r="D112">
        <v>680.251708984375</v>
      </c>
      <c r="E112">
        <v>578.65173339843795</v>
      </c>
      <c r="F112">
        <v>469.66665649414102</v>
      </c>
      <c r="G112">
        <v>467.65020751953102</v>
      </c>
      <c r="I112" s="7">
        <f t="shared" si="7"/>
        <v>210.58505249023398</v>
      </c>
      <c r="J112" s="7">
        <f t="shared" si="7"/>
        <v>111.00152587890693</v>
      </c>
      <c r="K112" s="7">
        <f t="shared" si="8"/>
        <v>132.88398437499913</v>
      </c>
      <c r="L112" s="8">
        <f t="shared" si="9"/>
        <v>1.1971365557619817</v>
      </c>
      <c r="M112" s="8">
        <f t="shared" si="12"/>
        <v>1.5339784876709477</v>
      </c>
      <c r="P112" s="6">
        <f t="shared" si="10"/>
        <v>1.7314358855043073</v>
      </c>
    </row>
    <row r="113" spans="1:16" x14ac:dyDescent="0.15">
      <c r="A113" s="6">
        <v>56</v>
      </c>
      <c r="B113" s="6">
        <v>111</v>
      </c>
      <c r="D113">
        <v>683.74694824218795</v>
      </c>
      <c r="E113">
        <v>583.208984375</v>
      </c>
      <c r="F113">
        <v>469.47302246093801</v>
      </c>
      <c r="G113">
        <v>467.37420654296898</v>
      </c>
      <c r="I113" s="7">
        <f t="shared" si="7"/>
        <v>214.27392578124994</v>
      </c>
      <c r="J113" s="7">
        <f t="shared" si="7"/>
        <v>115.83477783203102</v>
      </c>
      <c r="K113" s="7">
        <f t="shared" si="8"/>
        <v>133.18958129882822</v>
      </c>
      <c r="L113" s="8">
        <f t="shared" si="9"/>
        <v>1.1498237730637593</v>
      </c>
      <c r="M113" s="8">
        <f t="shared" si="12"/>
        <v>1.4897003169719052</v>
      </c>
      <c r="P113" s="6">
        <f t="shared" si="10"/>
        <v>-1.2050341626749532</v>
      </c>
    </row>
    <row r="114" spans="1:16" x14ac:dyDescent="0.15">
      <c r="A114" s="6">
        <v>56.5</v>
      </c>
      <c r="B114" s="6">
        <v>112</v>
      </c>
      <c r="D114">
        <v>690.00915527343795</v>
      </c>
      <c r="E114">
        <v>585.36480712890602</v>
      </c>
      <c r="F114">
        <v>469.24191284179699</v>
      </c>
      <c r="G114">
        <v>467.36343383789102</v>
      </c>
      <c r="I114" s="7">
        <f t="shared" si="7"/>
        <v>220.76724243164097</v>
      </c>
      <c r="J114" s="7">
        <f t="shared" si="7"/>
        <v>118.001373291015</v>
      </c>
      <c r="K114" s="7">
        <f t="shared" si="8"/>
        <v>138.16628112793046</v>
      </c>
      <c r="L114" s="8">
        <f t="shared" si="9"/>
        <v>1.170887060671614</v>
      </c>
      <c r="M114" s="8">
        <f t="shared" si="12"/>
        <v>1.5137982165789396</v>
      </c>
      <c r="P114" s="6">
        <f t="shared" si="10"/>
        <v>0.39310684683196584</v>
      </c>
    </row>
    <row r="115" spans="1:16" x14ac:dyDescent="0.15">
      <c r="A115" s="6">
        <v>57</v>
      </c>
      <c r="B115" s="6">
        <v>113</v>
      </c>
      <c r="D115">
        <v>679.78186035156295</v>
      </c>
      <c r="E115">
        <v>580.569091796875</v>
      </c>
      <c r="F115">
        <v>469.11755371093801</v>
      </c>
      <c r="G115">
        <v>467.09539794921898</v>
      </c>
      <c r="I115" s="7">
        <f t="shared" si="7"/>
        <v>210.66430664062494</v>
      </c>
      <c r="J115" s="7">
        <f t="shared" si="7"/>
        <v>113.47369384765602</v>
      </c>
      <c r="K115" s="7">
        <f t="shared" si="8"/>
        <v>131.23272094726573</v>
      </c>
      <c r="L115" s="8">
        <f t="shared" si="9"/>
        <v>1.1565034722801222</v>
      </c>
      <c r="M115" s="8">
        <f t="shared" si="12"/>
        <v>1.5024492401866278</v>
      </c>
      <c r="P115" s="6">
        <f t="shared" si="10"/>
        <v>-0.3595423418626747</v>
      </c>
    </row>
    <row r="116" spans="1:16" x14ac:dyDescent="0.15">
      <c r="A116" s="6">
        <v>57.5</v>
      </c>
      <c r="B116" s="6">
        <v>114</v>
      </c>
      <c r="D116">
        <v>679.35601806640602</v>
      </c>
      <c r="E116">
        <v>580.57489013671898</v>
      </c>
      <c r="F116">
        <v>471.16921997070301</v>
      </c>
      <c r="G116">
        <v>467.62124633789102</v>
      </c>
      <c r="I116" s="7">
        <f t="shared" si="7"/>
        <v>208.18679809570301</v>
      </c>
      <c r="J116" s="7">
        <f t="shared" si="7"/>
        <v>112.95364379882795</v>
      </c>
      <c r="K116" s="7">
        <f t="shared" si="8"/>
        <v>129.11924743652344</v>
      </c>
      <c r="L116" s="8">
        <f t="shared" si="9"/>
        <v>1.1431171504877404</v>
      </c>
      <c r="M116" s="8">
        <f t="shared" si="12"/>
        <v>1.4920975303934259</v>
      </c>
      <c r="P116" s="6">
        <f t="shared" si="10"/>
        <v>-1.046054121262787</v>
      </c>
    </row>
    <row r="117" spans="1:16" x14ac:dyDescent="0.15">
      <c r="A117" s="6">
        <v>58</v>
      </c>
      <c r="B117" s="6">
        <v>115</v>
      </c>
      <c r="D117">
        <v>685.68054199218795</v>
      </c>
      <c r="E117">
        <v>584.24963378906295</v>
      </c>
      <c r="F117">
        <v>469.62747192382801</v>
      </c>
      <c r="G117">
        <v>466.97842407226602</v>
      </c>
      <c r="I117" s="7">
        <f t="shared" si="7"/>
        <v>216.05307006835994</v>
      </c>
      <c r="J117" s="7">
        <f t="shared" si="7"/>
        <v>117.27120971679693</v>
      </c>
      <c r="K117" s="7">
        <f t="shared" si="8"/>
        <v>133.96322326660209</v>
      </c>
      <c r="L117" s="8">
        <f t="shared" si="9"/>
        <v>1.1423368411574792</v>
      </c>
      <c r="M117" s="8">
        <f t="shared" si="12"/>
        <v>1.4943518330623444</v>
      </c>
      <c r="P117" s="6">
        <f t="shared" si="10"/>
        <v>-0.89655173301364655</v>
      </c>
    </row>
    <row r="118" spans="1:16" x14ac:dyDescent="0.15">
      <c r="A118" s="6">
        <v>58.5</v>
      </c>
      <c r="B118" s="6">
        <v>116</v>
      </c>
      <c r="D118">
        <v>672.79302978515602</v>
      </c>
      <c r="E118">
        <v>577.11181640625</v>
      </c>
      <c r="F118">
        <v>468.72232055664102</v>
      </c>
      <c r="G118">
        <v>467.24133300781301</v>
      </c>
      <c r="I118" s="7">
        <f t="shared" si="7"/>
        <v>204.070709228515</v>
      </c>
      <c r="J118" s="7">
        <f t="shared" si="7"/>
        <v>109.87048339843699</v>
      </c>
      <c r="K118" s="7">
        <f t="shared" si="8"/>
        <v>127.16137084960911</v>
      </c>
      <c r="L118" s="8">
        <f t="shared" si="9"/>
        <v>1.1573751831824388</v>
      </c>
      <c r="M118" s="8">
        <f t="shared" si="12"/>
        <v>1.512424787086484</v>
      </c>
      <c r="P118" s="6">
        <f t="shared" si="10"/>
        <v>0.30202280916260182</v>
      </c>
    </row>
    <row r="119" spans="1:16" x14ac:dyDescent="0.15">
      <c r="A119" s="6">
        <v>59</v>
      </c>
      <c r="B119" s="6">
        <v>117</v>
      </c>
      <c r="D119">
        <v>675.681884765625</v>
      </c>
      <c r="E119">
        <v>578.07116699218795</v>
      </c>
      <c r="F119">
        <v>468.91766357421898</v>
      </c>
      <c r="G119">
        <v>466.77853393554699</v>
      </c>
      <c r="I119" s="7">
        <f t="shared" si="7"/>
        <v>206.76422119140602</v>
      </c>
      <c r="J119" s="7">
        <f t="shared" si="7"/>
        <v>111.29263305664097</v>
      </c>
      <c r="K119" s="7">
        <f t="shared" si="8"/>
        <v>128.85937805175735</v>
      </c>
      <c r="L119" s="8">
        <f t="shared" si="9"/>
        <v>1.1578428375054799</v>
      </c>
      <c r="M119" s="8">
        <f t="shared" si="12"/>
        <v>1.515927053408705</v>
      </c>
      <c r="P119" s="6">
        <f t="shared" si="10"/>
        <v>0.53428850563527641</v>
      </c>
    </row>
    <row r="120" spans="1:16" x14ac:dyDescent="0.15">
      <c r="A120" s="6">
        <v>59.5</v>
      </c>
      <c r="B120" s="6">
        <v>118</v>
      </c>
      <c r="D120">
        <v>664.439697265625</v>
      </c>
      <c r="E120">
        <v>572.2666015625</v>
      </c>
      <c r="F120">
        <v>468.93698120117199</v>
      </c>
      <c r="G120">
        <v>467.00112915039102</v>
      </c>
      <c r="I120" s="7">
        <f t="shared" si="7"/>
        <v>195.50271606445301</v>
      </c>
      <c r="J120" s="7">
        <f t="shared" si="7"/>
        <v>105.26547241210898</v>
      </c>
      <c r="K120" s="7">
        <f t="shared" si="8"/>
        <v>121.81688537597674</v>
      </c>
      <c r="L120" s="8">
        <f t="shared" si="9"/>
        <v>1.1572349658876733</v>
      </c>
      <c r="M120" s="8">
        <f t="shared" si="12"/>
        <v>1.5183537937900782</v>
      </c>
      <c r="P120" s="6">
        <f t="shared" si="10"/>
        <v>0.69522673619238107</v>
      </c>
    </row>
    <row r="121" spans="1:16" x14ac:dyDescent="0.15">
      <c r="A121" s="6">
        <v>60</v>
      </c>
      <c r="B121" s="6">
        <v>119</v>
      </c>
      <c r="D121">
        <v>672.81164550781295</v>
      </c>
      <c r="E121">
        <v>577.41802978515602</v>
      </c>
      <c r="F121">
        <v>470.07098388671898</v>
      </c>
      <c r="G121">
        <v>468.56787109375</v>
      </c>
      <c r="I121" s="7">
        <f t="shared" si="7"/>
        <v>202.74066162109398</v>
      </c>
      <c r="J121" s="7">
        <f t="shared" si="7"/>
        <v>108.85015869140602</v>
      </c>
      <c r="K121" s="7">
        <f t="shared" si="8"/>
        <v>126.54555053710976</v>
      </c>
      <c r="L121" s="8">
        <f t="shared" si="9"/>
        <v>1.1625665231767901</v>
      </c>
      <c r="M121" s="8">
        <f t="shared" si="12"/>
        <v>1.526719963078375</v>
      </c>
      <c r="P121" s="6">
        <f t="shared" si="10"/>
        <v>1.2500600805972806</v>
      </c>
    </row>
    <row r="122" spans="1:16" x14ac:dyDescent="0.15">
      <c r="A122" s="6">
        <v>60.5</v>
      </c>
      <c r="B122" s="6">
        <v>120</v>
      </c>
      <c r="D122">
        <v>683.65106201171898</v>
      </c>
      <c r="E122">
        <v>584.2333984375</v>
      </c>
      <c r="F122">
        <v>471.37762451171898</v>
      </c>
      <c r="G122">
        <v>468.73934936523398</v>
      </c>
      <c r="I122" s="7">
        <f t="shared" si="7"/>
        <v>212.2734375</v>
      </c>
      <c r="J122" s="7">
        <f t="shared" si="7"/>
        <v>115.49404907226602</v>
      </c>
      <c r="K122" s="7">
        <f t="shared" si="8"/>
        <v>131.42760314941378</v>
      </c>
      <c r="L122" s="8">
        <f t="shared" si="9"/>
        <v>1.1379599572890369</v>
      </c>
      <c r="M122" s="8">
        <f t="shared" si="12"/>
        <v>1.5051480091898015</v>
      </c>
      <c r="P122" s="6">
        <f t="shared" si="10"/>
        <v>-0.18056353086709159</v>
      </c>
    </row>
    <row r="123" spans="1:16" x14ac:dyDescent="0.15">
      <c r="A123" s="6">
        <v>61</v>
      </c>
      <c r="B123" s="6">
        <v>121</v>
      </c>
      <c r="D123">
        <v>672.75439453125</v>
      </c>
      <c r="E123">
        <v>577.64837646484398</v>
      </c>
      <c r="F123">
        <v>474.22259521484398</v>
      </c>
      <c r="G123">
        <v>468.7177734375</v>
      </c>
      <c r="I123" s="7">
        <f t="shared" si="7"/>
        <v>198.53179931640602</v>
      </c>
      <c r="J123" s="7">
        <f t="shared" si="7"/>
        <v>108.93060302734398</v>
      </c>
      <c r="K123" s="7">
        <f t="shared" si="8"/>
        <v>122.28037719726524</v>
      </c>
      <c r="L123" s="8">
        <f t="shared" si="9"/>
        <v>1.1225530181501904</v>
      </c>
      <c r="M123" s="8">
        <f t="shared" si="12"/>
        <v>1.492775682050135</v>
      </c>
      <c r="P123" s="6">
        <f t="shared" si="10"/>
        <v>-1.001079995263209</v>
      </c>
    </row>
    <row r="124" spans="1:16" x14ac:dyDescent="0.15">
      <c r="A124" s="6">
        <v>61.5</v>
      </c>
      <c r="B124" s="6">
        <v>122</v>
      </c>
      <c r="D124">
        <v>680.98577880859398</v>
      </c>
      <c r="E124">
        <v>581.74188232421898</v>
      </c>
      <c r="F124">
        <v>470.70245361328102</v>
      </c>
      <c r="G124">
        <v>468.09143066406301</v>
      </c>
      <c r="I124" s="7">
        <f t="shared" si="7"/>
        <v>210.28332519531295</v>
      </c>
      <c r="J124" s="7">
        <f t="shared" si="7"/>
        <v>113.65045166015597</v>
      </c>
      <c r="K124" s="7">
        <f t="shared" si="8"/>
        <v>130.72800903320379</v>
      </c>
      <c r="L124" s="8">
        <f t="shared" si="9"/>
        <v>1.1502638759774937</v>
      </c>
      <c r="M124" s="8">
        <f t="shared" si="12"/>
        <v>1.5235211518766181</v>
      </c>
      <c r="P124" s="6">
        <f t="shared" si="10"/>
        <v>1.0379191286237928</v>
      </c>
    </row>
    <row r="125" spans="1:16" x14ac:dyDescent="0.15">
      <c r="A125" s="6">
        <v>62</v>
      </c>
      <c r="B125" s="6">
        <v>123</v>
      </c>
      <c r="D125">
        <v>696.59924316406295</v>
      </c>
      <c r="E125">
        <v>590.05010986328102</v>
      </c>
      <c r="F125">
        <v>470</v>
      </c>
      <c r="G125">
        <v>468.31686401367199</v>
      </c>
      <c r="I125" s="7">
        <f t="shared" si="7"/>
        <v>226.59924316406295</v>
      </c>
      <c r="J125" s="7">
        <f t="shared" si="7"/>
        <v>121.73324584960903</v>
      </c>
      <c r="K125" s="7">
        <f t="shared" si="8"/>
        <v>141.38597106933662</v>
      </c>
      <c r="L125" s="8">
        <f t="shared" si="9"/>
        <v>1.1614409036953375</v>
      </c>
      <c r="M125" s="8">
        <f t="shared" si="12"/>
        <v>1.5377327915936418</v>
      </c>
      <c r="P125" s="6">
        <f t="shared" si="10"/>
        <v>1.9804163841722819</v>
      </c>
    </row>
    <row r="126" spans="1:16" x14ac:dyDescent="0.15">
      <c r="A126" s="6">
        <v>62.5</v>
      </c>
      <c r="B126" s="6">
        <v>124</v>
      </c>
      <c r="D126">
        <v>657.73980712890602</v>
      </c>
      <c r="E126">
        <v>570.20666503906295</v>
      </c>
      <c r="F126">
        <v>470.31573486328102</v>
      </c>
      <c r="G126">
        <v>468.55877685546898</v>
      </c>
      <c r="I126" s="7">
        <f t="shared" si="7"/>
        <v>187.424072265625</v>
      </c>
      <c r="J126" s="7">
        <f t="shared" si="7"/>
        <v>101.64788818359398</v>
      </c>
      <c r="K126" s="7">
        <f t="shared" si="8"/>
        <v>116.27055053710922</v>
      </c>
      <c r="L126" s="8">
        <f t="shared" si="9"/>
        <v>1.1438560369016633</v>
      </c>
      <c r="M126" s="8">
        <f t="shared" si="12"/>
        <v>1.5231825367991474</v>
      </c>
      <c r="P126" s="6">
        <f t="shared" si="10"/>
        <v>1.0154626220166652</v>
      </c>
    </row>
    <row r="127" spans="1:16" x14ac:dyDescent="0.15">
      <c r="A127" s="6">
        <v>63</v>
      </c>
      <c r="B127" s="6">
        <v>125</v>
      </c>
      <c r="D127">
        <v>669.541015625</v>
      </c>
      <c r="E127">
        <v>576.33435058593795</v>
      </c>
      <c r="F127">
        <v>469.28564453125</v>
      </c>
      <c r="G127">
        <v>467.39126586914102</v>
      </c>
      <c r="I127" s="7">
        <f t="shared" si="7"/>
        <v>200.25537109375</v>
      </c>
      <c r="J127" s="7">
        <f t="shared" si="7"/>
        <v>108.94308471679693</v>
      </c>
      <c r="K127" s="7">
        <f t="shared" si="8"/>
        <v>123.99521179199215</v>
      </c>
      <c r="L127" s="8">
        <f t="shared" si="9"/>
        <v>1.1381650530120748</v>
      </c>
      <c r="M127" s="8">
        <f t="shared" si="12"/>
        <v>1.5205261649087389</v>
      </c>
      <c r="P127" s="6">
        <f t="shared" si="10"/>
        <v>0.83929553178096938</v>
      </c>
    </row>
    <row r="128" spans="1:16" x14ac:dyDescent="0.15">
      <c r="A128" s="6">
        <v>63.5</v>
      </c>
      <c r="B128" s="6">
        <v>126</v>
      </c>
      <c r="D128">
        <v>662.68328857421898</v>
      </c>
      <c r="E128">
        <v>573.32653808593795</v>
      </c>
      <c r="F128">
        <v>469.03576660156301</v>
      </c>
      <c r="G128">
        <v>466.98352050781301</v>
      </c>
      <c r="I128" s="7">
        <f t="shared" si="7"/>
        <v>193.64752197265597</v>
      </c>
      <c r="J128" s="7">
        <f t="shared" si="7"/>
        <v>106.34301757812494</v>
      </c>
      <c r="K128" s="7">
        <f t="shared" si="8"/>
        <v>119.20740966796851</v>
      </c>
      <c r="L128" s="8">
        <f t="shared" si="9"/>
        <v>1.1209707264550091</v>
      </c>
      <c r="M128" s="8">
        <f t="shared" si="12"/>
        <v>1.5063664503508529</v>
      </c>
      <c r="P128" s="6">
        <f t="shared" si="10"/>
        <v>-9.9758115503046377E-2</v>
      </c>
    </row>
    <row r="129" spans="1:16" x14ac:dyDescent="0.15">
      <c r="A129" s="6">
        <v>64</v>
      </c>
      <c r="B129" s="6">
        <v>127</v>
      </c>
      <c r="D129">
        <v>652.14196777343795</v>
      </c>
      <c r="E129">
        <v>566.58538818359398</v>
      </c>
      <c r="F129">
        <v>468.94036865234398</v>
      </c>
      <c r="G129">
        <v>467.28848266601602</v>
      </c>
      <c r="I129" s="7">
        <f t="shared" si="7"/>
        <v>183.20159912109398</v>
      </c>
      <c r="J129" s="7">
        <f t="shared" si="7"/>
        <v>99.296905517577954</v>
      </c>
      <c r="K129" s="7">
        <f t="shared" si="8"/>
        <v>113.69376525878941</v>
      </c>
      <c r="L129" s="8">
        <f t="shared" si="9"/>
        <v>1.1449880000405739</v>
      </c>
      <c r="M129" s="8">
        <f t="shared" si="12"/>
        <v>1.5334183359355977</v>
      </c>
      <c r="P129" s="6">
        <f t="shared" si="10"/>
        <v>1.6942873591012879</v>
      </c>
    </row>
    <row r="130" spans="1:16" x14ac:dyDescent="0.15">
      <c r="A130" s="6">
        <v>64.5</v>
      </c>
      <c r="B130" s="6">
        <v>128</v>
      </c>
      <c r="D130">
        <v>670.04235839843795</v>
      </c>
      <c r="E130">
        <v>577.081298828125</v>
      </c>
      <c r="F130">
        <v>478.03405761718801</v>
      </c>
      <c r="G130">
        <v>469.79159545898398</v>
      </c>
      <c r="I130" s="7">
        <f t="shared" ref="I130:J149" si="13">D130-F130</f>
        <v>192.00830078124994</v>
      </c>
      <c r="J130" s="7">
        <f t="shared" si="13"/>
        <v>107.28970336914102</v>
      </c>
      <c r="K130" s="7">
        <f t="shared" ref="K130:K149" si="14">I130-0.7*J130</f>
        <v>116.90550842285123</v>
      </c>
      <c r="L130" s="8">
        <f t="shared" ref="L130:L149" si="15">K130/J130</f>
        <v>1.0896246774084748</v>
      </c>
      <c r="M130" s="8">
        <f t="shared" si="12"/>
        <v>1.4810896253026784</v>
      </c>
      <c r="P130" s="6">
        <f t="shared" si="10"/>
        <v>-1.7760839097987189</v>
      </c>
    </row>
    <row r="131" spans="1:16" x14ac:dyDescent="0.15">
      <c r="A131" s="6">
        <v>65</v>
      </c>
      <c r="B131" s="6">
        <v>129</v>
      </c>
      <c r="D131">
        <v>677.081298828125</v>
      </c>
      <c r="E131">
        <v>579.83978271484398</v>
      </c>
      <c r="F131">
        <v>485.51333618164102</v>
      </c>
      <c r="G131">
        <v>473.62237548828102</v>
      </c>
      <c r="I131" s="7">
        <f t="shared" si="13"/>
        <v>191.56796264648398</v>
      </c>
      <c r="J131" s="7">
        <f t="shared" si="13"/>
        <v>106.21740722656295</v>
      </c>
      <c r="K131" s="7">
        <f t="shared" si="14"/>
        <v>117.21577758788992</v>
      </c>
      <c r="L131" s="8">
        <f t="shared" si="15"/>
        <v>1.1035458372455591</v>
      </c>
      <c r="M131" s="8">
        <f t="shared" si="12"/>
        <v>1.4980453971389427</v>
      </c>
      <c r="P131" s="6">
        <f t="shared" si="10"/>
        <v>-0.65159942105654411</v>
      </c>
    </row>
    <row r="132" spans="1:16" x14ac:dyDescent="0.15">
      <c r="A132" s="6">
        <v>65.5</v>
      </c>
      <c r="B132" s="6">
        <v>130</v>
      </c>
      <c r="D132">
        <v>680.19445800781295</v>
      </c>
      <c r="E132">
        <v>582.22326660156295</v>
      </c>
      <c r="F132">
        <v>483.35662841796898</v>
      </c>
      <c r="G132">
        <v>472.93527221679699</v>
      </c>
      <c r="I132" s="7">
        <f t="shared" si="13"/>
        <v>196.83782958984398</v>
      </c>
      <c r="J132" s="7">
        <f t="shared" si="13"/>
        <v>109.28799438476597</v>
      </c>
      <c r="K132" s="7">
        <f t="shared" si="14"/>
        <v>120.3362335205078</v>
      </c>
      <c r="L132" s="8">
        <f t="shared" si="15"/>
        <v>1.1010928894608929</v>
      </c>
      <c r="M132" s="8">
        <f t="shared" si="12"/>
        <v>1.4986270613534562</v>
      </c>
      <c r="P132" s="6">
        <f t="shared" si="10"/>
        <v>-0.6130242153276021</v>
      </c>
    </row>
    <row r="133" spans="1:16" x14ac:dyDescent="0.15">
      <c r="A133" s="6">
        <v>66</v>
      </c>
      <c r="B133" s="6">
        <v>131</v>
      </c>
      <c r="D133">
        <v>673.77032470703102</v>
      </c>
      <c r="E133">
        <v>579.051513671875</v>
      </c>
      <c r="F133">
        <v>483.12777709960898</v>
      </c>
      <c r="G133">
        <v>473.27996826171898</v>
      </c>
      <c r="I133" s="7">
        <f t="shared" si="13"/>
        <v>190.64254760742205</v>
      </c>
      <c r="J133" s="7">
        <f t="shared" si="13"/>
        <v>105.77154541015602</v>
      </c>
      <c r="K133" s="7">
        <f t="shared" si="14"/>
        <v>116.60246582031283</v>
      </c>
      <c r="L133" s="8">
        <f t="shared" si="15"/>
        <v>1.1023991884410611</v>
      </c>
      <c r="M133" s="8">
        <f t="shared" si="12"/>
        <v>1.5029679723328044</v>
      </c>
      <c r="P133" s="6">
        <f t="shared" si="10"/>
        <v>-0.32514070814052431</v>
      </c>
    </row>
    <row r="134" spans="1:16" x14ac:dyDescent="0.15">
      <c r="A134" s="6">
        <v>66.5</v>
      </c>
      <c r="B134" s="6">
        <v>132</v>
      </c>
      <c r="D134">
        <v>674.15954589843795</v>
      </c>
      <c r="E134">
        <v>578.965087890625</v>
      </c>
      <c r="F134">
        <v>483.58261108398398</v>
      </c>
      <c r="G134">
        <v>473.52017211914102</v>
      </c>
      <c r="I134" s="7">
        <f t="shared" si="13"/>
        <v>190.57693481445398</v>
      </c>
      <c r="J134" s="7">
        <f t="shared" si="13"/>
        <v>105.44491577148398</v>
      </c>
      <c r="K134" s="7">
        <f t="shared" si="14"/>
        <v>116.76549377441521</v>
      </c>
      <c r="L134" s="8">
        <f t="shared" si="15"/>
        <v>1.1073601123402168</v>
      </c>
      <c r="M134" s="8">
        <f t="shared" si="12"/>
        <v>1.5109635082311399</v>
      </c>
      <c r="P134" s="6">
        <f t="shared" ref="P134:P149" si="16">(M134-$O$2)/$O$2*100</f>
        <v>0.20511271728185554</v>
      </c>
    </row>
    <row r="135" spans="1:16" x14ac:dyDescent="0.15">
      <c r="A135" s="6">
        <v>67</v>
      </c>
      <c r="B135" s="6">
        <v>133</v>
      </c>
      <c r="D135">
        <v>680.16296386718795</v>
      </c>
      <c r="E135">
        <v>582.22766113281295</v>
      </c>
      <c r="F135">
        <v>481.9267578125</v>
      </c>
      <c r="G135">
        <v>472.68087768554699</v>
      </c>
      <c r="I135" s="7">
        <f t="shared" si="13"/>
        <v>198.23620605468795</v>
      </c>
      <c r="J135" s="7">
        <f t="shared" si="13"/>
        <v>109.54678344726597</v>
      </c>
      <c r="K135" s="7">
        <f t="shared" si="14"/>
        <v>121.55345764160178</v>
      </c>
      <c r="L135" s="8">
        <f t="shared" si="15"/>
        <v>1.1096031651181766</v>
      </c>
      <c r="M135" s="8">
        <f t="shared" si="12"/>
        <v>1.5162411730082797</v>
      </c>
      <c r="P135" s="6">
        <f t="shared" si="16"/>
        <v>0.55512050436364446</v>
      </c>
    </row>
    <row r="136" spans="1:16" x14ac:dyDescent="0.15">
      <c r="A136" s="6">
        <v>67.5</v>
      </c>
      <c r="B136" s="6">
        <v>134</v>
      </c>
      <c r="D136">
        <v>672.97833251953102</v>
      </c>
      <c r="E136">
        <v>579.64703369140602</v>
      </c>
      <c r="F136">
        <v>482.04031372070301</v>
      </c>
      <c r="G136">
        <v>472.08404541015602</v>
      </c>
      <c r="I136" s="7">
        <f t="shared" si="13"/>
        <v>190.93801879882801</v>
      </c>
      <c r="J136" s="7">
        <f t="shared" si="13"/>
        <v>107.56298828125</v>
      </c>
      <c r="K136" s="7">
        <f t="shared" si="14"/>
        <v>115.64392700195302</v>
      </c>
      <c r="L136" s="8">
        <f t="shared" si="15"/>
        <v>1.0751275029620171</v>
      </c>
      <c r="M136" s="8">
        <f t="shared" si="12"/>
        <v>1.4848001228512999</v>
      </c>
      <c r="P136" s="6">
        <f t="shared" si="16"/>
        <v>-1.5300085922471456</v>
      </c>
    </row>
    <row r="137" spans="1:16" x14ac:dyDescent="0.15">
      <c r="A137" s="6">
        <v>68</v>
      </c>
      <c r="B137" s="6">
        <v>135</v>
      </c>
      <c r="D137">
        <v>672.47052001953102</v>
      </c>
      <c r="E137">
        <v>578.44989013671898</v>
      </c>
      <c r="F137">
        <v>494.952880859375</v>
      </c>
      <c r="G137">
        <v>477.7734375</v>
      </c>
      <c r="I137" s="7">
        <f t="shared" si="13"/>
        <v>177.51763916015602</v>
      </c>
      <c r="J137" s="7">
        <f t="shared" si="13"/>
        <v>100.67645263671898</v>
      </c>
      <c r="K137" s="7">
        <f t="shared" si="14"/>
        <v>107.04412231445275</v>
      </c>
      <c r="L137" s="8">
        <f t="shared" si="15"/>
        <v>1.0632488482754838</v>
      </c>
      <c r="M137" s="8">
        <f t="shared" si="12"/>
        <v>1.4759560801639466</v>
      </c>
      <c r="P137" s="6">
        <f t="shared" si="16"/>
        <v>-2.1165338720007041</v>
      </c>
    </row>
    <row r="138" spans="1:16" x14ac:dyDescent="0.15">
      <c r="A138" s="6">
        <v>68.5</v>
      </c>
      <c r="B138" s="6">
        <v>136</v>
      </c>
      <c r="D138">
        <v>687.11413574218795</v>
      </c>
      <c r="E138">
        <v>587.76318359375</v>
      </c>
      <c r="F138">
        <v>482.28564453125</v>
      </c>
      <c r="G138">
        <v>472.93014526367199</v>
      </c>
      <c r="I138" s="7">
        <f t="shared" si="13"/>
        <v>204.82849121093795</v>
      </c>
      <c r="J138" s="7">
        <f t="shared" si="13"/>
        <v>114.83303833007801</v>
      </c>
      <c r="K138" s="7">
        <f t="shared" si="14"/>
        <v>124.44536437988336</v>
      </c>
      <c r="L138" s="8">
        <f t="shared" si="15"/>
        <v>1.0837069730940629</v>
      </c>
      <c r="M138" s="8">
        <f t="shared" si="12"/>
        <v>1.4994488169817055</v>
      </c>
      <c r="P138" s="6">
        <f t="shared" si="16"/>
        <v>-0.55852646279671714</v>
      </c>
    </row>
    <row r="139" spans="1:16" x14ac:dyDescent="0.15">
      <c r="A139" s="6">
        <v>69</v>
      </c>
      <c r="B139" s="6">
        <v>137</v>
      </c>
      <c r="D139">
        <v>675.77947998046898</v>
      </c>
      <c r="E139">
        <v>582.70294189453102</v>
      </c>
      <c r="F139">
        <v>473.31060791015602</v>
      </c>
      <c r="G139">
        <v>469.55990600585898</v>
      </c>
      <c r="I139" s="7">
        <f t="shared" si="13"/>
        <v>202.46887207031295</v>
      </c>
      <c r="J139" s="7">
        <f t="shared" si="13"/>
        <v>113.14303588867205</v>
      </c>
      <c r="K139" s="7">
        <f t="shared" si="14"/>
        <v>123.26874694824252</v>
      </c>
      <c r="L139" s="8">
        <f t="shared" si="15"/>
        <v>1.0894947795950407</v>
      </c>
      <c r="M139" s="8">
        <f t="shared" si="12"/>
        <v>1.5082712354818633</v>
      </c>
      <c r="P139" s="6">
        <f t="shared" si="16"/>
        <v>2.6564729301154361E-2</v>
      </c>
    </row>
    <row r="140" spans="1:16" x14ac:dyDescent="0.15">
      <c r="A140" s="6">
        <v>69.5</v>
      </c>
      <c r="B140" s="6">
        <v>138</v>
      </c>
      <c r="D140">
        <v>667.06231689453102</v>
      </c>
      <c r="E140">
        <v>579.42584228515602</v>
      </c>
      <c r="F140">
        <v>470.52017211914102</v>
      </c>
      <c r="G140">
        <v>468.29699707031301</v>
      </c>
      <c r="I140" s="7">
        <f t="shared" si="13"/>
        <v>196.54214477539</v>
      </c>
      <c r="J140" s="7">
        <f t="shared" si="13"/>
        <v>111.12884521484301</v>
      </c>
      <c r="K140" s="7">
        <f t="shared" si="14"/>
        <v>118.7519531249999</v>
      </c>
      <c r="L140" s="8">
        <f t="shared" si="15"/>
        <v>1.0685970226309767</v>
      </c>
      <c r="M140" s="8">
        <f t="shared" si="12"/>
        <v>1.4904080905169792</v>
      </c>
      <c r="P140" s="6">
        <f t="shared" si="16"/>
        <v>-1.1580955519963414</v>
      </c>
    </row>
    <row r="141" spans="1:16" x14ac:dyDescent="0.15">
      <c r="A141" s="6">
        <v>70</v>
      </c>
      <c r="B141" s="6">
        <v>139</v>
      </c>
      <c r="D141">
        <v>666.17919921875</v>
      </c>
      <c r="E141">
        <v>578.25915527343795</v>
      </c>
      <c r="F141">
        <v>469.93527221679699</v>
      </c>
      <c r="G141">
        <v>467.72061157226602</v>
      </c>
      <c r="I141" s="7">
        <f t="shared" si="13"/>
        <v>196.24392700195301</v>
      </c>
      <c r="J141" s="7">
        <f t="shared" si="13"/>
        <v>110.53854370117193</v>
      </c>
      <c r="K141" s="7">
        <f t="shared" si="14"/>
        <v>118.86694641113266</v>
      </c>
      <c r="L141" s="8">
        <f t="shared" si="15"/>
        <v>1.0753438794387919</v>
      </c>
      <c r="M141" s="8">
        <f t="shared" si="12"/>
        <v>1.5001895593239742</v>
      </c>
      <c r="P141" s="6">
        <f t="shared" si="16"/>
        <v>-0.50940140484717289</v>
      </c>
    </row>
    <row r="142" spans="1:16" x14ac:dyDescent="0.15">
      <c r="A142" s="6">
        <v>70.5</v>
      </c>
      <c r="B142" s="6">
        <v>140</v>
      </c>
      <c r="D142">
        <v>664.751708984375</v>
      </c>
      <c r="E142">
        <v>577.71105957031295</v>
      </c>
      <c r="F142">
        <v>469.86541748046898</v>
      </c>
      <c r="G142">
        <v>467.78875732421898</v>
      </c>
      <c r="I142" s="7">
        <f t="shared" si="13"/>
        <v>194.88629150390602</v>
      </c>
      <c r="J142" s="7">
        <f t="shared" si="13"/>
        <v>109.92230224609398</v>
      </c>
      <c r="K142" s="7">
        <f t="shared" si="14"/>
        <v>117.94067993164025</v>
      </c>
      <c r="L142" s="8">
        <f t="shared" si="15"/>
        <v>1.0729458674145556</v>
      </c>
      <c r="M142" s="8">
        <f t="shared" si="12"/>
        <v>1.5008261592989176</v>
      </c>
      <c r="P142" s="6">
        <f t="shared" si="16"/>
        <v>-0.46718293173547143</v>
      </c>
    </row>
    <row r="143" spans="1:16" x14ac:dyDescent="0.15">
      <c r="A143" s="6">
        <v>71</v>
      </c>
      <c r="B143" s="6">
        <v>141</v>
      </c>
      <c r="D143">
        <v>661.98712158203102</v>
      </c>
      <c r="E143">
        <v>577.19006347656295</v>
      </c>
      <c r="F143">
        <v>470.22772216796898</v>
      </c>
      <c r="G143">
        <v>468.14025878906301</v>
      </c>
      <c r="I143" s="7">
        <f t="shared" si="13"/>
        <v>191.75939941406205</v>
      </c>
      <c r="J143" s="7">
        <f t="shared" si="13"/>
        <v>109.04980468749994</v>
      </c>
      <c r="K143" s="7">
        <f t="shared" si="14"/>
        <v>115.42453613281209</v>
      </c>
      <c r="L143" s="8">
        <f t="shared" si="15"/>
        <v>1.0584570643072675</v>
      </c>
      <c r="M143" s="8">
        <f t="shared" si="12"/>
        <v>1.4893719681908095</v>
      </c>
      <c r="P143" s="6">
        <f t="shared" si="16"/>
        <v>-1.2268098220082428</v>
      </c>
    </row>
    <row r="144" spans="1:16" x14ac:dyDescent="0.15">
      <c r="A144" s="6">
        <v>71.5</v>
      </c>
      <c r="B144" s="6">
        <v>142</v>
      </c>
      <c r="D144">
        <v>654.11413574218795</v>
      </c>
      <c r="E144">
        <v>573.06164550781295</v>
      </c>
      <c r="F144">
        <v>470.01931762695301</v>
      </c>
      <c r="G144">
        <v>468.32992553710898</v>
      </c>
      <c r="I144" s="7">
        <f t="shared" si="13"/>
        <v>184.09481811523494</v>
      </c>
      <c r="J144" s="7">
        <f t="shared" si="13"/>
        <v>104.73171997070398</v>
      </c>
      <c r="K144" s="7">
        <f t="shared" si="14"/>
        <v>110.78261413574216</v>
      </c>
      <c r="L144" s="8">
        <f t="shared" si="15"/>
        <v>1.0577751818334575</v>
      </c>
      <c r="M144" s="8">
        <f t="shared" si="12"/>
        <v>1.4917246977161795</v>
      </c>
      <c r="P144" s="6">
        <f t="shared" si="16"/>
        <v>-1.070779894085645</v>
      </c>
    </row>
    <row r="145" spans="1:16" x14ac:dyDescent="0.15">
      <c r="A145" s="6">
        <v>72</v>
      </c>
      <c r="B145" s="6">
        <v>143</v>
      </c>
      <c r="D145">
        <v>666.42816162109398</v>
      </c>
      <c r="E145">
        <v>578.43359375</v>
      </c>
      <c r="F145">
        <v>470.00738525390602</v>
      </c>
      <c r="G145">
        <v>467.65075683593801</v>
      </c>
      <c r="I145" s="7">
        <f t="shared" si="13"/>
        <v>196.42077636718795</v>
      </c>
      <c r="J145" s="7">
        <f t="shared" si="13"/>
        <v>110.78283691406199</v>
      </c>
      <c r="K145" s="7">
        <f t="shared" si="14"/>
        <v>118.87279052734456</v>
      </c>
      <c r="L145" s="8">
        <f t="shared" si="15"/>
        <v>1.0730253335140554</v>
      </c>
      <c r="M145" s="8">
        <f t="shared" si="12"/>
        <v>1.5100094613959572</v>
      </c>
      <c r="P145" s="6">
        <f t="shared" si="16"/>
        <v>0.14184158589035653</v>
      </c>
    </row>
    <row r="146" spans="1:16" x14ac:dyDescent="0.15">
      <c r="A146" s="6">
        <v>72.5</v>
      </c>
      <c r="B146" s="6">
        <v>144</v>
      </c>
      <c r="D146">
        <v>668.69683837890602</v>
      </c>
      <c r="E146">
        <v>579.23004150390602</v>
      </c>
      <c r="F146">
        <v>470.65588378906301</v>
      </c>
      <c r="G146">
        <v>467.93072509765602</v>
      </c>
      <c r="I146" s="7">
        <f t="shared" si="13"/>
        <v>198.04095458984301</v>
      </c>
      <c r="J146" s="7">
        <f t="shared" si="13"/>
        <v>111.29931640625</v>
      </c>
      <c r="K146" s="7">
        <f t="shared" si="14"/>
        <v>120.13143310546802</v>
      </c>
      <c r="L146" s="8">
        <f t="shared" si="15"/>
        <v>1.0793546356293888</v>
      </c>
      <c r="M146" s="8">
        <f t="shared" si="12"/>
        <v>1.5193733755104706</v>
      </c>
      <c r="P146" s="6">
        <f t="shared" si="16"/>
        <v>0.7628440549825658</v>
      </c>
    </row>
    <row r="147" spans="1:16" x14ac:dyDescent="0.15">
      <c r="A147" s="6">
        <v>73</v>
      </c>
      <c r="B147" s="6">
        <v>145</v>
      </c>
      <c r="D147">
        <v>668.39465332031295</v>
      </c>
      <c r="E147">
        <v>579.06164550781295</v>
      </c>
      <c r="F147">
        <v>471.23907470703102</v>
      </c>
      <c r="G147">
        <v>467.39636230468801</v>
      </c>
      <c r="I147" s="7">
        <f t="shared" si="13"/>
        <v>197.15557861328193</v>
      </c>
      <c r="J147" s="7">
        <f t="shared" si="13"/>
        <v>111.66528320312494</v>
      </c>
      <c r="K147" s="7">
        <f t="shared" si="14"/>
        <v>118.98988037109447</v>
      </c>
      <c r="L147" s="8">
        <f t="shared" si="15"/>
        <v>1.065594220135955</v>
      </c>
      <c r="M147" s="8">
        <f t="shared" si="12"/>
        <v>1.5086475720162165</v>
      </c>
      <c r="P147" s="6">
        <f t="shared" si="16"/>
        <v>5.1522873319233012E-2</v>
      </c>
    </row>
    <row r="148" spans="1:16" x14ac:dyDescent="0.15">
      <c r="A148" s="6">
        <v>73.5</v>
      </c>
      <c r="B148" s="6">
        <v>146</v>
      </c>
      <c r="D148">
        <v>669.481689453125</v>
      </c>
      <c r="E148">
        <v>579.17279052734398</v>
      </c>
      <c r="F148">
        <v>471.63314819335898</v>
      </c>
      <c r="G148">
        <v>468.29187011718801</v>
      </c>
      <c r="I148" s="7">
        <f t="shared" si="13"/>
        <v>197.84854125976602</v>
      </c>
      <c r="J148" s="7">
        <f t="shared" si="13"/>
        <v>110.88092041015597</v>
      </c>
      <c r="K148" s="7">
        <f t="shared" si="14"/>
        <v>120.23189697265686</v>
      </c>
      <c r="L148" s="8">
        <f t="shared" si="15"/>
        <v>1.0843335041584341</v>
      </c>
      <c r="M148" s="8">
        <f t="shared" si="12"/>
        <v>1.5304214680378756</v>
      </c>
      <c r="P148" s="6">
        <f t="shared" si="16"/>
        <v>1.4955390214649886</v>
      </c>
    </row>
    <row r="149" spans="1:16" x14ac:dyDescent="0.15">
      <c r="A149" s="6">
        <v>74</v>
      </c>
      <c r="B149" s="6">
        <v>147</v>
      </c>
      <c r="D149">
        <v>671.10974121093795</v>
      </c>
      <c r="E149">
        <v>579.83740234375</v>
      </c>
      <c r="F149">
        <v>473.88131713867199</v>
      </c>
      <c r="G149">
        <v>470.12210083007801</v>
      </c>
      <c r="I149" s="7">
        <f t="shared" si="13"/>
        <v>197.22842407226597</v>
      </c>
      <c r="J149" s="7">
        <f t="shared" si="13"/>
        <v>109.71530151367199</v>
      </c>
      <c r="K149" s="7">
        <f t="shared" si="14"/>
        <v>120.42771301269558</v>
      </c>
      <c r="L149" s="8">
        <f t="shared" si="15"/>
        <v>1.0976382633163404</v>
      </c>
      <c r="M149" s="8">
        <f t="shared" si="12"/>
        <v>1.5467608391949617</v>
      </c>
      <c r="P149" s="6">
        <f t="shared" si="16"/>
        <v>2.5791446278254355</v>
      </c>
    </row>
    <row r="150" spans="1:16" x14ac:dyDescent="0.15">
      <c r="A150" s="18">
        <v>74.5</v>
      </c>
      <c r="B150" s="18">
        <v>148</v>
      </c>
      <c r="D150">
        <v>675.58093261718795</v>
      </c>
      <c r="E150">
        <v>582.58740234375</v>
      </c>
      <c r="F150">
        <v>472.47415161132801</v>
      </c>
      <c r="G150">
        <v>469.39294433593801</v>
      </c>
      <c r="I150" s="19">
        <f t="shared" ref="I150:I193" si="17">D150-F150</f>
        <v>203.10678100585994</v>
      </c>
      <c r="J150" s="19">
        <f t="shared" ref="J150:J193" si="18">E150-G150</f>
        <v>113.19445800781199</v>
      </c>
      <c r="K150" s="19">
        <f t="shared" ref="K150:K193" si="19">I150-0.7*J150</f>
        <v>123.87066040039156</v>
      </c>
      <c r="L150" s="20">
        <f t="shared" ref="L150:L193" si="20">K150/J150</f>
        <v>1.0943173595287039</v>
      </c>
      <c r="M150" s="20">
        <f t="shared" ref="M150:M193" si="21">L150+ABS($N$2)*A150</f>
        <v>1.5464745474065049</v>
      </c>
      <c r="N150" s="18"/>
      <c r="O150" s="18"/>
      <c r="P150" s="18">
        <f t="shared" ref="P150:P193" si="22">(M150-$O$2)/$O$2*100</f>
        <v>2.5601581329325684</v>
      </c>
    </row>
    <row r="151" spans="1:16" x14ac:dyDescent="0.15">
      <c r="A151" s="18">
        <v>75</v>
      </c>
      <c r="B151" s="18">
        <v>149</v>
      </c>
      <c r="D151">
        <v>673.881103515625</v>
      </c>
      <c r="E151">
        <v>582.314697265625</v>
      </c>
      <c r="F151">
        <v>472.06246948242199</v>
      </c>
      <c r="G151">
        <v>469.23623657226602</v>
      </c>
      <c r="I151" s="19">
        <f t="shared" si="17"/>
        <v>201.81863403320301</v>
      </c>
      <c r="J151" s="19">
        <f t="shared" si="18"/>
        <v>113.07846069335898</v>
      </c>
      <c r="K151" s="19">
        <f t="shared" si="19"/>
        <v>122.66371154785173</v>
      </c>
      <c r="L151" s="20">
        <f t="shared" si="20"/>
        <v>1.0847663719130878</v>
      </c>
      <c r="M151" s="20">
        <f t="shared" si="21"/>
        <v>1.5399581717900688</v>
      </c>
      <c r="N151" s="18"/>
      <c r="O151" s="18"/>
      <c r="P151" s="18">
        <f t="shared" si="22"/>
        <v>2.1280006720832612</v>
      </c>
    </row>
    <row r="152" spans="1:16" x14ac:dyDescent="0.15">
      <c r="A152" s="18">
        <v>75.5</v>
      </c>
      <c r="B152" s="18">
        <v>150</v>
      </c>
      <c r="D152">
        <v>669.89123535156295</v>
      </c>
      <c r="E152">
        <v>579.33605957031295</v>
      </c>
      <c r="F152">
        <v>469.38217163085898</v>
      </c>
      <c r="G152">
        <v>467.41851806640602</v>
      </c>
      <c r="I152" s="19">
        <f t="shared" si="17"/>
        <v>200.50906372070398</v>
      </c>
      <c r="J152" s="19">
        <f t="shared" si="18"/>
        <v>111.91754150390693</v>
      </c>
      <c r="K152" s="19">
        <f t="shared" si="19"/>
        <v>122.16678466796913</v>
      </c>
      <c r="L152" s="20">
        <f t="shared" si="20"/>
        <v>1.0915785231370938</v>
      </c>
      <c r="M152" s="20">
        <f t="shared" si="21"/>
        <v>1.5498049350132548</v>
      </c>
      <c r="N152" s="18"/>
      <c r="O152" s="18"/>
      <c r="P152" s="18">
        <f t="shared" si="22"/>
        <v>2.7810250590420487</v>
      </c>
    </row>
    <row r="153" spans="1:16" x14ac:dyDescent="0.15">
      <c r="A153" s="18">
        <v>76</v>
      </c>
      <c r="B153" s="18">
        <v>151</v>
      </c>
      <c r="D153">
        <v>669.44683837890602</v>
      </c>
      <c r="E153">
        <v>580.051513671875</v>
      </c>
      <c r="F153">
        <v>469.91369628906301</v>
      </c>
      <c r="G153">
        <v>466.96820068359398</v>
      </c>
      <c r="I153" s="19">
        <f t="shared" si="17"/>
        <v>199.53314208984301</v>
      </c>
      <c r="J153" s="19">
        <f t="shared" si="18"/>
        <v>113.08331298828102</v>
      </c>
      <c r="K153" s="19">
        <f t="shared" si="19"/>
        <v>120.3748229980463</v>
      </c>
      <c r="L153" s="20">
        <f t="shared" si="20"/>
        <v>1.0644790979065222</v>
      </c>
      <c r="M153" s="20">
        <f t="shared" si="21"/>
        <v>1.5257401217818629</v>
      </c>
      <c r="N153" s="18"/>
      <c r="O153" s="18"/>
      <c r="P153" s="18">
        <f t="shared" si="22"/>
        <v>1.1850782944540907</v>
      </c>
    </row>
    <row r="154" spans="1:16" x14ac:dyDescent="0.15">
      <c r="A154" s="18">
        <v>76.5</v>
      </c>
      <c r="B154" s="18">
        <v>152</v>
      </c>
      <c r="D154">
        <v>667.15686035156295</v>
      </c>
      <c r="E154">
        <v>578.80218505859398</v>
      </c>
      <c r="F154">
        <v>473.074951171875</v>
      </c>
      <c r="G154">
        <v>468.55422973632801</v>
      </c>
      <c r="I154" s="19">
        <f t="shared" si="17"/>
        <v>194.08190917968795</v>
      </c>
      <c r="J154" s="19">
        <f t="shared" si="18"/>
        <v>110.24795532226597</v>
      </c>
      <c r="K154" s="19">
        <f t="shared" si="19"/>
        <v>116.90834045410179</v>
      </c>
      <c r="L154" s="20">
        <f t="shared" si="20"/>
        <v>1.0604127769296658</v>
      </c>
      <c r="M154" s="20">
        <f t="shared" si="21"/>
        <v>1.5247084128041863</v>
      </c>
      <c r="N154" s="18"/>
      <c r="O154" s="18"/>
      <c r="P154" s="18">
        <f t="shared" si="22"/>
        <v>1.1166567119100221</v>
      </c>
    </row>
    <row r="155" spans="1:16" x14ac:dyDescent="0.15">
      <c r="A155" s="18">
        <v>77</v>
      </c>
      <c r="B155" s="18">
        <v>153</v>
      </c>
      <c r="D155">
        <v>668.39093017578102</v>
      </c>
      <c r="E155">
        <v>578.118896484375</v>
      </c>
      <c r="F155">
        <v>494.05508422851602</v>
      </c>
      <c r="G155">
        <v>476.46960449218801</v>
      </c>
      <c r="I155" s="19">
        <f t="shared" si="17"/>
        <v>174.335845947265</v>
      </c>
      <c r="J155" s="19">
        <f t="shared" si="18"/>
        <v>101.64929199218699</v>
      </c>
      <c r="K155" s="19">
        <f t="shared" si="19"/>
        <v>103.18134155273411</v>
      </c>
      <c r="L155" s="20">
        <f t="shared" si="20"/>
        <v>1.0150719157066523</v>
      </c>
      <c r="M155" s="20">
        <f t="shared" si="21"/>
        <v>1.4824021635803528</v>
      </c>
      <c r="N155" s="18"/>
      <c r="O155" s="18"/>
      <c r="P155" s="18">
        <f t="shared" si="22"/>
        <v>-1.6890380974123671</v>
      </c>
    </row>
    <row r="156" spans="1:16" x14ac:dyDescent="0.15">
      <c r="A156" s="18">
        <v>77.5</v>
      </c>
      <c r="B156" s="18">
        <v>154</v>
      </c>
      <c r="D156">
        <v>666.23541259765602</v>
      </c>
      <c r="E156">
        <v>577.92041015625</v>
      </c>
      <c r="F156">
        <v>488.78479003906301</v>
      </c>
      <c r="G156">
        <v>475.47869873046898</v>
      </c>
      <c r="I156" s="19">
        <f t="shared" si="17"/>
        <v>177.45062255859301</v>
      </c>
      <c r="J156" s="19">
        <f t="shared" si="18"/>
        <v>102.44171142578102</v>
      </c>
      <c r="K156" s="19">
        <f t="shared" si="19"/>
        <v>105.74142456054631</v>
      </c>
      <c r="L156" s="20">
        <f t="shared" si="20"/>
        <v>1.0322106404592424</v>
      </c>
      <c r="M156" s="20">
        <f t="shared" si="21"/>
        <v>1.5025755003321226</v>
      </c>
      <c r="N156" s="18"/>
      <c r="O156" s="18"/>
      <c r="P156" s="18">
        <f t="shared" si="22"/>
        <v>-0.35116893506490532</v>
      </c>
    </row>
    <row r="157" spans="1:16" x14ac:dyDescent="0.15">
      <c r="A157" s="18">
        <v>78</v>
      </c>
      <c r="B157" s="18">
        <v>155</v>
      </c>
      <c r="D157">
        <v>664.17681884765602</v>
      </c>
      <c r="E157">
        <v>577.92816162109398</v>
      </c>
      <c r="F157">
        <v>485.77398681640602</v>
      </c>
      <c r="G157">
        <v>474.16467285156301</v>
      </c>
      <c r="I157" s="19">
        <f t="shared" si="17"/>
        <v>178.40283203125</v>
      </c>
      <c r="J157" s="19">
        <f t="shared" si="18"/>
        <v>103.76348876953097</v>
      </c>
      <c r="K157" s="19">
        <f t="shared" si="19"/>
        <v>105.76838989257833</v>
      </c>
      <c r="L157" s="20">
        <f t="shared" si="20"/>
        <v>1.019321836098827</v>
      </c>
      <c r="M157" s="20">
        <f t="shared" si="21"/>
        <v>1.4927213079708872</v>
      </c>
      <c r="N157" s="18"/>
      <c r="O157" s="18"/>
      <c r="P157" s="18">
        <f t="shared" si="22"/>
        <v>-1.0046860126886745</v>
      </c>
    </row>
    <row r="158" spans="1:16" x14ac:dyDescent="0.15">
      <c r="A158" s="18">
        <v>78.5</v>
      </c>
      <c r="B158" s="18">
        <v>156</v>
      </c>
      <c r="D158">
        <v>658.59924316406295</v>
      </c>
      <c r="E158">
        <v>574.32489013671898</v>
      </c>
      <c r="F158">
        <v>490.921630859375</v>
      </c>
      <c r="G158">
        <v>474.69390869140602</v>
      </c>
      <c r="I158" s="19">
        <f t="shared" si="17"/>
        <v>167.67761230468795</v>
      </c>
      <c r="J158" s="19">
        <f t="shared" si="18"/>
        <v>99.630981445312955</v>
      </c>
      <c r="K158" s="19">
        <f t="shared" si="19"/>
        <v>97.935925292968889</v>
      </c>
      <c r="L158" s="20">
        <f t="shared" si="20"/>
        <v>0.98298665608072455</v>
      </c>
      <c r="M158" s="20">
        <f t="shared" si="21"/>
        <v>1.4594207399519648</v>
      </c>
      <c r="N158" s="18"/>
      <c r="O158" s="18"/>
      <c r="P158" s="18">
        <f t="shared" si="22"/>
        <v>-3.2131358883524981</v>
      </c>
    </row>
    <row r="159" spans="1:16" x14ac:dyDescent="0.15">
      <c r="A159" s="18">
        <v>79</v>
      </c>
      <c r="B159" s="18">
        <v>157</v>
      </c>
      <c r="D159">
        <v>653.02471923828102</v>
      </c>
      <c r="E159">
        <v>570.55725097656295</v>
      </c>
      <c r="F159">
        <v>488.60989379882801</v>
      </c>
      <c r="G159">
        <v>473.96310424804699</v>
      </c>
      <c r="I159" s="19">
        <f t="shared" si="17"/>
        <v>164.41482543945301</v>
      </c>
      <c r="J159" s="19">
        <f t="shared" si="18"/>
        <v>96.594146728515966</v>
      </c>
      <c r="K159" s="19">
        <f t="shared" si="19"/>
        <v>96.798922729491835</v>
      </c>
      <c r="L159" s="20">
        <f t="shared" si="20"/>
        <v>1.0021199628332698</v>
      </c>
      <c r="M159" s="20">
        <f t="shared" si="21"/>
        <v>1.4815886587036897</v>
      </c>
      <c r="N159" s="18"/>
      <c r="O159" s="18"/>
      <c r="P159" s="18">
        <f t="shared" si="22"/>
        <v>-1.7429886709490603</v>
      </c>
    </row>
    <row r="160" spans="1:16" x14ac:dyDescent="0.15">
      <c r="A160" s="18">
        <v>79.5</v>
      </c>
      <c r="B160" s="18">
        <v>158</v>
      </c>
      <c r="D160">
        <v>650.06231689453102</v>
      </c>
      <c r="E160">
        <v>569.17987060546898</v>
      </c>
      <c r="F160">
        <v>488.51617431640602</v>
      </c>
      <c r="G160">
        <v>475.68029785156301</v>
      </c>
      <c r="I160" s="19">
        <f t="shared" si="17"/>
        <v>161.546142578125</v>
      </c>
      <c r="J160" s="19">
        <f t="shared" si="18"/>
        <v>93.499572753905966</v>
      </c>
      <c r="K160" s="19">
        <f t="shared" si="19"/>
        <v>96.09644165039083</v>
      </c>
      <c r="L160" s="20">
        <f t="shared" si="20"/>
        <v>1.0277741258061137</v>
      </c>
      <c r="M160" s="20">
        <f t="shared" si="21"/>
        <v>1.5102774336757137</v>
      </c>
      <c r="N160" s="18"/>
      <c r="O160" s="18"/>
      <c r="P160" s="18">
        <f t="shared" si="22"/>
        <v>0.15961315505918616</v>
      </c>
    </row>
    <row r="161" spans="1:16" x14ac:dyDescent="0.15">
      <c r="A161" s="18">
        <v>80</v>
      </c>
      <c r="B161" s="18">
        <v>159</v>
      </c>
      <c r="D161">
        <v>627.731689453125</v>
      </c>
      <c r="E161">
        <v>554.90008544921898</v>
      </c>
      <c r="F161">
        <v>488.93923950195301</v>
      </c>
      <c r="G161">
        <v>476.25384521484398</v>
      </c>
      <c r="I161" s="19">
        <f t="shared" si="17"/>
        <v>138.79244995117199</v>
      </c>
      <c r="J161" s="19">
        <f t="shared" si="18"/>
        <v>78.646240234375</v>
      </c>
      <c r="K161" s="19">
        <f t="shared" si="19"/>
        <v>83.740081787109489</v>
      </c>
      <c r="L161" s="20">
        <f t="shared" si="20"/>
        <v>1.0647690409300463</v>
      </c>
      <c r="M161" s="20">
        <f t="shared" si="21"/>
        <v>1.550306960798826</v>
      </c>
      <c r="N161" s="18"/>
      <c r="O161" s="18"/>
      <c r="P161" s="18">
        <f t="shared" si="22"/>
        <v>2.8143187489002766</v>
      </c>
    </row>
    <row r="162" spans="1:16" x14ac:dyDescent="0.15">
      <c r="A162" s="18">
        <v>80.5</v>
      </c>
      <c r="B162" s="18">
        <v>160</v>
      </c>
      <c r="D162">
        <v>638.165283203125</v>
      </c>
      <c r="E162">
        <v>562.27203369140602</v>
      </c>
      <c r="F162">
        <v>486.56219482421898</v>
      </c>
      <c r="G162">
        <v>475.66098022460898</v>
      </c>
      <c r="I162" s="19">
        <f t="shared" si="17"/>
        <v>151.60308837890602</v>
      </c>
      <c r="J162" s="19">
        <f t="shared" si="18"/>
        <v>86.611053466797046</v>
      </c>
      <c r="K162" s="19">
        <f t="shared" si="19"/>
        <v>90.975350952148091</v>
      </c>
      <c r="L162" s="20">
        <f t="shared" si="20"/>
        <v>1.0503896132267243</v>
      </c>
      <c r="M162" s="20">
        <f t="shared" si="21"/>
        <v>1.538962145094684</v>
      </c>
      <c r="N162" s="18"/>
      <c r="O162" s="18"/>
      <c r="P162" s="18">
        <f t="shared" si="22"/>
        <v>2.061945491573113</v>
      </c>
    </row>
    <row r="163" spans="1:16" x14ac:dyDescent="0.15">
      <c r="A163" s="18">
        <v>81</v>
      </c>
      <c r="B163" s="18">
        <v>161</v>
      </c>
      <c r="D163">
        <v>646.36077880859398</v>
      </c>
      <c r="E163">
        <v>567.27069091796898</v>
      </c>
      <c r="F163">
        <v>497.74105834960898</v>
      </c>
      <c r="G163">
        <v>481.34524536132801</v>
      </c>
      <c r="I163" s="19">
        <f t="shared" si="17"/>
        <v>148.619720458985</v>
      </c>
      <c r="J163" s="19">
        <f t="shared" si="18"/>
        <v>85.925445556640966</v>
      </c>
      <c r="K163" s="19">
        <f t="shared" si="19"/>
        <v>88.471908569336335</v>
      </c>
      <c r="L163" s="20">
        <f t="shared" si="20"/>
        <v>1.029635726602276</v>
      </c>
      <c r="M163" s="20">
        <f t="shared" si="21"/>
        <v>1.5212428704694154</v>
      </c>
      <c r="N163" s="18"/>
      <c r="O163" s="18"/>
      <c r="P163" s="18">
        <f t="shared" si="22"/>
        <v>0.88682650198736823</v>
      </c>
    </row>
    <row r="164" spans="1:16" x14ac:dyDescent="0.15">
      <c r="A164" s="18">
        <v>81.5</v>
      </c>
      <c r="B164" s="18">
        <v>162</v>
      </c>
      <c r="D164">
        <v>642.99285888671898</v>
      </c>
      <c r="E164">
        <v>564.59857177734398</v>
      </c>
      <c r="F164">
        <v>504.435546875</v>
      </c>
      <c r="G164">
        <v>483.15786743164102</v>
      </c>
      <c r="I164" s="19">
        <f t="shared" si="17"/>
        <v>138.55731201171898</v>
      </c>
      <c r="J164" s="19">
        <f t="shared" si="18"/>
        <v>81.440704345702954</v>
      </c>
      <c r="K164" s="19">
        <f t="shared" si="19"/>
        <v>81.548818969726909</v>
      </c>
      <c r="L164" s="20">
        <f t="shared" si="20"/>
        <v>1.0013275256506258</v>
      </c>
      <c r="M164" s="20">
        <f t="shared" si="21"/>
        <v>1.4959692815169452</v>
      </c>
      <c r="N164" s="18"/>
      <c r="O164" s="18"/>
      <c r="P164" s="18">
        <f t="shared" si="22"/>
        <v>-0.78928467869715713</v>
      </c>
    </row>
    <row r="165" spans="1:16" x14ac:dyDescent="0.15">
      <c r="A165" s="18">
        <v>82</v>
      </c>
      <c r="B165" s="18">
        <v>163</v>
      </c>
      <c r="D165">
        <v>653.96746826171898</v>
      </c>
      <c r="E165">
        <v>570.89569091796898</v>
      </c>
      <c r="F165">
        <v>489.61895751953102</v>
      </c>
      <c r="G165">
        <v>478.03179931640602</v>
      </c>
      <c r="I165" s="19">
        <f t="shared" si="17"/>
        <v>164.34851074218795</v>
      </c>
      <c r="J165" s="19">
        <f t="shared" si="18"/>
        <v>92.863891601562955</v>
      </c>
      <c r="K165" s="19">
        <f t="shared" si="19"/>
        <v>99.343786621093884</v>
      </c>
      <c r="L165" s="20">
        <f t="shared" si="20"/>
        <v>1.0697784134153372</v>
      </c>
      <c r="M165" s="20">
        <f t="shared" si="21"/>
        <v>1.5674547812808364</v>
      </c>
      <c r="N165" s="18"/>
      <c r="O165" s="18"/>
      <c r="P165" s="18">
        <f t="shared" si="22"/>
        <v>3.9515396512549255</v>
      </c>
    </row>
    <row r="166" spans="1:16" x14ac:dyDescent="0.15">
      <c r="A166" s="18">
        <v>82.5</v>
      </c>
      <c r="B166" s="18">
        <v>164</v>
      </c>
      <c r="D166">
        <v>661.87701416015602</v>
      </c>
      <c r="E166">
        <v>575.82757568359398</v>
      </c>
      <c r="F166">
        <v>495.11584472656301</v>
      </c>
      <c r="G166">
        <v>481.08175659179699</v>
      </c>
      <c r="I166" s="19">
        <f t="shared" si="17"/>
        <v>166.76116943359301</v>
      </c>
      <c r="J166" s="19">
        <f t="shared" si="18"/>
        <v>94.745819091796989</v>
      </c>
      <c r="K166" s="19">
        <f t="shared" si="19"/>
        <v>100.43909606933512</v>
      </c>
      <c r="L166" s="20">
        <f t="shared" si="20"/>
        <v>1.0600900074759187</v>
      </c>
      <c r="M166" s="20">
        <f t="shared" si="21"/>
        <v>1.5608009873405979</v>
      </c>
      <c r="N166" s="18"/>
      <c r="O166" s="18"/>
      <c r="P166" s="18">
        <f t="shared" si="22"/>
        <v>3.510268787897207</v>
      </c>
    </row>
    <row r="167" spans="1:16" x14ac:dyDescent="0.15">
      <c r="A167" s="18">
        <v>83</v>
      </c>
      <c r="B167" s="18">
        <v>165</v>
      </c>
      <c r="D167">
        <v>666.15515136718795</v>
      </c>
      <c r="E167">
        <v>580.17785644531295</v>
      </c>
      <c r="F167">
        <v>490.48324584960898</v>
      </c>
      <c r="G167">
        <v>478.03976440429699</v>
      </c>
      <c r="I167" s="19">
        <f t="shared" si="17"/>
        <v>175.67190551757898</v>
      </c>
      <c r="J167" s="19">
        <f t="shared" si="18"/>
        <v>102.13809204101597</v>
      </c>
      <c r="K167" s="19">
        <f t="shared" si="19"/>
        <v>104.17524108886781</v>
      </c>
      <c r="L167" s="20">
        <f t="shared" si="20"/>
        <v>1.0199450470156988</v>
      </c>
      <c r="M167" s="20">
        <f t="shared" si="21"/>
        <v>1.5236906388795579</v>
      </c>
      <c r="N167" s="18"/>
      <c r="O167" s="18"/>
      <c r="P167" s="18">
        <f t="shared" si="22"/>
        <v>1.0491592837573755</v>
      </c>
    </row>
    <row r="168" spans="1:16" x14ac:dyDescent="0.15">
      <c r="A168" s="18">
        <v>83.5</v>
      </c>
      <c r="B168" s="18">
        <v>166</v>
      </c>
      <c r="D168">
        <v>658.24798583984398</v>
      </c>
      <c r="E168">
        <v>574.26995849609398</v>
      </c>
      <c r="F168">
        <v>483.07098388671898</v>
      </c>
      <c r="G168">
        <v>473.35946655273398</v>
      </c>
      <c r="I168" s="19">
        <f t="shared" si="17"/>
        <v>175.177001953125</v>
      </c>
      <c r="J168" s="19">
        <f t="shared" si="18"/>
        <v>100.91049194336</v>
      </c>
      <c r="K168" s="19">
        <f t="shared" si="19"/>
        <v>104.53965759277301</v>
      </c>
      <c r="L168" s="20">
        <f t="shared" si="20"/>
        <v>1.0359642053023588</v>
      </c>
      <c r="M168" s="20">
        <f t="shared" si="21"/>
        <v>1.5427444091653977</v>
      </c>
      <c r="N168" s="18"/>
      <c r="O168" s="18"/>
      <c r="P168" s="18">
        <f t="shared" si="22"/>
        <v>2.3127802704858627</v>
      </c>
    </row>
    <row r="169" spans="1:16" x14ac:dyDescent="0.15">
      <c r="A169" s="18">
        <v>84</v>
      </c>
      <c r="B169" s="18">
        <v>167</v>
      </c>
      <c r="D169">
        <v>648.181884765625</v>
      </c>
      <c r="E169">
        <v>568.92547607421898</v>
      </c>
      <c r="F169">
        <v>484.22430419921898</v>
      </c>
      <c r="G169">
        <v>472.60134887695301</v>
      </c>
      <c r="I169" s="19">
        <f t="shared" si="17"/>
        <v>163.95758056640602</v>
      </c>
      <c r="J169" s="19">
        <f t="shared" si="18"/>
        <v>96.324127197265966</v>
      </c>
      <c r="K169" s="19">
        <f t="shared" si="19"/>
        <v>96.530691528319849</v>
      </c>
      <c r="L169" s="20">
        <f t="shared" si="20"/>
        <v>1.0021444713496428</v>
      </c>
      <c r="M169" s="20">
        <f t="shared" si="21"/>
        <v>1.5119592872118615</v>
      </c>
      <c r="N169" s="18"/>
      <c r="O169" s="18"/>
      <c r="P169" s="18">
        <f t="shared" si="22"/>
        <v>0.27115146968132114</v>
      </c>
    </row>
    <row r="170" spans="1:16" x14ac:dyDescent="0.15">
      <c r="A170" s="18">
        <v>84.5</v>
      </c>
      <c r="B170" s="18">
        <v>168</v>
      </c>
      <c r="D170">
        <v>653.30114746093795</v>
      </c>
      <c r="E170">
        <v>572.75677490234398</v>
      </c>
      <c r="F170">
        <v>479.29357910156301</v>
      </c>
      <c r="G170">
        <v>471.45486450195301</v>
      </c>
      <c r="I170" s="19">
        <f t="shared" si="17"/>
        <v>174.00756835937494</v>
      </c>
      <c r="J170" s="19">
        <f t="shared" si="18"/>
        <v>101.30191040039097</v>
      </c>
      <c r="K170" s="19">
        <f t="shared" si="19"/>
        <v>103.09623107910127</v>
      </c>
      <c r="L170" s="20">
        <f t="shared" si="20"/>
        <v>1.0177126045463343</v>
      </c>
      <c r="M170" s="20">
        <f t="shared" si="21"/>
        <v>1.5305620324077329</v>
      </c>
      <c r="N170" s="18"/>
      <c r="O170" s="18"/>
      <c r="P170" s="18">
        <f t="shared" si="22"/>
        <v>1.5048610656102348</v>
      </c>
    </row>
    <row r="171" spans="1:16" x14ac:dyDescent="0.15">
      <c r="A171" s="18">
        <v>85</v>
      </c>
      <c r="B171" s="18">
        <v>169</v>
      </c>
      <c r="D171">
        <v>653.658203125</v>
      </c>
      <c r="E171">
        <v>574.42956542968795</v>
      </c>
      <c r="F171">
        <v>475.22940063476602</v>
      </c>
      <c r="G171">
        <v>470.20159912109398</v>
      </c>
      <c r="I171" s="19">
        <f t="shared" si="17"/>
        <v>178.42880249023398</v>
      </c>
      <c r="J171" s="19">
        <f t="shared" si="18"/>
        <v>104.22796630859398</v>
      </c>
      <c r="K171" s="19">
        <f t="shared" si="19"/>
        <v>105.4692260742182</v>
      </c>
      <c r="L171" s="20">
        <f t="shared" si="20"/>
        <v>1.0119090855322759</v>
      </c>
      <c r="M171" s="20">
        <f t="shared" si="21"/>
        <v>1.5277931253928543</v>
      </c>
      <c r="N171" s="18"/>
      <c r="O171" s="18"/>
      <c r="P171" s="18">
        <f t="shared" si="22"/>
        <v>1.321230793920614</v>
      </c>
    </row>
    <row r="172" spans="1:16" x14ac:dyDescent="0.15">
      <c r="A172" s="18">
        <v>85.5</v>
      </c>
      <c r="B172" s="18">
        <v>170</v>
      </c>
      <c r="D172">
        <v>644.62567138671898</v>
      </c>
      <c r="E172">
        <v>569.17987060546898</v>
      </c>
      <c r="F172">
        <v>471.49459838867199</v>
      </c>
      <c r="G172">
        <v>467.60134887695301</v>
      </c>
      <c r="I172" s="19">
        <f t="shared" si="17"/>
        <v>173.13107299804699</v>
      </c>
      <c r="J172" s="19">
        <f t="shared" si="18"/>
        <v>101.57852172851597</v>
      </c>
      <c r="K172" s="19">
        <f t="shared" si="19"/>
        <v>102.02610778808582</v>
      </c>
      <c r="L172" s="20">
        <f t="shared" si="20"/>
        <v>1.0044063060965398</v>
      </c>
      <c r="M172" s="20">
        <f t="shared" si="21"/>
        <v>1.5233249579562982</v>
      </c>
      <c r="N172" s="18"/>
      <c r="O172" s="18"/>
      <c r="P172" s="18">
        <f t="shared" si="22"/>
        <v>1.0249078058532546</v>
      </c>
    </row>
    <row r="173" spans="1:16" x14ac:dyDescent="0.15">
      <c r="A173" s="18">
        <v>86</v>
      </c>
      <c r="B173" s="18">
        <v>171</v>
      </c>
      <c r="D173">
        <v>651.60601806640602</v>
      </c>
      <c r="E173">
        <v>573.74865722656295</v>
      </c>
      <c r="F173">
        <v>471.32083129882801</v>
      </c>
      <c r="G173">
        <v>468.14309692382801</v>
      </c>
      <c r="I173" s="19">
        <f t="shared" si="17"/>
        <v>180.28518676757801</v>
      </c>
      <c r="J173" s="19">
        <f t="shared" si="18"/>
        <v>105.60556030273494</v>
      </c>
      <c r="K173" s="19">
        <f t="shared" si="19"/>
        <v>106.36129455566356</v>
      </c>
      <c r="L173" s="20">
        <f t="shared" si="20"/>
        <v>1.0071561975596948</v>
      </c>
      <c r="M173" s="20">
        <f t="shared" si="21"/>
        <v>1.5291094614186331</v>
      </c>
      <c r="N173" s="18"/>
      <c r="O173" s="18"/>
      <c r="P173" s="18">
        <f t="shared" si="22"/>
        <v>1.4085284679666312</v>
      </c>
    </row>
    <row r="174" spans="1:16" x14ac:dyDescent="0.15">
      <c r="A174" s="18">
        <v>86.5</v>
      </c>
      <c r="B174" s="18">
        <v>172</v>
      </c>
      <c r="D174">
        <v>645.60430908203102</v>
      </c>
      <c r="E174">
        <v>570.29943847656295</v>
      </c>
      <c r="F174">
        <v>470.283935546875</v>
      </c>
      <c r="G174">
        <v>467.77682495117199</v>
      </c>
      <c r="I174" s="19">
        <f t="shared" si="17"/>
        <v>175.32037353515602</v>
      </c>
      <c r="J174" s="19">
        <f t="shared" si="18"/>
        <v>102.52261352539097</v>
      </c>
      <c r="K174" s="19">
        <f t="shared" si="19"/>
        <v>103.55454406738235</v>
      </c>
      <c r="L174" s="20">
        <f t="shared" si="20"/>
        <v>1.0100653944189182</v>
      </c>
      <c r="M174" s="20">
        <f t="shared" si="21"/>
        <v>1.5350532702770363</v>
      </c>
      <c r="N174" s="18"/>
      <c r="O174" s="18"/>
      <c r="P174" s="18">
        <f t="shared" si="22"/>
        <v>1.8027140544362397</v>
      </c>
    </row>
    <row r="175" spans="1:16" x14ac:dyDescent="0.15">
      <c r="A175" s="18">
        <v>87</v>
      </c>
      <c r="B175" s="18">
        <v>173</v>
      </c>
      <c r="D175">
        <v>639.6669921875</v>
      </c>
      <c r="E175">
        <v>567.22253417968795</v>
      </c>
      <c r="F175">
        <v>469.82907104492199</v>
      </c>
      <c r="G175">
        <v>466.95684814453102</v>
      </c>
      <c r="I175" s="19">
        <f t="shared" si="17"/>
        <v>169.83792114257801</v>
      </c>
      <c r="J175" s="19">
        <f t="shared" si="18"/>
        <v>100.26568603515693</v>
      </c>
      <c r="K175" s="19">
        <f t="shared" si="19"/>
        <v>99.651940917968162</v>
      </c>
      <c r="L175" s="20">
        <f t="shared" si="20"/>
        <v>0.99387881196989403</v>
      </c>
      <c r="M175" s="20">
        <f t="shared" si="21"/>
        <v>1.5219012998271921</v>
      </c>
      <c r="N175" s="18"/>
      <c r="O175" s="18"/>
      <c r="P175" s="18">
        <f t="shared" si="22"/>
        <v>0.93049267105959321</v>
      </c>
    </row>
    <row r="176" spans="1:16" x14ac:dyDescent="0.15">
      <c r="A176" s="18">
        <v>87.5</v>
      </c>
      <c r="B176" s="18">
        <v>174</v>
      </c>
      <c r="D176">
        <v>639.12432861328102</v>
      </c>
      <c r="E176">
        <v>566.198486328125</v>
      </c>
      <c r="F176">
        <v>471.21066284179699</v>
      </c>
      <c r="G176">
        <v>468.34866333007801</v>
      </c>
      <c r="I176" s="19">
        <f t="shared" si="17"/>
        <v>167.91366577148403</v>
      </c>
      <c r="J176" s="19">
        <f t="shared" si="18"/>
        <v>97.849822998046989</v>
      </c>
      <c r="K176" s="19">
        <f t="shared" si="19"/>
        <v>99.418789672851148</v>
      </c>
      <c r="L176" s="20">
        <f t="shared" si="20"/>
        <v>1.016034435492392</v>
      </c>
      <c r="M176" s="20">
        <f t="shared" si="21"/>
        <v>1.5470915353488699</v>
      </c>
      <c r="N176" s="18"/>
      <c r="O176" s="18"/>
      <c r="P176" s="18">
        <f t="shared" si="22"/>
        <v>2.6010759618365</v>
      </c>
    </row>
    <row r="177" spans="1:16" x14ac:dyDescent="0.15">
      <c r="A177" s="18">
        <v>88</v>
      </c>
      <c r="B177" s="18">
        <v>175</v>
      </c>
      <c r="D177">
        <v>649.35601806640602</v>
      </c>
      <c r="E177">
        <v>571.47052001953102</v>
      </c>
      <c r="F177">
        <v>469.54116821289102</v>
      </c>
      <c r="G177">
        <v>467.00341796875</v>
      </c>
      <c r="I177" s="19">
        <f t="shared" si="17"/>
        <v>179.814849853515</v>
      </c>
      <c r="J177" s="19">
        <f t="shared" si="18"/>
        <v>104.46710205078102</v>
      </c>
      <c r="K177" s="19">
        <f t="shared" si="19"/>
        <v>106.68787841796829</v>
      </c>
      <c r="L177" s="20">
        <f t="shared" si="20"/>
        <v>1.0212581408270305</v>
      </c>
      <c r="M177" s="20">
        <f t="shared" si="21"/>
        <v>1.5553498526826881</v>
      </c>
      <c r="N177" s="18"/>
      <c r="O177" s="18"/>
      <c r="P177" s="18">
        <f t="shared" si="22"/>
        <v>3.1487567064622302</v>
      </c>
    </row>
    <row r="178" spans="1:16" x14ac:dyDescent="0.15">
      <c r="A178" s="18">
        <v>88.5</v>
      </c>
      <c r="B178" s="18">
        <v>176</v>
      </c>
      <c r="D178">
        <v>653.33978271484398</v>
      </c>
      <c r="E178">
        <v>575.51861572265602</v>
      </c>
      <c r="F178">
        <v>469.01815795898398</v>
      </c>
      <c r="G178">
        <v>466.24078369140602</v>
      </c>
      <c r="I178" s="19">
        <f t="shared" si="17"/>
        <v>184.32162475586</v>
      </c>
      <c r="J178" s="19">
        <f t="shared" si="18"/>
        <v>109.27783203125</v>
      </c>
      <c r="K178" s="19">
        <f t="shared" si="19"/>
        <v>107.82714233398501</v>
      </c>
      <c r="L178" s="20">
        <f t="shared" si="20"/>
        <v>0.98672475770886325</v>
      </c>
      <c r="M178" s="20">
        <f t="shared" si="21"/>
        <v>1.5238510815637007</v>
      </c>
      <c r="N178" s="18"/>
      <c r="O178" s="18"/>
      <c r="P178" s="18">
        <f t="shared" si="22"/>
        <v>1.0597996315630069</v>
      </c>
    </row>
    <row r="179" spans="1:16" x14ac:dyDescent="0.15">
      <c r="A179" s="18">
        <v>89</v>
      </c>
      <c r="B179" s="18">
        <v>177</v>
      </c>
      <c r="D179">
        <v>656.65447998046898</v>
      </c>
      <c r="E179">
        <v>576.55554199218795</v>
      </c>
      <c r="F179">
        <v>469.27542114257801</v>
      </c>
      <c r="G179">
        <v>466.58828735351602</v>
      </c>
      <c r="I179" s="19">
        <f t="shared" si="17"/>
        <v>187.37905883789097</v>
      </c>
      <c r="J179" s="19">
        <f t="shared" si="18"/>
        <v>109.96725463867193</v>
      </c>
      <c r="K179" s="19">
        <f t="shared" si="19"/>
        <v>110.40198059082061</v>
      </c>
      <c r="L179" s="20">
        <f t="shared" si="20"/>
        <v>1.0039532309283985</v>
      </c>
      <c r="M179" s="20">
        <f t="shared" si="21"/>
        <v>1.5441141667824159</v>
      </c>
      <c r="N179" s="18"/>
      <c r="O179" s="18"/>
      <c r="P179" s="18">
        <f t="shared" si="22"/>
        <v>2.4036207942052918</v>
      </c>
    </row>
    <row r="180" spans="1:16" x14ac:dyDescent="0.15">
      <c r="A180" s="18">
        <v>89.5</v>
      </c>
      <c r="B180" s="18">
        <v>178</v>
      </c>
      <c r="D180">
        <v>645.033203125</v>
      </c>
      <c r="E180">
        <v>571.094482421875</v>
      </c>
      <c r="F180">
        <v>469.67462158203102</v>
      </c>
      <c r="G180">
        <v>467.59683227539102</v>
      </c>
      <c r="I180" s="19">
        <f t="shared" si="17"/>
        <v>175.35858154296898</v>
      </c>
      <c r="J180" s="19">
        <f t="shared" si="18"/>
        <v>103.49765014648398</v>
      </c>
      <c r="K180" s="19">
        <f t="shared" si="19"/>
        <v>102.91022644043019</v>
      </c>
      <c r="L180" s="20">
        <f t="shared" si="20"/>
        <v>0.99432427977618443</v>
      </c>
      <c r="M180" s="20">
        <f t="shared" si="21"/>
        <v>1.5375198276293818</v>
      </c>
      <c r="N180" s="18"/>
      <c r="O180" s="18"/>
      <c r="P180" s="18">
        <f t="shared" si="22"/>
        <v>1.9662928941428091</v>
      </c>
    </row>
    <row r="181" spans="1:16" x14ac:dyDescent="0.15">
      <c r="A181" s="18">
        <v>90</v>
      </c>
      <c r="B181" s="18">
        <v>179</v>
      </c>
      <c r="D181">
        <v>650.35363769531295</v>
      </c>
      <c r="E181">
        <v>573.33703613281295</v>
      </c>
      <c r="F181">
        <v>471.05792236328102</v>
      </c>
      <c r="G181">
        <v>468.37762451171898</v>
      </c>
      <c r="I181" s="19">
        <f t="shared" si="17"/>
        <v>179.29571533203193</v>
      </c>
      <c r="J181" s="19">
        <f t="shared" si="18"/>
        <v>104.95941162109398</v>
      </c>
      <c r="K181" s="19">
        <f t="shared" si="19"/>
        <v>105.82412719726615</v>
      </c>
      <c r="L181" s="20">
        <f t="shared" si="20"/>
        <v>1.0082385711087427</v>
      </c>
      <c r="M181" s="20">
        <f t="shared" si="21"/>
        <v>1.55446873096112</v>
      </c>
      <c r="N181" s="18"/>
      <c r="O181" s="18"/>
      <c r="P181" s="18">
        <f t="shared" si="22"/>
        <v>3.0903218726979542</v>
      </c>
    </row>
    <row r="182" spans="1:16" x14ac:dyDescent="0.15">
      <c r="A182" s="18">
        <v>90.5</v>
      </c>
      <c r="B182" s="18">
        <v>180</v>
      </c>
      <c r="D182">
        <v>649.8837890625</v>
      </c>
      <c r="E182">
        <v>573.91632080078102</v>
      </c>
      <c r="F182">
        <v>473.68881225585898</v>
      </c>
      <c r="G182">
        <v>469.16183471679699</v>
      </c>
      <c r="I182" s="19">
        <f t="shared" si="17"/>
        <v>176.19497680664102</v>
      </c>
      <c r="J182" s="19">
        <f t="shared" si="18"/>
        <v>104.75448608398403</v>
      </c>
      <c r="K182" s="19">
        <f t="shared" si="19"/>
        <v>102.8668365478522</v>
      </c>
      <c r="L182" s="20">
        <f t="shared" si="20"/>
        <v>0.98198025109284137</v>
      </c>
      <c r="M182" s="20">
        <f t="shared" si="21"/>
        <v>1.5312450229443986</v>
      </c>
      <c r="N182" s="18"/>
      <c r="O182" s="18"/>
      <c r="P182" s="18">
        <f t="shared" si="22"/>
        <v>1.5501560997646591</v>
      </c>
    </row>
    <row r="183" spans="1:16" x14ac:dyDescent="0.15">
      <c r="A183" s="18">
        <v>91</v>
      </c>
      <c r="B183" s="18">
        <v>181</v>
      </c>
      <c r="D183">
        <v>651.977294921875</v>
      </c>
      <c r="E183">
        <v>575.42883300781295</v>
      </c>
      <c r="F183">
        <v>473.81546020507801</v>
      </c>
      <c r="G183">
        <v>468.45428466796898</v>
      </c>
      <c r="I183" s="19">
        <f t="shared" si="17"/>
        <v>178.16183471679699</v>
      </c>
      <c r="J183" s="19">
        <f t="shared" si="18"/>
        <v>106.97454833984398</v>
      </c>
      <c r="K183" s="19">
        <f t="shared" si="19"/>
        <v>103.27965087890621</v>
      </c>
      <c r="L183" s="20">
        <f t="shared" si="20"/>
        <v>0.96546003214522047</v>
      </c>
      <c r="M183" s="20">
        <f t="shared" si="21"/>
        <v>1.5177594159959575</v>
      </c>
      <c r="N183" s="18"/>
      <c r="O183" s="18"/>
      <c r="P183" s="18">
        <f t="shared" si="22"/>
        <v>0.65580838258420326</v>
      </c>
    </row>
    <row r="184" spans="1:16" x14ac:dyDescent="0.15">
      <c r="A184" s="18">
        <v>91.5</v>
      </c>
      <c r="B184" s="18">
        <v>182</v>
      </c>
      <c r="D184">
        <v>646.123291015625</v>
      </c>
      <c r="E184">
        <v>571.10400390625</v>
      </c>
      <c r="F184">
        <v>470.977294921875</v>
      </c>
      <c r="G184">
        <v>467.46337890625</v>
      </c>
      <c r="I184" s="19">
        <f t="shared" si="17"/>
        <v>175.14599609375</v>
      </c>
      <c r="J184" s="19">
        <f t="shared" si="18"/>
        <v>103.640625</v>
      </c>
      <c r="K184" s="19">
        <f t="shared" si="19"/>
        <v>102.59755859375001</v>
      </c>
      <c r="L184" s="20">
        <f t="shared" si="20"/>
        <v>0.9899357379767828</v>
      </c>
      <c r="M184" s="20">
        <f t="shared" si="21"/>
        <v>1.5452697338266996</v>
      </c>
      <c r="N184" s="18"/>
      <c r="O184" s="18"/>
      <c r="P184" s="18">
        <f t="shared" si="22"/>
        <v>2.4802564808344076</v>
      </c>
    </row>
    <row r="185" spans="1:16" x14ac:dyDescent="0.15">
      <c r="A185" s="18">
        <v>92</v>
      </c>
      <c r="B185" s="18">
        <v>183</v>
      </c>
      <c r="D185">
        <v>632.18560791015602</v>
      </c>
      <c r="E185">
        <v>562.75341796875</v>
      </c>
      <c r="F185">
        <v>470.58148193359398</v>
      </c>
      <c r="G185">
        <v>467.82452392578102</v>
      </c>
      <c r="I185" s="19">
        <f t="shared" si="17"/>
        <v>161.60412597656205</v>
      </c>
      <c r="J185" s="19">
        <f t="shared" si="18"/>
        <v>94.928894042968977</v>
      </c>
      <c r="K185" s="19">
        <f t="shared" si="19"/>
        <v>95.153900146483764</v>
      </c>
      <c r="L185" s="20">
        <f t="shared" si="20"/>
        <v>1.0023702594008199</v>
      </c>
      <c r="M185" s="20">
        <f t="shared" si="21"/>
        <v>1.5607388672499165</v>
      </c>
      <c r="N185" s="18"/>
      <c r="O185" s="18"/>
      <c r="P185" s="18">
        <f t="shared" si="22"/>
        <v>3.5061490651806566</v>
      </c>
    </row>
    <row r="186" spans="1:16" x14ac:dyDescent="0.15">
      <c r="A186" s="18">
        <v>92.5</v>
      </c>
      <c r="B186" s="18">
        <v>184</v>
      </c>
      <c r="D186">
        <v>618.43634033203102</v>
      </c>
      <c r="E186">
        <v>554.48205566406295</v>
      </c>
      <c r="F186">
        <v>470.55139160156301</v>
      </c>
      <c r="G186">
        <v>467.39465332031301</v>
      </c>
      <c r="I186" s="19">
        <f t="shared" si="17"/>
        <v>147.88494873046801</v>
      </c>
      <c r="J186" s="19">
        <f t="shared" si="18"/>
        <v>87.087402343749943</v>
      </c>
      <c r="K186" s="19">
        <f t="shared" si="19"/>
        <v>86.923767089843054</v>
      </c>
      <c r="L186" s="20">
        <f t="shared" si="20"/>
        <v>0.99812102267948022</v>
      </c>
      <c r="M186" s="20">
        <f t="shared" si="21"/>
        <v>1.5595242425277567</v>
      </c>
      <c r="N186" s="18"/>
      <c r="O186" s="18"/>
      <c r="P186" s="18">
        <f t="shared" si="22"/>
        <v>3.425596751024699</v>
      </c>
    </row>
    <row r="187" spans="1:16" x14ac:dyDescent="0.15">
      <c r="A187" s="18">
        <v>93</v>
      </c>
      <c r="B187" s="18">
        <v>185</v>
      </c>
      <c r="D187">
        <v>619.08843994140602</v>
      </c>
      <c r="E187">
        <v>555.040283203125</v>
      </c>
      <c r="F187">
        <v>470.56219482421898</v>
      </c>
      <c r="G187">
        <v>468.06134033203102</v>
      </c>
      <c r="I187" s="19">
        <f t="shared" si="17"/>
        <v>148.52624511718705</v>
      </c>
      <c r="J187" s="19">
        <f t="shared" si="18"/>
        <v>86.978942871093977</v>
      </c>
      <c r="K187" s="19">
        <f t="shared" si="19"/>
        <v>87.640985107421272</v>
      </c>
      <c r="L187" s="20">
        <f t="shared" si="20"/>
        <v>1.0076115231396692</v>
      </c>
      <c r="M187" s="20">
        <f t="shared" si="21"/>
        <v>1.5720493549871257</v>
      </c>
      <c r="N187" s="18"/>
      <c r="O187" s="18"/>
      <c r="P187" s="18">
        <f t="shared" si="22"/>
        <v>4.2562457368873741</v>
      </c>
    </row>
    <row r="188" spans="1:16" x14ac:dyDescent="0.15">
      <c r="A188" s="18">
        <v>93.5</v>
      </c>
      <c r="B188" s="18">
        <v>186</v>
      </c>
      <c r="D188">
        <v>633.52642822265602</v>
      </c>
      <c r="E188">
        <v>564.21441650390602</v>
      </c>
      <c r="F188">
        <v>469.96990966796898</v>
      </c>
      <c r="G188">
        <v>467.89608764648398</v>
      </c>
      <c r="I188" s="19">
        <f t="shared" si="17"/>
        <v>163.55651855468705</v>
      </c>
      <c r="J188" s="19">
        <f t="shared" si="18"/>
        <v>96.318328857422046</v>
      </c>
      <c r="K188" s="19">
        <f t="shared" si="19"/>
        <v>96.133688354491625</v>
      </c>
      <c r="L188" s="20">
        <f t="shared" si="20"/>
        <v>0.99808301799750143</v>
      </c>
      <c r="M188" s="20">
        <f t="shared" si="21"/>
        <v>1.5655554618441379</v>
      </c>
      <c r="N188" s="18"/>
      <c r="O188" s="18"/>
      <c r="P188" s="18">
        <f t="shared" si="22"/>
        <v>3.8255792841092582</v>
      </c>
    </row>
    <row r="189" spans="1:16" x14ac:dyDescent="0.15">
      <c r="A189" s="18">
        <v>94</v>
      </c>
      <c r="B189" s="18">
        <v>187</v>
      </c>
      <c r="D189">
        <v>651.40887451171898</v>
      </c>
      <c r="E189">
        <v>575.65783691406295</v>
      </c>
      <c r="F189">
        <v>470.75411987304699</v>
      </c>
      <c r="G189">
        <v>468.31628417968801</v>
      </c>
      <c r="I189" s="19">
        <f t="shared" si="17"/>
        <v>180.65475463867199</v>
      </c>
      <c r="J189" s="19">
        <f t="shared" si="18"/>
        <v>107.34155273437494</v>
      </c>
      <c r="K189" s="19">
        <f t="shared" si="19"/>
        <v>105.51566772460953</v>
      </c>
      <c r="L189" s="20">
        <f t="shared" si="20"/>
        <v>0.98298995157743141</v>
      </c>
      <c r="M189" s="20">
        <f t="shared" si="21"/>
        <v>1.5534970074232475</v>
      </c>
      <c r="N189" s="18"/>
      <c r="O189" s="18"/>
      <c r="P189" s="18">
        <f t="shared" si="22"/>
        <v>3.0258784456316401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zoomScale="75" zoomScaleNormal="75" zoomScalePageLayoutView="75" workbookViewId="0">
      <selection activeCell="G40" sqref="G40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630.57702636718795</v>
      </c>
      <c r="E2">
        <v>512.310791015625</v>
      </c>
      <c r="F2">
        <v>456.16177368164102</v>
      </c>
      <c r="G2">
        <v>453.73248291015602</v>
      </c>
      <c r="I2" s="7">
        <f t="shared" ref="I2:J65" si="0">D2-F2</f>
        <v>174.41525268554693</v>
      </c>
      <c r="J2" s="7">
        <f t="shared" si="0"/>
        <v>58.578308105468977</v>
      </c>
      <c r="K2" s="7">
        <f t="shared" ref="K2:K65" si="1">I2-0.7*J2</f>
        <v>133.41043701171864</v>
      </c>
      <c r="L2" s="8">
        <f t="shared" ref="L2:L65" si="2">K2/J2</f>
        <v>2.2774716670122332</v>
      </c>
      <c r="M2" s="8"/>
      <c r="N2" s="18">
        <f>LINEST(V64:V104,U64:U104)</f>
        <v>-6.3252939806319759E-3</v>
      </c>
      <c r="O2" s="9">
        <f>AVERAGE(M38:M45)</f>
        <v>2.0306968809486121</v>
      </c>
    </row>
    <row r="3" spans="1:16" x14ac:dyDescent="0.15">
      <c r="A3" s="6">
        <v>1</v>
      </c>
      <c r="B3" s="6">
        <v>1</v>
      </c>
      <c r="C3" s="6" t="s">
        <v>7</v>
      </c>
      <c r="D3">
        <v>628.41607666015602</v>
      </c>
      <c r="E3">
        <v>511.41525268554699</v>
      </c>
      <c r="F3">
        <v>455.89852905273398</v>
      </c>
      <c r="G3">
        <v>453.14099121093801</v>
      </c>
      <c r="I3" s="7">
        <f t="shared" si="0"/>
        <v>172.51754760742205</v>
      </c>
      <c r="J3" s="7">
        <f t="shared" si="0"/>
        <v>58.274261474608977</v>
      </c>
      <c r="K3" s="7">
        <f t="shared" si="1"/>
        <v>131.72556457519576</v>
      </c>
      <c r="L3" s="8">
        <f t="shared" si="2"/>
        <v>2.2604415953446391</v>
      </c>
      <c r="M3" s="8"/>
      <c r="N3" s="18"/>
    </row>
    <row r="4" spans="1:16" ht="15" x14ac:dyDescent="0.15">
      <c r="A4" s="6">
        <v>1.5</v>
      </c>
      <c r="B4" s="6">
        <v>2</v>
      </c>
      <c r="D4">
        <v>627.13824462890602</v>
      </c>
      <c r="E4">
        <v>510.60015869140602</v>
      </c>
      <c r="F4">
        <v>454.88577270507801</v>
      </c>
      <c r="G4">
        <v>451.68280029296898</v>
      </c>
      <c r="I4" s="7">
        <f t="shared" si="0"/>
        <v>172.25247192382801</v>
      </c>
      <c r="J4" s="7">
        <f t="shared" si="0"/>
        <v>58.917358398437045</v>
      </c>
      <c r="K4" s="7">
        <f t="shared" si="1"/>
        <v>131.01032104492208</v>
      </c>
      <c r="L4" s="8">
        <f t="shared" si="2"/>
        <v>2.2236285639105895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627.68151855468795</v>
      </c>
      <c r="E5">
        <v>509.86257934570301</v>
      </c>
      <c r="F5">
        <v>454.63397216796898</v>
      </c>
      <c r="G5">
        <v>451.95455932617199</v>
      </c>
      <c r="I5" s="7">
        <f t="shared" si="0"/>
        <v>173.04754638671898</v>
      </c>
      <c r="J5" s="7">
        <f t="shared" si="0"/>
        <v>57.908020019531023</v>
      </c>
      <c r="K5" s="7">
        <f t="shared" si="1"/>
        <v>132.51193237304727</v>
      </c>
      <c r="L5" s="8">
        <f t="shared" si="2"/>
        <v>2.2883174442564966</v>
      </c>
      <c r="M5" s="8"/>
      <c r="N5" s="18">
        <f>RSQ(V64:V104,U64:U104)</f>
        <v>0.95292954691973553</v>
      </c>
    </row>
    <row r="6" spans="1:16" x14ac:dyDescent="0.15">
      <c r="A6" s="6">
        <v>2.5</v>
      </c>
      <c r="B6" s="6">
        <v>4</v>
      </c>
      <c r="C6" s="6" t="s">
        <v>5</v>
      </c>
      <c r="D6">
        <v>624.07745361328102</v>
      </c>
      <c r="E6">
        <v>509.70846557617199</v>
      </c>
      <c r="F6">
        <v>455.60934448242199</v>
      </c>
      <c r="G6">
        <v>453.05731201171898</v>
      </c>
      <c r="I6" s="7">
        <f t="shared" si="0"/>
        <v>168.46810913085903</v>
      </c>
      <c r="J6" s="7">
        <f t="shared" si="0"/>
        <v>56.651153564453011</v>
      </c>
      <c r="K6" s="7">
        <f t="shared" si="1"/>
        <v>128.81230163574193</v>
      </c>
      <c r="L6" s="8">
        <f t="shared" si="2"/>
        <v>2.2737807358007269</v>
      </c>
      <c r="M6" s="8">
        <f t="shared" ref="M6:M22" si="3">L6+ABS($N$2)*A6</f>
        <v>2.289593970752307</v>
      </c>
      <c r="P6" s="6">
        <f t="shared" ref="P6:P69" si="4">(M6-$O$2)/$O$2*100</f>
        <v>12.749174543605674</v>
      </c>
    </row>
    <row r="7" spans="1:16" x14ac:dyDescent="0.15">
      <c r="A7" s="6">
        <v>3</v>
      </c>
      <c r="B7" s="6">
        <v>5</v>
      </c>
      <c r="C7" s="6" t="s">
        <v>8</v>
      </c>
      <c r="D7">
        <v>626.07147216796898</v>
      </c>
      <c r="E7">
        <v>510.54153442382801</v>
      </c>
      <c r="F7">
        <v>455.48449707031301</v>
      </c>
      <c r="G7">
        <v>452.95074462890602</v>
      </c>
      <c r="I7" s="7">
        <f t="shared" si="0"/>
        <v>170.58697509765597</v>
      </c>
      <c r="J7" s="7">
        <f t="shared" si="0"/>
        <v>57.590789794921989</v>
      </c>
      <c r="K7" s="7">
        <f t="shared" si="1"/>
        <v>130.27342224121057</v>
      </c>
      <c r="L7" s="8">
        <f t="shared" si="2"/>
        <v>2.2620530592670791</v>
      </c>
      <c r="M7" s="8">
        <f t="shared" si="3"/>
        <v>2.2810289412089753</v>
      </c>
      <c r="P7" s="6">
        <f t="shared" si="4"/>
        <v>12.327396698586741</v>
      </c>
    </row>
    <row r="8" spans="1:16" x14ac:dyDescent="0.15">
      <c r="A8" s="6">
        <v>3.5</v>
      </c>
      <c r="B8" s="6">
        <v>6</v>
      </c>
      <c r="D8">
        <v>630.1005859375</v>
      </c>
      <c r="E8">
        <v>511.84161376953102</v>
      </c>
      <c r="F8">
        <v>455.15625</v>
      </c>
      <c r="G8">
        <v>452.23779296875</v>
      </c>
      <c r="I8" s="7">
        <f t="shared" si="0"/>
        <v>174.9443359375</v>
      </c>
      <c r="J8" s="7">
        <f t="shared" si="0"/>
        <v>59.603820800781023</v>
      </c>
      <c r="K8" s="7">
        <f t="shared" si="1"/>
        <v>133.22166137695328</v>
      </c>
      <c r="L8" s="8">
        <f t="shared" si="2"/>
        <v>2.2351194870918007</v>
      </c>
      <c r="M8" s="8">
        <f t="shared" si="3"/>
        <v>2.2572580160240125</v>
      </c>
      <c r="P8" s="6">
        <f t="shared" si="4"/>
        <v>11.156817011978939</v>
      </c>
    </row>
    <row r="9" spans="1:16" x14ac:dyDescent="0.15">
      <c r="A9" s="6">
        <v>4</v>
      </c>
      <c r="B9" s="6">
        <v>7</v>
      </c>
      <c r="D9">
        <v>627.6630859375</v>
      </c>
      <c r="E9">
        <v>510.25857543945301</v>
      </c>
      <c r="F9">
        <v>455.21188354492199</v>
      </c>
      <c r="G9">
        <v>452.6025390625</v>
      </c>
      <c r="I9" s="7">
        <f t="shared" si="0"/>
        <v>172.45120239257801</v>
      </c>
      <c r="J9" s="7">
        <f t="shared" si="0"/>
        <v>57.656036376953011</v>
      </c>
      <c r="K9" s="7">
        <f t="shared" si="1"/>
        <v>132.09197692871089</v>
      </c>
      <c r="L9" s="8">
        <f t="shared" si="2"/>
        <v>2.2910346466603859</v>
      </c>
      <c r="M9" s="8">
        <f t="shared" si="3"/>
        <v>2.3163358225829138</v>
      </c>
      <c r="P9" s="6">
        <f t="shared" si="4"/>
        <v>14.066055072723085</v>
      </c>
    </row>
    <row r="10" spans="1:16" x14ac:dyDescent="0.15">
      <c r="A10" s="6">
        <v>4.5</v>
      </c>
      <c r="B10" s="6">
        <v>8</v>
      </c>
      <c r="D10">
        <v>627.52740478515602</v>
      </c>
      <c r="E10">
        <v>510.30609130859398</v>
      </c>
      <c r="F10">
        <v>456.13333129882801</v>
      </c>
      <c r="G10">
        <v>453.43014526367199</v>
      </c>
      <c r="I10" s="7">
        <f t="shared" si="0"/>
        <v>171.39407348632801</v>
      </c>
      <c r="J10" s="7">
        <f t="shared" si="0"/>
        <v>56.875946044921989</v>
      </c>
      <c r="K10" s="7">
        <f t="shared" si="1"/>
        <v>131.58091125488261</v>
      </c>
      <c r="L10" s="8">
        <f t="shared" si="2"/>
        <v>2.3134720458268392</v>
      </c>
      <c r="M10" s="8">
        <f t="shared" si="3"/>
        <v>2.3419358687396832</v>
      </c>
      <c r="P10" s="6">
        <f t="shared" si="4"/>
        <v>15.326708319248517</v>
      </c>
    </row>
    <row r="11" spans="1:16" x14ac:dyDescent="0.15">
      <c r="A11" s="6">
        <v>5</v>
      </c>
      <c r="B11" s="6">
        <v>9</v>
      </c>
      <c r="D11">
        <v>622.49530029296898</v>
      </c>
      <c r="E11">
        <v>509.20333862304699</v>
      </c>
      <c r="F11">
        <v>456.97323608398398</v>
      </c>
      <c r="G11">
        <v>453.87387084960898</v>
      </c>
      <c r="I11" s="7">
        <f t="shared" si="0"/>
        <v>165.522064208985</v>
      </c>
      <c r="J11" s="7">
        <f t="shared" si="0"/>
        <v>55.329467773438012</v>
      </c>
      <c r="K11" s="7">
        <f t="shared" si="1"/>
        <v>126.7914367675784</v>
      </c>
      <c r="L11" s="8">
        <f t="shared" si="2"/>
        <v>2.2915715959307872</v>
      </c>
      <c r="M11" s="8">
        <f t="shared" si="3"/>
        <v>2.3231980658339473</v>
      </c>
      <c r="P11" s="6">
        <f t="shared" si="4"/>
        <v>14.403980605352448</v>
      </c>
    </row>
    <row r="12" spans="1:16" x14ac:dyDescent="0.15">
      <c r="A12" s="6">
        <v>5.5</v>
      </c>
      <c r="B12" s="6">
        <v>10</v>
      </c>
      <c r="D12">
        <v>613.449462890625</v>
      </c>
      <c r="E12">
        <v>507.01968383789102</v>
      </c>
      <c r="F12">
        <v>456.42251586914102</v>
      </c>
      <c r="G12">
        <v>453.4755859375</v>
      </c>
      <c r="I12" s="7">
        <f t="shared" si="0"/>
        <v>157.02694702148398</v>
      </c>
      <c r="J12" s="7">
        <f t="shared" si="0"/>
        <v>53.544097900391023</v>
      </c>
      <c r="K12" s="7">
        <f t="shared" si="1"/>
        <v>119.54607849121027</v>
      </c>
      <c r="L12" s="8">
        <f t="shared" si="2"/>
        <v>2.2326658432756461</v>
      </c>
      <c r="M12" s="8">
        <f t="shared" si="3"/>
        <v>2.2674549601691218</v>
      </c>
      <c r="P12" s="6">
        <f t="shared" si="4"/>
        <v>11.658957151197843</v>
      </c>
    </row>
    <row r="13" spans="1:16" x14ac:dyDescent="0.15">
      <c r="A13" s="6">
        <v>6</v>
      </c>
      <c r="B13" s="6">
        <v>11</v>
      </c>
      <c r="D13">
        <v>610.47259521484398</v>
      </c>
      <c r="E13">
        <v>508.14855957031301</v>
      </c>
      <c r="F13">
        <v>456.19363403320301</v>
      </c>
      <c r="G13">
        <v>453.15414428710898</v>
      </c>
      <c r="I13" s="7">
        <f t="shared" si="0"/>
        <v>154.27896118164097</v>
      </c>
      <c r="J13" s="7">
        <f t="shared" si="0"/>
        <v>54.994415283204034</v>
      </c>
      <c r="K13" s="7">
        <f t="shared" si="1"/>
        <v>115.78287048339814</v>
      </c>
      <c r="L13" s="8">
        <f t="shared" si="2"/>
        <v>2.105356878278505</v>
      </c>
      <c r="M13" s="8">
        <f t="shared" si="3"/>
        <v>2.1433086421622969</v>
      </c>
      <c r="P13" s="6">
        <f t="shared" si="4"/>
        <v>5.5454736878839217</v>
      </c>
    </row>
    <row r="14" spans="1:16" x14ac:dyDescent="0.15">
      <c r="A14" s="6">
        <v>6.5</v>
      </c>
      <c r="B14" s="6">
        <v>12</v>
      </c>
      <c r="D14">
        <v>612.48760986328102</v>
      </c>
      <c r="E14">
        <v>507.26626586914102</v>
      </c>
      <c r="F14">
        <v>456.82504272460898</v>
      </c>
      <c r="G14">
        <v>453.75839233398398</v>
      </c>
      <c r="I14" s="7">
        <f t="shared" si="0"/>
        <v>155.66256713867205</v>
      </c>
      <c r="J14" s="7">
        <f t="shared" si="0"/>
        <v>53.507873535157046</v>
      </c>
      <c r="K14" s="7">
        <f t="shared" si="1"/>
        <v>118.20705566406212</v>
      </c>
      <c r="L14" s="8">
        <f t="shared" si="2"/>
        <v>2.2091525574529673</v>
      </c>
      <c r="M14" s="8">
        <f t="shared" si="3"/>
        <v>2.2502669683270753</v>
      </c>
      <c r="P14" s="6">
        <f t="shared" si="4"/>
        <v>10.812548610203903</v>
      </c>
    </row>
    <row r="15" spans="1:16" x14ac:dyDescent="0.15">
      <c r="A15" s="6">
        <v>7</v>
      </c>
      <c r="B15" s="6">
        <v>13</v>
      </c>
      <c r="D15">
        <v>605.99188232421898</v>
      </c>
      <c r="E15">
        <v>505.85830688476602</v>
      </c>
      <c r="F15">
        <v>456.73077392578102</v>
      </c>
      <c r="G15">
        <v>453.45733642578102</v>
      </c>
      <c r="I15" s="7">
        <f t="shared" si="0"/>
        <v>149.26110839843795</v>
      </c>
      <c r="J15" s="7">
        <f t="shared" si="0"/>
        <v>52.400970458985</v>
      </c>
      <c r="K15" s="7">
        <f t="shared" si="1"/>
        <v>112.58042907714847</v>
      </c>
      <c r="L15" s="8">
        <f t="shared" si="2"/>
        <v>2.1484416813476157</v>
      </c>
      <c r="M15" s="8">
        <f t="shared" si="3"/>
        <v>2.1927187392120397</v>
      </c>
      <c r="P15" s="6">
        <f t="shared" si="4"/>
        <v>7.9786333343724518</v>
      </c>
    </row>
    <row r="16" spans="1:16" x14ac:dyDescent="0.15">
      <c r="A16" s="6">
        <v>7.5</v>
      </c>
      <c r="B16" s="6">
        <v>14</v>
      </c>
      <c r="D16">
        <v>608.03039550781295</v>
      </c>
      <c r="E16">
        <v>507.51327514648398</v>
      </c>
      <c r="F16">
        <v>455.60934448242199</v>
      </c>
      <c r="G16">
        <v>452.10531616210898</v>
      </c>
      <c r="I16" s="7">
        <f t="shared" si="0"/>
        <v>152.42105102539097</v>
      </c>
      <c r="J16" s="7">
        <f t="shared" si="0"/>
        <v>55.407958984375</v>
      </c>
      <c r="K16" s="7">
        <f t="shared" si="1"/>
        <v>113.63547973632848</v>
      </c>
      <c r="L16" s="8">
        <f t="shared" si="2"/>
        <v>2.0508873060704795</v>
      </c>
      <c r="M16" s="8">
        <f t="shared" si="3"/>
        <v>2.0983270109252192</v>
      </c>
      <c r="P16" s="6">
        <f t="shared" si="4"/>
        <v>3.3303902030427421</v>
      </c>
    </row>
    <row r="17" spans="1:16" x14ac:dyDescent="0.15">
      <c r="A17" s="6">
        <v>8</v>
      </c>
      <c r="B17" s="6">
        <v>15</v>
      </c>
      <c r="D17">
        <v>611.7568359375</v>
      </c>
      <c r="E17">
        <v>509.27355957031301</v>
      </c>
      <c r="F17">
        <v>456.25265502929699</v>
      </c>
      <c r="G17">
        <v>453.27813720703102</v>
      </c>
      <c r="I17" s="7">
        <f t="shared" si="0"/>
        <v>155.50418090820301</v>
      </c>
      <c r="J17" s="7">
        <f t="shared" si="0"/>
        <v>55.995422363281989</v>
      </c>
      <c r="K17" s="7">
        <f t="shared" si="1"/>
        <v>116.30738525390562</v>
      </c>
      <c r="L17" s="8">
        <f t="shared" si="2"/>
        <v>2.0770873822388047</v>
      </c>
      <c r="M17" s="8">
        <f t="shared" si="3"/>
        <v>2.1276897340838605</v>
      </c>
      <c r="P17" s="6">
        <f t="shared" si="4"/>
        <v>4.776333388070185</v>
      </c>
    </row>
    <row r="18" spans="1:16" x14ac:dyDescent="0.15">
      <c r="A18" s="6">
        <v>8.5</v>
      </c>
      <c r="B18" s="6">
        <v>16</v>
      </c>
      <c r="D18">
        <v>610.626708984375</v>
      </c>
      <c r="E18">
        <v>508.12799072265602</v>
      </c>
      <c r="F18">
        <v>456.78259277343801</v>
      </c>
      <c r="G18">
        <v>453.49130249023398</v>
      </c>
      <c r="I18" s="7">
        <f t="shared" si="0"/>
        <v>153.84411621093699</v>
      </c>
      <c r="J18" s="7">
        <f t="shared" si="0"/>
        <v>54.636688232422046</v>
      </c>
      <c r="K18" s="7">
        <f t="shared" si="1"/>
        <v>115.59843444824156</v>
      </c>
      <c r="L18" s="8">
        <f t="shared" si="2"/>
        <v>2.1157657645077417</v>
      </c>
      <c r="M18" s="8">
        <f t="shared" si="3"/>
        <v>2.1695307633431136</v>
      </c>
      <c r="P18" s="6">
        <f t="shared" si="4"/>
        <v>6.8367605080304799</v>
      </c>
    </row>
    <row r="19" spans="1:16" x14ac:dyDescent="0.15">
      <c r="A19" s="6">
        <v>9</v>
      </c>
      <c r="B19" s="6">
        <v>17</v>
      </c>
      <c r="D19">
        <v>609.970458984375</v>
      </c>
      <c r="E19">
        <v>508.08905029296898</v>
      </c>
      <c r="F19">
        <v>455.92315673828102</v>
      </c>
      <c r="G19">
        <v>452.87857055664102</v>
      </c>
      <c r="I19" s="7">
        <f t="shared" si="0"/>
        <v>154.04730224609398</v>
      </c>
      <c r="J19" s="7">
        <f t="shared" si="0"/>
        <v>55.210479736327954</v>
      </c>
      <c r="K19" s="7">
        <f t="shared" si="1"/>
        <v>115.39996643066442</v>
      </c>
      <c r="L19" s="8">
        <f t="shared" si="2"/>
        <v>2.0901822802806107</v>
      </c>
      <c r="M19" s="8">
        <f t="shared" si="3"/>
        <v>2.1471099261062987</v>
      </c>
      <c r="P19" s="6">
        <f t="shared" si="4"/>
        <v>5.7326647935415069</v>
      </c>
    </row>
    <row r="20" spans="1:16" x14ac:dyDescent="0.15">
      <c r="A20" s="6">
        <v>9.5</v>
      </c>
      <c r="B20" s="6">
        <v>18</v>
      </c>
      <c r="D20">
        <v>614.85614013671898</v>
      </c>
      <c r="E20">
        <v>510.76541137695301</v>
      </c>
      <c r="F20">
        <v>455.09130859375</v>
      </c>
      <c r="G20">
        <v>452.23226928710898</v>
      </c>
      <c r="I20" s="7">
        <f t="shared" si="0"/>
        <v>159.76483154296898</v>
      </c>
      <c r="J20" s="7">
        <f t="shared" si="0"/>
        <v>58.533142089844034</v>
      </c>
      <c r="K20" s="7">
        <f t="shared" si="1"/>
        <v>118.79163208007816</v>
      </c>
      <c r="L20" s="8">
        <f t="shared" si="2"/>
        <v>2.0294764271793544</v>
      </c>
      <c r="M20" s="8">
        <f t="shared" si="3"/>
        <v>2.089566719995358</v>
      </c>
      <c r="P20" s="6">
        <f t="shared" si="4"/>
        <v>2.8989968714210899</v>
      </c>
    </row>
    <row r="21" spans="1:16" x14ac:dyDescent="0.15">
      <c r="A21" s="6">
        <v>10</v>
      </c>
      <c r="B21" s="6">
        <v>19</v>
      </c>
      <c r="D21">
        <v>608.21234130859398</v>
      </c>
      <c r="E21">
        <v>509.07406616210898</v>
      </c>
      <c r="F21">
        <v>456.07644653320301</v>
      </c>
      <c r="G21">
        <v>452.98300170898398</v>
      </c>
      <c r="I21" s="7">
        <f t="shared" si="0"/>
        <v>152.13589477539097</v>
      </c>
      <c r="J21" s="7">
        <f t="shared" si="0"/>
        <v>56.091064453125</v>
      </c>
      <c r="K21" s="7">
        <f t="shared" si="1"/>
        <v>112.87214965820347</v>
      </c>
      <c r="L21" s="8">
        <f t="shared" si="2"/>
        <v>2.0123017945671209</v>
      </c>
      <c r="M21" s="8">
        <f t="shared" si="3"/>
        <v>2.0755547343734406</v>
      </c>
      <c r="P21" s="6">
        <f t="shared" si="4"/>
        <v>2.2089881481412323</v>
      </c>
    </row>
    <row r="22" spans="1:16" x14ac:dyDescent="0.15">
      <c r="A22" s="6">
        <v>10.5</v>
      </c>
      <c r="B22" s="6">
        <v>20</v>
      </c>
      <c r="D22">
        <v>618.94519042968795</v>
      </c>
      <c r="E22">
        <v>511.98287963867199</v>
      </c>
      <c r="F22">
        <v>456.38003540039102</v>
      </c>
      <c r="G22">
        <v>453.87728881835898</v>
      </c>
      <c r="I22" s="7">
        <f t="shared" si="0"/>
        <v>162.56515502929693</v>
      </c>
      <c r="J22" s="7">
        <f t="shared" si="0"/>
        <v>58.105590820313012</v>
      </c>
      <c r="K22" s="7">
        <f t="shared" si="1"/>
        <v>121.89124145507782</v>
      </c>
      <c r="L22" s="8">
        <f t="shared" si="2"/>
        <v>2.0977541013569061</v>
      </c>
      <c r="M22" s="8">
        <f t="shared" si="3"/>
        <v>2.1641696881535419</v>
      </c>
      <c r="P22" s="6">
        <f t="shared" si="4"/>
        <v>6.5727587636112306</v>
      </c>
    </row>
    <row r="23" spans="1:16" x14ac:dyDescent="0.15">
      <c r="A23" s="6">
        <v>11</v>
      </c>
      <c r="B23" s="6">
        <v>21</v>
      </c>
      <c r="D23">
        <v>621.265869140625</v>
      </c>
      <c r="E23">
        <v>513.13098144531295</v>
      </c>
      <c r="F23">
        <v>456.94226074218801</v>
      </c>
      <c r="G23">
        <v>454.08621215820301</v>
      </c>
      <c r="I23" s="7">
        <f t="shared" si="0"/>
        <v>164.32360839843699</v>
      </c>
      <c r="J23" s="7">
        <f t="shared" si="0"/>
        <v>59.044769287109943</v>
      </c>
      <c r="K23" s="7">
        <f t="shared" si="1"/>
        <v>122.99226989746003</v>
      </c>
      <c r="L23" s="8">
        <f t="shared" si="2"/>
        <v>2.0830341346479013</v>
      </c>
      <c r="M23" s="8">
        <f>L23+ABS($N$2)*A23</f>
        <v>2.1526123684348533</v>
      </c>
      <c r="P23" s="6">
        <f t="shared" si="4"/>
        <v>6.0036280466088074</v>
      </c>
    </row>
    <row r="24" spans="1:16" x14ac:dyDescent="0.15">
      <c r="A24" s="6">
        <v>11.5</v>
      </c>
      <c r="B24" s="6">
        <v>22</v>
      </c>
      <c r="D24">
        <v>621.38226318359398</v>
      </c>
      <c r="E24">
        <v>513.43109130859398</v>
      </c>
      <c r="F24">
        <v>455.59658813476602</v>
      </c>
      <c r="G24">
        <v>452.789794921875</v>
      </c>
      <c r="I24" s="7">
        <f t="shared" si="0"/>
        <v>165.78567504882795</v>
      </c>
      <c r="J24" s="7">
        <f t="shared" si="0"/>
        <v>60.641296386718977</v>
      </c>
      <c r="K24" s="7">
        <f t="shared" si="1"/>
        <v>123.33676757812466</v>
      </c>
      <c r="L24" s="8">
        <f t="shared" si="2"/>
        <v>2.0338741901490187</v>
      </c>
      <c r="M24" s="8">
        <f t="shared" ref="M24:M87" si="5">L24+ABS($N$2)*A24</f>
        <v>2.1066150709262863</v>
      </c>
      <c r="P24" s="6">
        <f t="shared" si="4"/>
        <v>3.7385289104403432</v>
      </c>
    </row>
    <row r="25" spans="1:16" x14ac:dyDescent="0.15">
      <c r="A25" s="6">
        <v>12</v>
      </c>
      <c r="B25" s="6">
        <v>23</v>
      </c>
      <c r="D25">
        <v>621.519287109375</v>
      </c>
      <c r="E25">
        <v>513.35314941406295</v>
      </c>
      <c r="F25">
        <v>455.55499267578102</v>
      </c>
      <c r="G25">
        <v>453.01443481445301</v>
      </c>
      <c r="I25" s="7">
        <f t="shared" si="0"/>
        <v>165.96429443359398</v>
      </c>
      <c r="J25" s="7">
        <f t="shared" si="0"/>
        <v>60.338714599609943</v>
      </c>
      <c r="K25" s="7">
        <f t="shared" si="1"/>
        <v>123.72719421386702</v>
      </c>
      <c r="L25" s="8">
        <f t="shared" si="2"/>
        <v>2.0505440832620399</v>
      </c>
      <c r="M25" s="8">
        <f t="shared" si="5"/>
        <v>2.1264476110296235</v>
      </c>
      <c r="P25" s="6">
        <f t="shared" si="4"/>
        <v>4.7151660584755906</v>
      </c>
    </row>
    <row r="26" spans="1:16" x14ac:dyDescent="0.15">
      <c r="A26" s="6">
        <v>12.5</v>
      </c>
      <c r="B26" s="6">
        <v>24</v>
      </c>
      <c r="D26">
        <v>613.574462890625</v>
      </c>
      <c r="E26">
        <v>510.348876953125</v>
      </c>
      <c r="F26">
        <v>456.68536376953102</v>
      </c>
      <c r="G26">
        <v>453.93460083007801</v>
      </c>
      <c r="I26" s="7">
        <f t="shared" si="0"/>
        <v>156.88909912109398</v>
      </c>
      <c r="J26" s="7">
        <f t="shared" si="0"/>
        <v>56.414276123046989</v>
      </c>
      <c r="K26" s="7">
        <f t="shared" si="1"/>
        <v>117.39910583496109</v>
      </c>
      <c r="L26" s="8">
        <f t="shared" si="2"/>
        <v>2.081017676782702</v>
      </c>
      <c r="M26" s="8">
        <f t="shared" si="5"/>
        <v>2.1600838515406018</v>
      </c>
      <c r="P26" s="6">
        <f t="shared" si="4"/>
        <v>6.3715550954876301</v>
      </c>
    </row>
    <row r="27" spans="1:16" x14ac:dyDescent="0.15">
      <c r="A27" s="6">
        <v>13</v>
      </c>
      <c r="B27" s="6">
        <v>25</v>
      </c>
      <c r="D27">
        <v>617.31848144531295</v>
      </c>
      <c r="E27">
        <v>512.02825927734398</v>
      </c>
      <c r="F27">
        <v>456.58938598632801</v>
      </c>
      <c r="G27">
        <v>453.90319824218801</v>
      </c>
      <c r="I27" s="7">
        <f t="shared" si="0"/>
        <v>160.72909545898494</v>
      </c>
      <c r="J27" s="7">
        <f t="shared" si="0"/>
        <v>58.125061035155966</v>
      </c>
      <c r="K27" s="7">
        <f t="shared" si="1"/>
        <v>120.04155273437577</v>
      </c>
      <c r="L27" s="8">
        <f t="shared" si="2"/>
        <v>2.0652288461558888</v>
      </c>
      <c r="M27" s="8">
        <f t="shared" si="5"/>
        <v>2.1474576679041046</v>
      </c>
      <c r="P27" s="6">
        <f t="shared" si="4"/>
        <v>5.7497890527585449</v>
      </c>
    </row>
    <row r="28" spans="1:16" x14ac:dyDescent="0.15">
      <c r="A28" s="6">
        <v>13.5</v>
      </c>
      <c r="B28" s="6">
        <v>26</v>
      </c>
      <c r="D28">
        <v>611.77142333984398</v>
      </c>
      <c r="E28">
        <v>511.43621826171898</v>
      </c>
      <c r="F28">
        <v>456.210205078125</v>
      </c>
      <c r="G28">
        <v>452.89511108398398</v>
      </c>
      <c r="I28" s="7">
        <f t="shared" si="0"/>
        <v>155.56121826171898</v>
      </c>
      <c r="J28" s="7">
        <f t="shared" si="0"/>
        <v>58.541107177735</v>
      </c>
      <c r="K28" s="7">
        <f t="shared" si="1"/>
        <v>114.58244323730449</v>
      </c>
      <c r="L28" s="8">
        <f t="shared" si="2"/>
        <v>1.9572988752915788</v>
      </c>
      <c r="M28" s="8">
        <f t="shared" si="5"/>
        <v>2.0426903440301105</v>
      </c>
      <c r="P28" s="6">
        <f t="shared" si="4"/>
        <v>0.59060823867990675</v>
      </c>
    </row>
    <row r="29" spans="1:16" x14ac:dyDescent="0.15">
      <c r="A29" s="6">
        <v>14</v>
      </c>
      <c r="B29" s="6">
        <v>27</v>
      </c>
      <c r="D29">
        <v>609.61688232421898</v>
      </c>
      <c r="E29">
        <v>510.0869140625</v>
      </c>
      <c r="F29">
        <v>456.37197875976602</v>
      </c>
      <c r="G29">
        <v>453.64501953125</v>
      </c>
      <c r="I29" s="7">
        <f t="shared" si="0"/>
        <v>153.24490356445295</v>
      </c>
      <c r="J29" s="7">
        <f t="shared" si="0"/>
        <v>56.44189453125</v>
      </c>
      <c r="K29" s="7">
        <f t="shared" si="1"/>
        <v>113.73557739257797</v>
      </c>
      <c r="L29" s="8">
        <f t="shared" si="2"/>
        <v>2.0150914198956658</v>
      </c>
      <c r="M29" s="8">
        <f t="shared" si="5"/>
        <v>2.1036455356245134</v>
      </c>
      <c r="P29" s="6">
        <f t="shared" si="4"/>
        <v>3.5922965835169016</v>
      </c>
    </row>
    <row r="30" spans="1:16" x14ac:dyDescent="0.15">
      <c r="A30" s="6">
        <v>14.5</v>
      </c>
      <c r="B30" s="6">
        <v>28</v>
      </c>
      <c r="D30">
        <v>610.54754638671898</v>
      </c>
      <c r="E30">
        <v>510.71875</v>
      </c>
      <c r="F30">
        <v>457.13119506835898</v>
      </c>
      <c r="G30">
        <v>454.03695678710898</v>
      </c>
      <c r="I30" s="7">
        <f t="shared" si="0"/>
        <v>153.41635131836</v>
      </c>
      <c r="J30" s="7">
        <f t="shared" si="0"/>
        <v>56.681793212891023</v>
      </c>
      <c r="K30" s="7">
        <f t="shared" si="1"/>
        <v>113.73909606933628</v>
      </c>
      <c r="L30" s="8">
        <f t="shared" si="2"/>
        <v>2.006624872331471</v>
      </c>
      <c r="M30" s="8">
        <f t="shared" si="5"/>
        <v>2.0983416350506348</v>
      </c>
      <c r="P30" s="6">
        <f t="shared" si="4"/>
        <v>3.3311103560873807</v>
      </c>
    </row>
    <row r="31" spans="1:16" x14ac:dyDescent="0.15">
      <c r="A31" s="6">
        <v>15</v>
      </c>
      <c r="B31" s="6">
        <v>29</v>
      </c>
      <c r="D31">
        <v>616.49401855468795</v>
      </c>
      <c r="E31">
        <v>513.79406738281295</v>
      </c>
      <c r="F31">
        <v>455.65435791015602</v>
      </c>
      <c r="G31">
        <v>453.01699829101602</v>
      </c>
      <c r="I31" s="7">
        <f t="shared" si="0"/>
        <v>160.83966064453193</v>
      </c>
      <c r="J31" s="7">
        <f t="shared" si="0"/>
        <v>60.777069091796932</v>
      </c>
      <c r="K31" s="7">
        <f t="shared" si="1"/>
        <v>118.29571228027407</v>
      </c>
      <c r="L31" s="8">
        <f t="shared" si="2"/>
        <v>1.9463872484802072</v>
      </c>
      <c r="M31" s="8">
        <f t="shared" si="5"/>
        <v>2.041266658189687</v>
      </c>
      <c r="P31" s="6">
        <f t="shared" si="4"/>
        <v>0.52049999880520614</v>
      </c>
    </row>
    <row r="32" spans="1:16" x14ac:dyDescent="0.15">
      <c r="A32" s="6">
        <v>15.5</v>
      </c>
      <c r="B32" s="6">
        <v>30</v>
      </c>
      <c r="D32">
        <v>621.93322753906295</v>
      </c>
      <c r="E32">
        <v>515.588623046875</v>
      </c>
      <c r="F32">
        <v>455.99618530273398</v>
      </c>
      <c r="G32">
        <v>453.56604003906301</v>
      </c>
      <c r="I32" s="7">
        <f t="shared" si="0"/>
        <v>165.93704223632898</v>
      </c>
      <c r="J32" s="7">
        <f t="shared" si="0"/>
        <v>62.022583007811988</v>
      </c>
      <c r="K32" s="7">
        <f t="shared" si="1"/>
        <v>122.52123413086059</v>
      </c>
      <c r="L32" s="8">
        <f t="shared" si="2"/>
        <v>1.975429403116419</v>
      </c>
      <c r="M32" s="8">
        <f t="shared" si="5"/>
        <v>2.0734714598162145</v>
      </c>
      <c r="P32" s="6">
        <f t="shared" si="4"/>
        <v>2.106399003657347</v>
      </c>
    </row>
    <row r="33" spans="1:16" x14ac:dyDescent="0.15">
      <c r="A33" s="6">
        <v>16</v>
      </c>
      <c r="B33" s="6">
        <v>31</v>
      </c>
      <c r="D33">
        <v>619.40026855468795</v>
      </c>
      <c r="E33">
        <v>514.78509521484398</v>
      </c>
      <c r="F33">
        <v>456.86920166015602</v>
      </c>
      <c r="G33">
        <v>453.93374633789102</v>
      </c>
      <c r="I33" s="7">
        <f t="shared" si="0"/>
        <v>162.53106689453193</v>
      </c>
      <c r="J33" s="7">
        <f t="shared" si="0"/>
        <v>60.851348876952954</v>
      </c>
      <c r="K33" s="7">
        <f t="shared" si="1"/>
        <v>119.93512268066488</v>
      </c>
      <c r="L33" s="8">
        <f t="shared" si="2"/>
        <v>1.970952573675643</v>
      </c>
      <c r="M33" s="8">
        <f t="shared" si="5"/>
        <v>2.0721572773657546</v>
      </c>
      <c r="P33" s="6">
        <f t="shared" si="4"/>
        <v>2.0416831682813656</v>
      </c>
    </row>
    <row r="34" spans="1:16" x14ac:dyDescent="0.15">
      <c r="A34" s="6">
        <v>16.5</v>
      </c>
      <c r="B34" s="6">
        <v>32</v>
      </c>
      <c r="D34">
        <v>620.828369140625</v>
      </c>
      <c r="E34">
        <v>515.498291015625</v>
      </c>
      <c r="F34">
        <v>455.34777832031301</v>
      </c>
      <c r="G34">
        <v>452.464111328125</v>
      </c>
      <c r="I34" s="7">
        <f t="shared" si="0"/>
        <v>165.48059082031199</v>
      </c>
      <c r="J34" s="7">
        <f t="shared" si="0"/>
        <v>63.0341796875</v>
      </c>
      <c r="K34" s="7">
        <f t="shared" si="1"/>
        <v>121.35666503906199</v>
      </c>
      <c r="L34" s="8">
        <f t="shared" si="2"/>
        <v>1.9252517545354468</v>
      </c>
      <c r="M34" s="8">
        <f t="shared" si="5"/>
        <v>2.0296191052158745</v>
      </c>
      <c r="P34" s="6">
        <f t="shared" si="4"/>
        <v>-5.307418073317411E-2</v>
      </c>
    </row>
    <row r="35" spans="1:16" x14ac:dyDescent="0.15">
      <c r="A35" s="6">
        <v>17</v>
      </c>
      <c r="B35" s="6">
        <v>33</v>
      </c>
      <c r="D35">
        <v>624.08221435546898</v>
      </c>
      <c r="E35">
        <v>517.83776855468795</v>
      </c>
      <c r="F35">
        <v>456.04629516601602</v>
      </c>
      <c r="G35">
        <v>453.464111328125</v>
      </c>
      <c r="I35" s="7">
        <f t="shared" si="0"/>
        <v>168.03591918945295</v>
      </c>
      <c r="J35" s="7">
        <f t="shared" si="0"/>
        <v>64.373657226562955</v>
      </c>
      <c r="K35" s="7">
        <f t="shared" si="1"/>
        <v>122.97435913085889</v>
      </c>
      <c r="L35" s="8">
        <f t="shared" si="2"/>
        <v>1.9103211535434577</v>
      </c>
      <c r="M35" s="8">
        <f t="shared" si="5"/>
        <v>2.0178511512142014</v>
      </c>
      <c r="P35" s="6">
        <f t="shared" si="4"/>
        <v>-0.63257740999779177</v>
      </c>
    </row>
    <row r="36" spans="1:16" x14ac:dyDescent="0.15">
      <c r="A36" s="6">
        <v>17.5</v>
      </c>
      <c r="B36" s="6">
        <v>34</v>
      </c>
      <c r="D36">
        <v>621.87072753906295</v>
      </c>
      <c r="E36">
        <v>516.16223144531295</v>
      </c>
      <c r="F36">
        <v>456.692138671875</v>
      </c>
      <c r="G36">
        <v>453.91168212890602</v>
      </c>
      <c r="I36" s="7">
        <f t="shared" si="0"/>
        <v>165.17858886718795</v>
      </c>
      <c r="J36" s="7">
        <f t="shared" si="0"/>
        <v>62.250549316406932</v>
      </c>
      <c r="K36" s="7">
        <f t="shared" si="1"/>
        <v>121.60320434570311</v>
      </c>
      <c r="L36" s="8">
        <f t="shared" si="2"/>
        <v>1.9534478921241105</v>
      </c>
      <c r="M36" s="8">
        <f t="shared" si="5"/>
        <v>2.0641405367851702</v>
      </c>
      <c r="P36" s="6">
        <f t="shared" si="4"/>
        <v>1.6469053628986379</v>
      </c>
    </row>
    <row r="37" spans="1:16" x14ac:dyDescent="0.15">
      <c r="A37" s="6">
        <v>18</v>
      </c>
      <c r="B37" s="6">
        <v>35</v>
      </c>
      <c r="D37">
        <v>625.048828125</v>
      </c>
      <c r="E37">
        <v>517.34289550781295</v>
      </c>
      <c r="F37">
        <v>455.38894653320301</v>
      </c>
      <c r="G37">
        <v>452.63735961914102</v>
      </c>
      <c r="I37" s="7">
        <f t="shared" si="0"/>
        <v>169.65988159179699</v>
      </c>
      <c r="J37" s="7">
        <f t="shared" si="0"/>
        <v>64.705535888671932</v>
      </c>
      <c r="K37" s="7">
        <f t="shared" si="1"/>
        <v>124.36600646972664</v>
      </c>
      <c r="L37" s="8">
        <f t="shared" si="2"/>
        <v>1.9220303913980803</v>
      </c>
      <c r="M37" s="8">
        <f t="shared" si="5"/>
        <v>2.0358856830494561</v>
      </c>
      <c r="P37" s="6">
        <f t="shared" si="4"/>
        <v>0.2555182976604593</v>
      </c>
    </row>
    <row r="38" spans="1:16" x14ac:dyDescent="0.15">
      <c r="A38" s="6">
        <v>18.5</v>
      </c>
      <c r="B38" s="6">
        <v>36</v>
      </c>
      <c r="D38">
        <v>627.69305419921898</v>
      </c>
      <c r="E38">
        <v>518.99102783203102</v>
      </c>
      <c r="F38">
        <v>455.31381225585898</v>
      </c>
      <c r="G38">
        <v>453.25350952148398</v>
      </c>
      <c r="I38" s="7">
        <f t="shared" si="0"/>
        <v>172.37924194336</v>
      </c>
      <c r="J38" s="7">
        <f t="shared" si="0"/>
        <v>65.737518310547046</v>
      </c>
      <c r="K38" s="7">
        <f t="shared" si="1"/>
        <v>126.36297912597706</v>
      </c>
      <c r="L38" s="8">
        <f t="shared" si="2"/>
        <v>1.9222353136154695</v>
      </c>
      <c r="M38" s="8">
        <f t="shared" si="5"/>
        <v>2.0392532522571609</v>
      </c>
      <c r="P38" s="6">
        <f t="shared" si="4"/>
        <v>0.42135147735844325</v>
      </c>
    </row>
    <row r="39" spans="1:16" x14ac:dyDescent="0.15">
      <c r="A39" s="6">
        <v>19</v>
      </c>
      <c r="B39" s="6">
        <v>37</v>
      </c>
      <c r="D39">
        <v>623.74530029296898</v>
      </c>
      <c r="E39">
        <v>517.286376953125</v>
      </c>
      <c r="F39">
        <v>456.03396606445301</v>
      </c>
      <c r="G39">
        <v>453.57156372070301</v>
      </c>
      <c r="I39" s="7">
        <f t="shared" si="0"/>
        <v>167.71133422851597</v>
      </c>
      <c r="J39" s="7">
        <f t="shared" si="0"/>
        <v>63.714813232421989</v>
      </c>
      <c r="K39" s="7">
        <f t="shared" si="1"/>
        <v>123.11096496582059</v>
      </c>
      <c r="L39" s="8">
        <f t="shared" si="2"/>
        <v>1.9322188784691314</v>
      </c>
      <c r="M39" s="8">
        <f t="shared" si="5"/>
        <v>2.0523994641011392</v>
      </c>
      <c r="P39" s="6">
        <f t="shared" si="4"/>
        <v>1.0687258820424732</v>
      </c>
    </row>
    <row r="40" spans="1:16" x14ac:dyDescent="0.15">
      <c r="A40" s="6">
        <v>19.5</v>
      </c>
      <c r="B40" s="6">
        <v>38</v>
      </c>
      <c r="D40">
        <v>623.84417724609398</v>
      </c>
      <c r="E40">
        <v>518.20550537109398</v>
      </c>
      <c r="F40">
        <v>455.56814575195301</v>
      </c>
      <c r="G40">
        <v>452.82421875</v>
      </c>
      <c r="I40" s="7">
        <f t="shared" si="0"/>
        <v>168.27603149414097</v>
      </c>
      <c r="J40" s="7">
        <f t="shared" si="0"/>
        <v>65.381286621093977</v>
      </c>
      <c r="K40" s="7">
        <f t="shared" si="1"/>
        <v>122.50913085937518</v>
      </c>
      <c r="L40" s="8">
        <f t="shared" si="2"/>
        <v>1.8737644544891845</v>
      </c>
      <c r="M40" s="8">
        <f t="shared" si="5"/>
        <v>1.9971076871115081</v>
      </c>
      <c r="P40" s="6">
        <f t="shared" si="4"/>
        <v>-1.6540722621986443</v>
      </c>
    </row>
    <row r="41" spans="1:16" x14ac:dyDescent="0.15">
      <c r="A41" s="6">
        <v>20</v>
      </c>
      <c r="B41" s="6">
        <v>39</v>
      </c>
      <c r="D41">
        <v>622.79406738281295</v>
      </c>
      <c r="E41">
        <v>517.047119140625</v>
      </c>
      <c r="F41">
        <v>456.93630981445301</v>
      </c>
      <c r="G41">
        <v>454.21060180664102</v>
      </c>
      <c r="I41" s="7">
        <f t="shared" si="0"/>
        <v>165.85775756835994</v>
      </c>
      <c r="J41" s="7">
        <f t="shared" si="0"/>
        <v>62.836517333983977</v>
      </c>
      <c r="K41" s="7">
        <f t="shared" si="1"/>
        <v>121.87219543457115</v>
      </c>
      <c r="L41" s="8">
        <f t="shared" si="2"/>
        <v>1.9395122550603041</v>
      </c>
      <c r="M41" s="8">
        <f t="shared" si="5"/>
        <v>2.0660181346729436</v>
      </c>
      <c r="P41" s="6">
        <f t="shared" si="4"/>
        <v>1.7393661287267868</v>
      </c>
    </row>
    <row r="42" spans="1:16" x14ac:dyDescent="0.15">
      <c r="A42" s="6">
        <v>20.5</v>
      </c>
      <c r="B42" s="6">
        <v>40</v>
      </c>
      <c r="D42">
        <v>622.50555419921898</v>
      </c>
      <c r="E42">
        <v>517.90625</v>
      </c>
      <c r="F42">
        <v>454.52697753906301</v>
      </c>
      <c r="G42">
        <v>452.17791748046898</v>
      </c>
      <c r="I42" s="7">
        <f t="shared" si="0"/>
        <v>167.97857666015597</v>
      </c>
      <c r="J42" s="7">
        <f t="shared" si="0"/>
        <v>65.728332519531023</v>
      </c>
      <c r="K42" s="7">
        <f t="shared" si="1"/>
        <v>121.96874389648426</v>
      </c>
      <c r="L42" s="8">
        <f t="shared" si="2"/>
        <v>1.8556494470667049</v>
      </c>
      <c r="M42" s="8">
        <f t="shared" si="5"/>
        <v>1.9853179736696605</v>
      </c>
      <c r="P42" s="6">
        <f t="shared" si="4"/>
        <v>-2.2346470172226556</v>
      </c>
    </row>
    <row r="43" spans="1:16" x14ac:dyDescent="0.15">
      <c r="A43" s="6">
        <v>21</v>
      </c>
      <c r="B43" s="6">
        <v>41</v>
      </c>
      <c r="D43">
        <v>622.84075927734398</v>
      </c>
      <c r="E43">
        <v>517.39343261718795</v>
      </c>
      <c r="F43">
        <v>455.56137084960898</v>
      </c>
      <c r="G43">
        <v>453.06625366210898</v>
      </c>
      <c r="I43" s="7">
        <f t="shared" si="0"/>
        <v>167.279388427735</v>
      </c>
      <c r="J43" s="7">
        <f t="shared" si="0"/>
        <v>64.327178955078978</v>
      </c>
      <c r="K43" s="7">
        <f t="shared" si="1"/>
        <v>122.25036315917973</v>
      </c>
      <c r="L43" s="8">
        <f t="shared" si="2"/>
        <v>1.9004465164646771</v>
      </c>
      <c r="M43" s="8">
        <f t="shared" si="5"/>
        <v>2.0332776900579486</v>
      </c>
      <c r="P43" s="6">
        <f t="shared" si="4"/>
        <v>0.12708982485514314</v>
      </c>
    </row>
    <row r="44" spans="1:16" x14ac:dyDescent="0.15">
      <c r="A44" s="6">
        <v>21.5</v>
      </c>
      <c r="B44" s="6">
        <v>42</v>
      </c>
      <c r="D44">
        <v>624.02868652343795</v>
      </c>
      <c r="E44">
        <v>517.144287109375</v>
      </c>
      <c r="F44">
        <v>455.54608154296898</v>
      </c>
      <c r="G44">
        <v>453.236083984375</v>
      </c>
      <c r="I44" s="7">
        <f t="shared" si="0"/>
        <v>168.48260498046898</v>
      </c>
      <c r="J44" s="7">
        <f t="shared" si="0"/>
        <v>63.908203125</v>
      </c>
      <c r="K44" s="7">
        <f t="shared" si="1"/>
        <v>123.74686279296898</v>
      </c>
      <c r="L44" s="8">
        <f t="shared" si="2"/>
        <v>1.9363220485315278</v>
      </c>
      <c r="M44" s="8">
        <f t="shared" si="5"/>
        <v>2.0723158691151151</v>
      </c>
      <c r="P44" s="6">
        <f t="shared" si="4"/>
        <v>2.049492888720116</v>
      </c>
    </row>
    <row r="45" spans="1:16" x14ac:dyDescent="0.15">
      <c r="A45" s="6">
        <v>22</v>
      </c>
      <c r="B45" s="6">
        <v>43</v>
      </c>
      <c r="D45">
        <v>625.04278564453102</v>
      </c>
      <c r="E45">
        <v>518.56164550781295</v>
      </c>
      <c r="F45">
        <v>454.71932983398398</v>
      </c>
      <c r="G45">
        <v>452.04797363281301</v>
      </c>
      <c r="I45" s="7">
        <f t="shared" si="0"/>
        <v>170.32345581054705</v>
      </c>
      <c r="J45" s="7">
        <f t="shared" si="0"/>
        <v>66.513671874999943</v>
      </c>
      <c r="K45" s="7">
        <f t="shared" si="1"/>
        <v>123.76388549804709</v>
      </c>
      <c r="L45" s="8">
        <f t="shared" si="2"/>
        <v>1.8607285090295158</v>
      </c>
      <c r="M45" s="8">
        <f t="shared" si="5"/>
        <v>1.9998849766034192</v>
      </c>
      <c r="P45" s="6">
        <f t="shared" si="4"/>
        <v>-1.5173069222817497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625.77313232421898</v>
      </c>
      <c r="E46">
        <v>518.60870361328102</v>
      </c>
      <c r="F46">
        <v>455.97537231445301</v>
      </c>
      <c r="G46">
        <v>453.78897094726602</v>
      </c>
      <c r="I46" s="7">
        <f t="shared" si="0"/>
        <v>169.79776000976597</v>
      </c>
      <c r="J46" s="7">
        <f t="shared" si="0"/>
        <v>64.819732666015</v>
      </c>
      <c r="K46" s="7">
        <f t="shared" si="1"/>
        <v>124.42394714355547</v>
      </c>
      <c r="L46" s="8">
        <f t="shared" si="2"/>
        <v>1.9195381101716726</v>
      </c>
      <c r="M46" s="8">
        <f t="shared" si="5"/>
        <v>2.0618572247358919</v>
      </c>
      <c r="P46" s="6">
        <f t="shared" si="4"/>
        <v>1.5344655364183997</v>
      </c>
    </row>
    <row r="47" spans="1:16" x14ac:dyDescent="0.15">
      <c r="A47" s="6">
        <v>23</v>
      </c>
      <c r="B47" s="6">
        <v>45</v>
      </c>
      <c r="D47">
        <v>625.69348144531295</v>
      </c>
      <c r="E47">
        <v>518.47088623046898</v>
      </c>
      <c r="F47">
        <v>455.19915771484398</v>
      </c>
      <c r="G47">
        <v>452.83099365234398</v>
      </c>
      <c r="I47" s="7">
        <f t="shared" si="0"/>
        <v>170.49432373046898</v>
      </c>
      <c r="J47" s="7">
        <f t="shared" si="0"/>
        <v>65.639892578125</v>
      </c>
      <c r="K47" s="7">
        <f t="shared" si="1"/>
        <v>124.54639892578149</v>
      </c>
      <c r="L47" s="8">
        <f t="shared" si="2"/>
        <v>1.8974192984479006</v>
      </c>
      <c r="M47" s="8">
        <f t="shared" si="5"/>
        <v>2.042901060002436</v>
      </c>
      <c r="P47" s="6">
        <f t="shared" si="4"/>
        <v>0.6009847736666073</v>
      </c>
    </row>
    <row r="48" spans="1:16" x14ac:dyDescent="0.15">
      <c r="A48" s="6">
        <v>23.5</v>
      </c>
      <c r="B48" s="6">
        <v>46</v>
      </c>
      <c r="D48">
        <v>624.223876953125</v>
      </c>
      <c r="E48">
        <v>518.90710449218795</v>
      </c>
      <c r="F48">
        <v>455.53332519531301</v>
      </c>
      <c r="G48">
        <v>452.99957275390602</v>
      </c>
      <c r="I48" s="7">
        <f t="shared" si="0"/>
        <v>168.69055175781199</v>
      </c>
      <c r="J48" s="7">
        <f t="shared" si="0"/>
        <v>65.907531738281932</v>
      </c>
      <c r="K48" s="7">
        <f t="shared" si="1"/>
        <v>122.55527954101464</v>
      </c>
      <c r="L48" s="8">
        <f t="shared" si="2"/>
        <v>1.8595034028535657</v>
      </c>
      <c r="M48" s="8">
        <f t="shared" si="5"/>
        <v>2.008147811398417</v>
      </c>
      <c r="P48" s="6">
        <f t="shared" si="4"/>
        <v>-1.1104104094384388</v>
      </c>
    </row>
    <row r="49" spans="1:22" x14ac:dyDescent="0.15">
      <c r="A49" s="6">
        <v>24</v>
      </c>
      <c r="B49" s="6">
        <v>47</v>
      </c>
      <c r="D49">
        <v>620.544921875</v>
      </c>
      <c r="E49">
        <v>516.609130859375</v>
      </c>
      <c r="F49">
        <v>456.08831787109398</v>
      </c>
      <c r="G49">
        <v>453.28875732421898</v>
      </c>
      <c r="I49" s="7">
        <f t="shared" si="0"/>
        <v>164.45660400390602</v>
      </c>
      <c r="J49" s="7">
        <f t="shared" si="0"/>
        <v>63.320373535156023</v>
      </c>
      <c r="K49" s="7">
        <f t="shared" si="1"/>
        <v>120.13234252929681</v>
      </c>
      <c r="L49" s="8">
        <f t="shared" si="2"/>
        <v>1.8972146849796816</v>
      </c>
      <c r="M49" s="8">
        <f t="shared" si="5"/>
        <v>2.0490217405148492</v>
      </c>
      <c r="P49" s="6">
        <f t="shared" si="4"/>
        <v>0.90239265831131221</v>
      </c>
    </row>
    <row r="50" spans="1:22" x14ac:dyDescent="0.15">
      <c r="A50" s="6">
        <v>24.5</v>
      </c>
      <c r="B50" s="6">
        <v>48</v>
      </c>
      <c r="D50">
        <v>621.60400390625</v>
      </c>
      <c r="E50">
        <v>518.16009521484398</v>
      </c>
      <c r="F50">
        <v>455.49258422851602</v>
      </c>
      <c r="G50">
        <v>452.69342041015602</v>
      </c>
      <c r="I50" s="7">
        <f t="shared" si="0"/>
        <v>166.11141967773398</v>
      </c>
      <c r="J50" s="7">
        <f t="shared" si="0"/>
        <v>65.466674804687955</v>
      </c>
      <c r="K50" s="7">
        <f t="shared" si="1"/>
        <v>120.2847473144524</v>
      </c>
      <c r="L50" s="8">
        <f t="shared" si="2"/>
        <v>1.8373431623540932</v>
      </c>
      <c r="M50" s="8">
        <f t="shared" si="5"/>
        <v>1.9923128648795767</v>
      </c>
      <c r="P50" s="6">
        <f t="shared" si="4"/>
        <v>-1.89018934480782</v>
      </c>
    </row>
    <row r="51" spans="1:22" x14ac:dyDescent="0.15">
      <c r="A51" s="6">
        <v>25</v>
      </c>
      <c r="B51" s="6">
        <v>49</v>
      </c>
      <c r="D51">
        <v>618.85870361328102</v>
      </c>
      <c r="E51">
        <v>517.18365478515602</v>
      </c>
      <c r="F51">
        <v>456.39617919921898</v>
      </c>
      <c r="G51">
        <v>453.53332519531301</v>
      </c>
      <c r="I51" s="7">
        <f t="shared" si="0"/>
        <v>162.46252441406205</v>
      </c>
      <c r="J51" s="7">
        <f t="shared" si="0"/>
        <v>63.650329589843011</v>
      </c>
      <c r="K51" s="7">
        <f t="shared" si="1"/>
        <v>117.90729370117194</v>
      </c>
      <c r="L51" s="8">
        <f t="shared" si="2"/>
        <v>1.8524223591763926</v>
      </c>
      <c r="M51" s="8">
        <f t="shared" si="5"/>
        <v>2.010554708692192</v>
      </c>
      <c r="P51" s="6">
        <f t="shared" si="4"/>
        <v>-0.99188472909905601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620.8818359375</v>
      </c>
      <c r="E52">
        <v>517.0693359375</v>
      </c>
      <c r="F52">
        <v>455.38259887695301</v>
      </c>
      <c r="G52">
        <v>452.66198730468801</v>
      </c>
      <c r="I52" s="7">
        <f t="shared" si="0"/>
        <v>165.49923706054699</v>
      </c>
      <c r="J52" s="7">
        <f t="shared" si="0"/>
        <v>64.407348632811988</v>
      </c>
      <c r="K52" s="7">
        <f t="shared" si="1"/>
        <v>120.41409301757861</v>
      </c>
      <c r="L52" s="8">
        <f t="shared" si="2"/>
        <v>1.869570717839397</v>
      </c>
      <c r="M52" s="8">
        <f t="shared" si="5"/>
        <v>2.0308657143455124</v>
      </c>
      <c r="P52" s="6">
        <f t="shared" si="4"/>
        <v>8.3140619599246686E-3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619.824462890625</v>
      </c>
      <c r="E53">
        <v>518.25982666015602</v>
      </c>
      <c r="F53">
        <v>455.58557128906301</v>
      </c>
      <c r="G53">
        <v>453.021240234375</v>
      </c>
      <c r="I53" s="7">
        <f t="shared" si="0"/>
        <v>164.23889160156199</v>
      </c>
      <c r="J53" s="7">
        <f t="shared" si="0"/>
        <v>65.238586425781023</v>
      </c>
      <c r="K53" s="7">
        <f t="shared" si="1"/>
        <v>118.57188110351527</v>
      </c>
      <c r="L53" s="8">
        <f t="shared" si="2"/>
        <v>1.8175115004738662</v>
      </c>
      <c r="M53" s="8">
        <f t="shared" si="5"/>
        <v>1.9819691439702976</v>
      </c>
      <c r="P53" s="6">
        <f t="shared" si="4"/>
        <v>-2.3995573852239369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616.550537109375</v>
      </c>
      <c r="E54">
        <v>516.68621826171898</v>
      </c>
      <c r="F54">
        <v>456.67642211914102</v>
      </c>
      <c r="G54">
        <v>454.08279418945301</v>
      </c>
      <c r="I54" s="7">
        <f t="shared" si="0"/>
        <v>159.87411499023398</v>
      </c>
      <c r="J54" s="7">
        <f t="shared" si="0"/>
        <v>62.603424072265966</v>
      </c>
      <c r="K54" s="7">
        <f t="shared" si="1"/>
        <v>116.0517181396478</v>
      </c>
      <c r="L54" s="8">
        <f t="shared" si="2"/>
        <v>1.8537599158423674</v>
      </c>
      <c r="M54" s="8">
        <f t="shared" si="5"/>
        <v>2.0213802063291149</v>
      </c>
      <c r="P54" s="6">
        <f t="shared" si="4"/>
        <v>-0.45879198943493232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614.54193115234398</v>
      </c>
      <c r="E55">
        <v>515.48199462890602</v>
      </c>
      <c r="F55">
        <v>456.51974487304699</v>
      </c>
      <c r="G55">
        <v>453.42166137695301</v>
      </c>
      <c r="I55" s="7">
        <f t="shared" si="0"/>
        <v>158.02218627929699</v>
      </c>
      <c r="J55" s="7">
        <f t="shared" si="0"/>
        <v>62.060333251953011</v>
      </c>
      <c r="K55" s="7">
        <f t="shared" si="1"/>
        <v>114.57995300292988</v>
      </c>
      <c r="L55" s="8">
        <f t="shared" si="2"/>
        <v>1.8462671242475821</v>
      </c>
      <c r="M55" s="8">
        <f t="shared" si="5"/>
        <v>2.0170500617246456</v>
      </c>
      <c r="P55" s="6">
        <f t="shared" si="4"/>
        <v>-0.67202640394028501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617.52185058593795</v>
      </c>
      <c r="E56">
        <v>516.888671875</v>
      </c>
      <c r="F56">
        <v>455.49893188476602</v>
      </c>
      <c r="G56">
        <v>453.05691528320301</v>
      </c>
      <c r="I56" s="7">
        <f t="shared" si="0"/>
        <v>162.02291870117193</v>
      </c>
      <c r="J56" s="7">
        <f t="shared" si="0"/>
        <v>63.831756591796989</v>
      </c>
      <c r="K56" s="7">
        <f t="shared" si="1"/>
        <v>117.34068908691404</v>
      </c>
      <c r="L56" s="8">
        <f t="shared" si="2"/>
        <v>1.838280745386748</v>
      </c>
      <c r="M56" s="8">
        <f t="shared" si="5"/>
        <v>2.0122263298541272</v>
      </c>
      <c r="P56" s="6">
        <f t="shared" si="4"/>
        <v>-0.90956711795689849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618.74230957031295</v>
      </c>
      <c r="E57">
        <v>517.76110839843795</v>
      </c>
      <c r="F57">
        <v>455.75244140625</v>
      </c>
      <c r="G57">
        <v>453.13119506835898</v>
      </c>
      <c r="I57" s="7">
        <f t="shared" si="0"/>
        <v>162.98986816406295</v>
      </c>
      <c r="J57" s="7">
        <f t="shared" si="0"/>
        <v>64.629913330078978</v>
      </c>
      <c r="K57" s="7">
        <f t="shared" si="1"/>
        <v>117.74892883300768</v>
      </c>
      <c r="L57" s="8">
        <f t="shared" si="2"/>
        <v>1.8218951993891495</v>
      </c>
      <c r="M57" s="8">
        <f t="shared" si="5"/>
        <v>1.9990034308468447</v>
      </c>
      <c r="P57" s="6">
        <f t="shared" si="4"/>
        <v>-1.5607179190112423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616.66351318359398</v>
      </c>
      <c r="E58">
        <v>516.82702636718795</v>
      </c>
      <c r="F58">
        <v>456.45266723632801</v>
      </c>
      <c r="G58">
        <v>454.29385375976602</v>
      </c>
      <c r="I58" s="7">
        <f t="shared" si="0"/>
        <v>160.21084594726597</v>
      </c>
      <c r="J58" s="7">
        <f t="shared" si="0"/>
        <v>62.533172607421932</v>
      </c>
      <c r="K58" s="7">
        <f t="shared" si="1"/>
        <v>116.43762512207061</v>
      </c>
      <c r="L58" s="8">
        <f t="shared" si="2"/>
        <v>1.8620137163527006</v>
      </c>
      <c r="M58" s="8">
        <f t="shared" si="5"/>
        <v>2.0422845948007118</v>
      </c>
      <c r="P58" s="6">
        <f t="shared" si="4"/>
        <v>0.57062745113818403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616.486328125</v>
      </c>
      <c r="E59">
        <v>517.91949462890602</v>
      </c>
      <c r="F59">
        <v>455.65097045898398</v>
      </c>
      <c r="G59">
        <v>453.40679931640602</v>
      </c>
      <c r="I59" s="7">
        <f t="shared" si="0"/>
        <v>160.83535766601602</v>
      </c>
      <c r="J59" s="7">
        <f t="shared" si="0"/>
        <v>64.5126953125</v>
      </c>
      <c r="K59" s="7">
        <f t="shared" si="1"/>
        <v>115.67647094726603</v>
      </c>
      <c r="L59" s="8">
        <f t="shared" si="2"/>
        <v>1.7930807322020619</v>
      </c>
      <c r="M59" s="8">
        <f t="shared" si="5"/>
        <v>1.9765142576403891</v>
      </c>
      <c r="P59" s="6">
        <f t="shared" si="4"/>
        <v>-2.6681787821977805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615.60186767578102</v>
      </c>
      <c r="E60">
        <v>516.761962890625</v>
      </c>
      <c r="F60">
        <v>455.532470703125</v>
      </c>
      <c r="G60">
        <v>453.24542236328102</v>
      </c>
      <c r="I60" s="7">
        <f t="shared" si="0"/>
        <v>160.06939697265602</v>
      </c>
      <c r="J60" s="7">
        <f t="shared" si="0"/>
        <v>63.516540527343977</v>
      </c>
      <c r="K60" s="7">
        <f t="shared" si="1"/>
        <v>115.60781860351524</v>
      </c>
      <c r="L60" s="8">
        <f t="shared" si="2"/>
        <v>1.8201214619638468</v>
      </c>
      <c r="M60" s="8">
        <f t="shared" si="5"/>
        <v>2.0067176343924902</v>
      </c>
      <c r="P60" s="6">
        <f t="shared" si="4"/>
        <v>-1.1808383014268657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612.26068115234398</v>
      </c>
      <c r="E61">
        <v>515.50085449218795</v>
      </c>
      <c r="F61">
        <v>455.72525024414102</v>
      </c>
      <c r="G61">
        <v>453.5341796875</v>
      </c>
      <c r="I61" s="7">
        <f t="shared" si="0"/>
        <v>156.53543090820295</v>
      </c>
      <c r="J61" s="7">
        <f t="shared" si="0"/>
        <v>61.966674804687955</v>
      </c>
      <c r="K61" s="7">
        <f t="shared" si="1"/>
        <v>113.1587585449214</v>
      </c>
      <c r="L61" s="8">
        <f t="shared" si="2"/>
        <v>1.8261228136185326</v>
      </c>
      <c r="M61" s="8">
        <f t="shared" si="5"/>
        <v>2.015881633037492</v>
      </c>
      <c r="P61" s="6">
        <f t="shared" si="4"/>
        <v>-0.72956471495634356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614.25897216796898</v>
      </c>
      <c r="E62">
        <v>516.13269042968795</v>
      </c>
      <c r="F62">
        <v>455.16220092773398</v>
      </c>
      <c r="G62">
        <v>452.86666870117199</v>
      </c>
      <c r="I62" s="7">
        <f t="shared" si="0"/>
        <v>159.096771240235</v>
      </c>
      <c r="J62" s="7">
        <f t="shared" si="0"/>
        <v>63.266021728515966</v>
      </c>
      <c r="K62" s="7">
        <f t="shared" si="1"/>
        <v>114.81055603027383</v>
      </c>
      <c r="L62" s="8">
        <f t="shared" si="2"/>
        <v>1.8147269718166132</v>
      </c>
      <c r="M62" s="8">
        <f t="shared" si="5"/>
        <v>2.0076484382258886</v>
      </c>
      <c r="P62" s="6">
        <f t="shared" si="4"/>
        <v>-1.1350016311620466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614.31677246093795</v>
      </c>
      <c r="E63">
        <v>515.85699462890602</v>
      </c>
      <c r="F63">
        <v>456.60678100585898</v>
      </c>
      <c r="G63">
        <v>453.85476684570301</v>
      </c>
      <c r="I63" s="7">
        <f t="shared" si="0"/>
        <v>157.70999145507898</v>
      </c>
      <c r="J63" s="7">
        <f t="shared" si="0"/>
        <v>62.002227783203011</v>
      </c>
      <c r="K63" s="7">
        <f t="shared" si="1"/>
        <v>114.30843200683688</v>
      </c>
      <c r="L63" s="8">
        <f t="shared" si="2"/>
        <v>1.8436181423436548</v>
      </c>
      <c r="M63" s="8">
        <f t="shared" si="5"/>
        <v>2.0397022557432463</v>
      </c>
      <c r="P63" s="6">
        <f t="shared" si="4"/>
        <v>0.44346228524403941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611.734619140625</v>
      </c>
      <c r="E64">
        <v>514.6318359375</v>
      </c>
      <c r="F64">
        <v>455.90701293945301</v>
      </c>
      <c r="G64">
        <v>453.73376464843801</v>
      </c>
      <c r="I64" s="7">
        <f t="shared" si="0"/>
        <v>155.82760620117199</v>
      </c>
      <c r="J64" s="7">
        <f t="shared" si="0"/>
        <v>60.898071289061988</v>
      </c>
      <c r="K64" s="7">
        <f t="shared" si="1"/>
        <v>113.19895629882859</v>
      </c>
      <c r="L64" s="8">
        <f t="shared" si="2"/>
        <v>1.8588266245988723</v>
      </c>
      <c r="M64" s="8">
        <f t="shared" si="5"/>
        <v>2.0580733849887793</v>
      </c>
      <c r="P64" s="6">
        <f t="shared" si="4"/>
        <v>1.3481334559089226</v>
      </c>
      <c r="R64" s="29"/>
      <c r="S64" s="29"/>
      <c r="T64" s="29"/>
      <c r="U64" s="18">
        <v>12.5</v>
      </c>
      <c r="V64" s="20">
        <f t="shared" ref="V64:V83" si="6">L26</f>
        <v>2.081017676782702</v>
      </c>
    </row>
    <row r="65" spans="1:22" x14ac:dyDescent="0.15">
      <c r="A65" s="6">
        <v>32</v>
      </c>
      <c r="B65" s="6">
        <v>63</v>
      </c>
      <c r="D65">
        <v>610.06036376953102</v>
      </c>
      <c r="E65">
        <v>514.18792724609398</v>
      </c>
      <c r="F65">
        <v>454.58514404296898</v>
      </c>
      <c r="G65">
        <v>452.43780517578102</v>
      </c>
      <c r="I65" s="7">
        <f t="shared" si="0"/>
        <v>155.47521972656205</v>
      </c>
      <c r="J65" s="7">
        <f t="shared" si="0"/>
        <v>61.750122070312955</v>
      </c>
      <c r="K65" s="7">
        <f t="shared" si="1"/>
        <v>112.25013427734298</v>
      </c>
      <c r="L65" s="8">
        <f t="shared" si="2"/>
        <v>1.8178123461768581</v>
      </c>
      <c r="M65" s="8">
        <f t="shared" si="5"/>
        <v>2.0202217535570814</v>
      </c>
      <c r="P65" s="6">
        <f t="shared" si="4"/>
        <v>-0.51583904470456254</v>
      </c>
      <c r="U65" s="18">
        <v>13</v>
      </c>
      <c r="V65" s="20">
        <f t="shared" si="6"/>
        <v>2.0652288461558888</v>
      </c>
    </row>
    <row r="66" spans="1:22" x14ac:dyDescent="0.15">
      <c r="A66" s="6">
        <v>32.5</v>
      </c>
      <c r="B66" s="6">
        <v>64</v>
      </c>
      <c r="D66">
        <v>609.90838623046898</v>
      </c>
      <c r="E66">
        <v>515.06121826171898</v>
      </c>
      <c r="F66">
        <v>455.67132568359398</v>
      </c>
      <c r="G66">
        <v>453.05944824218801</v>
      </c>
      <c r="I66" s="7">
        <f t="shared" ref="I66:J129" si="7">D66-F66</f>
        <v>154.237060546875</v>
      </c>
      <c r="J66" s="7">
        <f t="shared" si="7"/>
        <v>62.001770019530966</v>
      </c>
      <c r="K66" s="7">
        <f t="shared" ref="K66:K129" si="8">I66-0.7*J66</f>
        <v>110.83582153320333</v>
      </c>
      <c r="L66" s="8">
        <f t="shared" ref="L66:L129" si="9">K66/J66</f>
        <v>1.7876235065271413</v>
      </c>
      <c r="M66" s="8">
        <f t="shared" si="5"/>
        <v>1.9931955608976806</v>
      </c>
      <c r="P66" s="6">
        <f t="shared" si="4"/>
        <v>-1.8467217043940756</v>
      </c>
      <c r="U66" s="18">
        <v>13.5</v>
      </c>
      <c r="V66" s="20">
        <f t="shared" si="6"/>
        <v>1.9572988752915788</v>
      </c>
    </row>
    <row r="67" spans="1:22" x14ac:dyDescent="0.15">
      <c r="A67" s="6">
        <v>33</v>
      </c>
      <c r="B67" s="6">
        <v>65</v>
      </c>
      <c r="D67">
        <v>604.40667724609398</v>
      </c>
      <c r="E67">
        <v>512.32659912109398</v>
      </c>
      <c r="F67">
        <v>456.021240234375</v>
      </c>
      <c r="G67">
        <v>453.42123413085898</v>
      </c>
      <c r="I67" s="7">
        <f t="shared" si="7"/>
        <v>148.38543701171898</v>
      </c>
      <c r="J67" s="7">
        <f t="shared" si="7"/>
        <v>58.905364990235</v>
      </c>
      <c r="K67" s="7">
        <f t="shared" si="8"/>
        <v>107.15168151855448</v>
      </c>
      <c r="L67" s="8">
        <f t="shared" si="9"/>
        <v>1.8190479175592493</v>
      </c>
      <c r="M67" s="8">
        <f t="shared" si="5"/>
        <v>2.0277826189201047</v>
      </c>
      <c r="P67" s="6">
        <f t="shared" si="4"/>
        <v>-0.14351043997989804</v>
      </c>
      <c r="U67" s="18">
        <v>14</v>
      </c>
      <c r="V67" s="20">
        <f t="shared" si="6"/>
        <v>2.0150914198956658</v>
      </c>
    </row>
    <row r="68" spans="1:22" x14ac:dyDescent="0.15">
      <c r="A68" s="6">
        <v>33.5</v>
      </c>
      <c r="B68" s="6">
        <v>66</v>
      </c>
      <c r="D68">
        <v>606.54278564453102</v>
      </c>
      <c r="E68">
        <v>512.34460449218795</v>
      </c>
      <c r="F68">
        <v>455.79531860351602</v>
      </c>
      <c r="G68">
        <v>453.57705688476602</v>
      </c>
      <c r="I68" s="7">
        <f t="shared" si="7"/>
        <v>150.747467041015</v>
      </c>
      <c r="J68" s="7">
        <f t="shared" si="7"/>
        <v>58.767547607421932</v>
      </c>
      <c r="K68" s="7">
        <f t="shared" si="8"/>
        <v>109.61018371581966</v>
      </c>
      <c r="L68" s="8">
        <f t="shared" si="9"/>
        <v>1.8651481672850452</v>
      </c>
      <c r="M68" s="8">
        <f t="shared" si="5"/>
        <v>2.0770455156362164</v>
      </c>
      <c r="P68" s="6">
        <f t="shared" si="4"/>
        <v>2.2824004469811947</v>
      </c>
      <c r="U68" s="18">
        <v>14.5</v>
      </c>
      <c r="V68" s="20">
        <f t="shared" si="6"/>
        <v>2.006624872331471</v>
      </c>
    </row>
    <row r="69" spans="1:22" x14ac:dyDescent="0.15">
      <c r="A69" s="6">
        <v>34</v>
      </c>
      <c r="B69" s="6">
        <v>67</v>
      </c>
      <c r="D69">
        <v>603.810791015625</v>
      </c>
      <c r="E69">
        <v>512.238037109375</v>
      </c>
      <c r="F69">
        <v>456.88916015625</v>
      </c>
      <c r="G69">
        <v>453.614013671875</v>
      </c>
      <c r="I69" s="7">
        <f t="shared" si="7"/>
        <v>146.921630859375</v>
      </c>
      <c r="J69" s="7">
        <f t="shared" si="7"/>
        <v>58.6240234375</v>
      </c>
      <c r="K69" s="7">
        <f t="shared" si="8"/>
        <v>105.884814453125</v>
      </c>
      <c r="L69" s="8">
        <f t="shared" si="9"/>
        <v>1.8061676467158636</v>
      </c>
      <c r="M69" s="8">
        <f t="shared" si="5"/>
        <v>2.0212276420573509</v>
      </c>
      <c r="P69" s="6">
        <f t="shared" si="4"/>
        <v>-0.46630489169007544</v>
      </c>
      <c r="U69" s="18">
        <v>15</v>
      </c>
      <c r="V69" s="20">
        <f t="shared" si="6"/>
        <v>1.9463872484802072</v>
      </c>
    </row>
    <row r="70" spans="1:22" x14ac:dyDescent="0.15">
      <c r="A70" s="6">
        <v>34.5</v>
      </c>
      <c r="B70" s="6">
        <v>68</v>
      </c>
      <c r="D70">
        <v>607.50769042968795</v>
      </c>
      <c r="E70">
        <v>513.232421875</v>
      </c>
      <c r="F70">
        <v>455.10998535156301</v>
      </c>
      <c r="G70">
        <v>452.57113647460898</v>
      </c>
      <c r="I70" s="7">
        <f t="shared" si="7"/>
        <v>152.39770507812494</v>
      </c>
      <c r="J70" s="7">
        <f t="shared" si="7"/>
        <v>60.661285400391023</v>
      </c>
      <c r="K70" s="7">
        <f t="shared" si="8"/>
        <v>109.93480529785123</v>
      </c>
      <c r="L70" s="8">
        <f t="shared" si="9"/>
        <v>1.8122729278193401</v>
      </c>
      <c r="M70" s="8">
        <f t="shared" si="5"/>
        <v>2.0304955701511433</v>
      </c>
      <c r="P70" s="6">
        <f t="shared" ref="P70:P133" si="10">(M70-$O$2)/$O$2*100</f>
        <v>-9.9133848757736905E-3</v>
      </c>
      <c r="U70" s="18">
        <v>15.5</v>
      </c>
      <c r="V70" s="20">
        <f t="shared" si="6"/>
        <v>1.975429403116419</v>
      </c>
    </row>
    <row r="71" spans="1:22" x14ac:dyDescent="0.15">
      <c r="A71" s="6">
        <v>35</v>
      </c>
      <c r="B71" s="6">
        <v>69</v>
      </c>
      <c r="D71">
        <v>608.05181884765602</v>
      </c>
      <c r="E71">
        <v>514.14556884765602</v>
      </c>
      <c r="F71">
        <v>455.21359252929699</v>
      </c>
      <c r="G71">
        <v>452.72186279296898</v>
      </c>
      <c r="I71" s="7">
        <f t="shared" si="7"/>
        <v>152.83822631835903</v>
      </c>
      <c r="J71" s="7">
        <f t="shared" si="7"/>
        <v>61.423706054687045</v>
      </c>
      <c r="K71" s="7">
        <f t="shared" si="8"/>
        <v>109.84163208007811</v>
      </c>
      <c r="L71" s="8">
        <f t="shared" si="9"/>
        <v>1.7882612290160966</v>
      </c>
      <c r="M71" s="8">
        <f t="shared" si="5"/>
        <v>2.0096465183382159</v>
      </c>
      <c r="P71" s="6">
        <f t="shared" si="10"/>
        <v>-1.0366078171431858</v>
      </c>
      <c r="U71" s="18">
        <v>16</v>
      </c>
      <c r="V71" s="20">
        <f t="shared" si="6"/>
        <v>1.970952573675643</v>
      </c>
    </row>
    <row r="72" spans="1:22" x14ac:dyDescent="0.15">
      <c r="A72" s="6">
        <v>35.5</v>
      </c>
      <c r="B72" s="6">
        <v>70</v>
      </c>
      <c r="D72">
        <v>610.5068359375</v>
      </c>
      <c r="E72">
        <v>514.95159912109398</v>
      </c>
      <c r="F72">
        <v>455.84585571289102</v>
      </c>
      <c r="G72">
        <v>453.46243286132801</v>
      </c>
      <c r="I72" s="7">
        <f t="shared" si="7"/>
        <v>154.66098022460898</v>
      </c>
      <c r="J72" s="7">
        <f t="shared" si="7"/>
        <v>61.489166259765966</v>
      </c>
      <c r="K72" s="7">
        <f t="shared" si="8"/>
        <v>111.6185638427728</v>
      </c>
      <c r="L72" s="8">
        <f t="shared" si="9"/>
        <v>1.8152557699551679</v>
      </c>
      <c r="M72" s="8">
        <f t="shared" si="5"/>
        <v>2.0398037062676031</v>
      </c>
      <c r="P72" s="6">
        <f t="shared" si="10"/>
        <v>0.44845813299013176</v>
      </c>
      <c r="U72" s="18">
        <v>16.5</v>
      </c>
      <c r="V72" s="20">
        <f t="shared" si="6"/>
        <v>1.9252517545354468</v>
      </c>
    </row>
    <row r="73" spans="1:22" x14ac:dyDescent="0.15">
      <c r="A73" s="6">
        <v>36</v>
      </c>
      <c r="B73" s="6">
        <v>71</v>
      </c>
      <c r="D73">
        <v>605.576171875</v>
      </c>
      <c r="E73">
        <v>513.93109130859398</v>
      </c>
      <c r="F73">
        <v>456.22164916992199</v>
      </c>
      <c r="G73">
        <v>453.88153076171898</v>
      </c>
      <c r="I73" s="7">
        <f t="shared" si="7"/>
        <v>149.35452270507801</v>
      </c>
      <c r="J73" s="7">
        <f t="shared" si="7"/>
        <v>60.049560546875</v>
      </c>
      <c r="K73" s="7">
        <f t="shared" si="8"/>
        <v>107.31983032226552</v>
      </c>
      <c r="L73" s="8">
        <f t="shared" si="9"/>
        <v>1.7871876054528508</v>
      </c>
      <c r="M73" s="8">
        <f t="shared" si="5"/>
        <v>2.0148981887556019</v>
      </c>
      <c r="P73" s="6">
        <f t="shared" si="10"/>
        <v>-0.77799362087117996</v>
      </c>
      <c r="U73" s="18">
        <v>17</v>
      </c>
      <c r="V73" s="20">
        <f t="shared" si="6"/>
        <v>1.9103211535434577</v>
      </c>
    </row>
    <row r="74" spans="1:22" x14ac:dyDescent="0.15">
      <c r="A74" s="6">
        <v>36.5</v>
      </c>
      <c r="B74" s="6">
        <v>72</v>
      </c>
      <c r="D74">
        <v>608.72344970703102</v>
      </c>
      <c r="E74">
        <v>514.47857666015602</v>
      </c>
      <c r="F74">
        <v>456.11676025390602</v>
      </c>
      <c r="G74">
        <v>453.74777221679699</v>
      </c>
      <c r="I74" s="7">
        <f t="shared" si="7"/>
        <v>152.606689453125</v>
      </c>
      <c r="J74" s="7">
        <f t="shared" si="7"/>
        <v>60.730804443359034</v>
      </c>
      <c r="K74" s="7">
        <f t="shared" si="8"/>
        <v>110.09512634277368</v>
      </c>
      <c r="L74" s="8">
        <f t="shared" si="9"/>
        <v>1.8128382680235133</v>
      </c>
      <c r="M74" s="8">
        <f t="shared" si="5"/>
        <v>2.0437114983165805</v>
      </c>
      <c r="P74" s="6">
        <f t="shared" si="10"/>
        <v>0.64089414279736245</v>
      </c>
      <c r="U74" s="18">
        <v>17.5</v>
      </c>
      <c r="V74" s="20">
        <f t="shared" si="6"/>
        <v>1.9534478921241105</v>
      </c>
    </row>
    <row r="75" spans="1:22" x14ac:dyDescent="0.15">
      <c r="A75" s="6">
        <v>37</v>
      </c>
      <c r="B75" s="6">
        <v>73</v>
      </c>
      <c r="D75">
        <v>615.58648681640602</v>
      </c>
      <c r="E75">
        <v>517.7119140625</v>
      </c>
      <c r="F75">
        <v>455.47854614257801</v>
      </c>
      <c r="G75">
        <v>452.68408203125</v>
      </c>
      <c r="I75" s="7">
        <f t="shared" si="7"/>
        <v>160.10794067382801</v>
      </c>
      <c r="J75" s="7">
        <f t="shared" si="7"/>
        <v>65.02783203125</v>
      </c>
      <c r="K75" s="7">
        <f t="shared" si="8"/>
        <v>114.58845825195301</v>
      </c>
      <c r="L75" s="8">
        <f t="shared" si="9"/>
        <v>1.762144833567356</v>
      </c>
      <c r="M75" s="8">
        <f t="shared" si="5"/>
        <v>1.996180710850739</v>
      </c>
      <c r="P75" s="6">
        <f t="shared" si="10"/>
        <v>-1.6997204467930909</v>
      </c>
      <c r="U75" s="18">
        <v>18</v>
      </c>
      <c r="V75" s="20">
        <f t="shared" si="6"/>
        <v>1.9220303913980803</v>
      </c>
    </row>
    <row r="76" spans="1:22" x14ac:dyDescent="0.15">
      <c r="A76" s="6">
        <v>37.5</v>
      </c>
      <c r="B76" s="6">
        <v>74</v>
      </c>
      <c r="D76">
        <v>611.5556640625</v>
      </c>
      <c r="E76">
        <v>516.20422363281295</v>
      </c>
      <c r="F76">
        <v>455.20339965820301</v>
      </c>
      <c r="G76">
        <v>452.92144775390602</v>
      </c>
      <c r="I76" s="7">
        <f t="shared" si="7"/>
        <v>156.35226440429699</v>
      </c>
      <c r="J76" s="7">
        <f t="shared" si="7"/>
        <v>63.282775878906932</v>
      </c>
      <c r="K76" s="7">
        <f t="shared" si="8"/>
        <v>112.05432128906213</v>
      </c>
      <c r="L76" s="8">
        <f t="shared" si="9"/>
        <v>1.7706922576133621</v>
      </c>
      <c r="M76" s="8">
        <f t="shared" si="5"/>
        <v>2.007890781887061</v>
      </c>
      <c r="P76" s="6">
        <f t="shared" si="10"/>
        <v>-1.1230676166153124</v>
      </c>
      <c r="U76" s="18">
        <v>18.5</v>
      </c>
      <c r="V76" s="20">
        <f t="shared" si="6"/>
        <v>1.9222353136154695</v>
      </c>
    </row>
    <row r="77" spans="1:22" x14ac:dyDescent="0.15">
      <c r="A77" s="6">
        <v>38</v>
      </c>
      <c r="B77" s="6">
        <v>75</v>
      </c>
      <c r="D77">
        <v>610.94390869140602</v>
      </c>
      <c r="E77">
        <v>515.494873046875</v>
      </c>
      <c r="F77">
        <v>456.08578491210898</v>
      </c>
      <c r="G77">
        <v>453.78302001953102</v>
      </c>
      <c r="I77" s="7">
        <f t="shared" si="7"/>
        <v>154.85812377929705</v>
      </c>
      <c r="J77" s="7">
        <f t="shared" si="7"/>
        <v>61.711853027343977</v>
      </c>
      <c r="K77" s="7">
        <f t="shared" si="8"/>
        <v>111.65982666015626</v>
      </c>
      <c r="L77" s="8">
        <f t="shared" si="9"/>
        <v>1.8093740696893477</v>
      </c>
      <c r="M77" s="8">
        <f t="shared" si="5"/>
        <v>2.0497352409533627</v>
      </c>
      <c r="P77" s="6">
        <f t="shared" si="10"/>
        <v>0.93752840137603688</v>
      </c>
      <c r="U77" s="18">
        <v>19</v>
      </c>
      <c r="V77" s="20">
        <f t="shared" si="6"/>
        <v>1.9322188784691314</v>
      </c>
    </row>
    <row r="78" spans="1:22" x14ac:dyDescent="0.15">
      <c r="A78" s="6">
        <v>38.5</v>
      </c>
      <c r="B78" s="6">
        <v>76</v>
      </c>
      <c r="D78">
        <v>608.41223144531295</v>
      </c>
      <c r="E78">
        <v>514.42980957031295</v>
      </c>
      <c r="F78">
        <v>456.18768310546898</v>
      </c>
      <c r="G78">
        <v>454.10064697265602</v>
      </c>
      <c r="I78" s="7">
        <f t="shared" si="7"/>
        <v>152.22454833984398</v>
      </c>
      <c r="J78" s="7">
        <f t="shared" si="7"/>
        <v>60.329162597656932</v>
      </c>
      <c r="K78" s="7">
        <f t="shared" si="8"/>
        <v>109.99413452148413</v>
      </c>
      <c r="L78" s="8">
        <f t="shared" si="9"/>
        <v>1.8232332388740315</v>
      </c>
      <c r="M78" s="8">
        <f t="shared" si="5"/>
        <v>2.0667570571283624</v>
      </c>
      <c r="P78" s="6">
        <f t="shared" si="10"/>
        <v>1.7757537581337746</v>
      </c>
      <c r="U78" s="18">
        <v>19.5</v>
      </c>
      <c r="V78" s="20">
        <f t="shared" si="6"/>
        <v>1.8737644544891845</v>
      </c>
    </row>
    <row r="79" spans="1:22" x14ac:dyDescent="0.15">
      <c r="A79" s="6">
        <v>39</v>
      </c>
      <c r="B79" s="6">
        <v>77</v>
      </c>
      <c r="D79">
        <v>608.988037109375</v>
      </c>
      <c r="E79">
        <v>514.22686767578102</v>
      </c>
      <c r="F79">
        <v>455.83566284179699</v>
      </c>
      <c r="G79">
        <v>453.54522705078102</v>
      </c>
      <c r="I79" s="7">
        <f t="shared" si="7"/>
        <v>153.15237426757801</v>
      </c>
      <c r="J79" s="7">
        <f t="shared" si="7"/>
        <v>60.681640625</v>
      </c>
      <c r="K79" s="7">
        <f t="shared" si="8"/>
        <v>110.67522583007801</v>
      </c>
      <c r="L79" s="8">
        <f t="shared" si="9"/>
        <v>1.8238667361356959</v>
      </c>
      <c r="M79" s="8">
        <f t="shared" si="5"/>
        <v>2.0705532013803429</v>
      </c>
      <c r="P79" s="6">
        <f t="shared" si="10"/>
        <v>1.9626917638792298</v>
      </c>
      <c r="U79" s="18">
        <v>20</v>
      </c>
      <c r="V79" s="20">
        <f t="shared" si="6"/>
        <v>1.9395122550603041</v>
      </c>
    </row>
    <row r="80" spans="1:22" x14ac:dyDescent="0.15">
      <c r="A80" s="6">
        <v>39.5</v>
      </c>
      <c r="B80" s="6">
        <v>78</v>
      </c>
      <c r="D80">
        <v>610.45721435546898</v>
      </c>
      <c r="E80">
        <v>515.330078125</v>
      </c>
      <c r="F80">
        <v>455.60296630859398</v>
      </c>
      <c r="G80">
        <v>452.89468383789102</v>
      </c>
      <c r="I80" s="7">
        <f t="shared" si="7"/>
        <v>154.854248046875</v>
      </c>
      <c r="J80" s="7">
        <f t="shared" si="7"/>
        <v>62.435394287108977</v>
      </c>
      <c r="K80" s="7">
        <f t="shared" si="8"/>
        <v>111.14947204589872</v>
      </c>
      <c r="L80" s="8">
        <f t="shared" si="9"/>
        <v>1.7802317630089464</v>
      </c>
      <c r="M80" s="8">
        <f t="shared" si="5"/>
        <v>2.0300808752439092</v>
      </c>
      <c r="P80" s="6">
        <f t="shared" si="10"/>
        <v>-3.0334694975013881E-2</v>
      </c>
      <c r="U80" s="18">
        <v>20.5</v>
      </c>
      <c r="V80" s="20">
        <f t="shared" si="6"/>
        <v>1.8556494470667049</v>
      </c>
    </row>
    <row r="81" spans="1:22" x14ac:dyDescent="0.15">
      <c r="A81" s="6">
        <v>40</v>
      </c>
      <c r="B81" s="6">
        <v>79</v>
      </c>
      <c r="D81">
        <v>611.17254638671898</v>
      </c>
      <c r="E81">
        <v>516.467041015625</v>
      </c>
      <c r="F81">
        <v>455.04119873046898</v>
      </c>
      <c r="G81">
        <v>452.65521240234398</v>
      </c>
      <c r="I81" s="7">
        <f t="shared" si="7"/>
        <v>156.13134765625</v>
      </c>
      <c r="J81" s="7">
        <f t="shared" si="7"/>
        <v>63.811828613281023</v>
      </c>
      <c r="K81" s="7">
        <f t="shared" si="8"/>
        <v>111.46306762695329</v>
      </c>
      <c r="L81" s="8">
        <f t="shared" si="9"/>
        <v>1.7467461762058754</v>
      </c>
      <c r="M81" s="8">
        <f t="shared" si="5"/>
        <v>1.9997579354311543</v>
      </c>
      <c r="P81" s="6">
        <f t="shared" si="10"/>
        <v>-1.52356296046533</v>
      </c>
      <c r="U81" s="18">
        <v>21</v>
      </c>
      <c r="V81" s="20">
        <f t="shared" si="6"/>
        <v>1.9004465164646771</v>
      </c>
    </row>
    <row r="82" spans="1:22" x14ac:dyDescent="0.15">
      <c r="A82" s="6">
        <v>40.5</v>
      </c>
      <c r="B82" s="6">
        <v>80</v>
      </c>
      <c r="D82">
        <v>611.798828125</v>
      </c>
      <c r="E82">
        <v>516.623291015625</v>
      </c>
      <c r="F82">
        <v>455.15075683593801</v>
      </c>
      <c r="G82">
        <v>453.02209472656301</v>
      </c>
      <c r="I82" s="7">
        <f t="shared" si="7"/>
        <v>156.64807128906199</v>
      </c>
      <c r="J82" s="7">
        <f t="shared" si="7"/>
        <v>63.601196289061988</v>
      </c>
      <c r="K82" s="7">
        <f t="shared" si="8"/>
        <v>112.1272338867186</v>
      </c>
      <c r="L82" s="8">
        <f t="shared" si="9"/>
        <v>1.7629736613303613</v>
      </c>
      <c r="M82" s="8">
        <f t="shared" si="5"/>
        <v>2.0191480675459563</v>
      </c>
      <c r="P82" s="6">
        <f t="shared" si="10"/>
        <v>-0.56871183045600182</v>
      </c>
      <c r="U82" s="18">
        <v>21.5</v>
      </c>
      <c r="V82" s="20">
        <f t="shared" si="6"/>
        <v>1.9363220485315278</v>
      </c>
    </row>
    <row r="83" spans="1:22" x14ac:dyDescent="0.15">
      <c r="A83" s="6">
        <v>41</v>
      </c>
      <c r="B83" s="6">
        <v>81</v>
      </c>
      <c r="D83">
        <v>610.86560058593795</v>
      </c>
      <c r="E83">
        <v>515.248291015625</v>
      </c>
      <c r="F83">
        <v>454.79745483398398</v>
      </c>
      <c r="G83">
        <v>452.32653808593801</v>
      </c>
      <c r="I83" s="7">
        <f t="shared" si="7"/>
        <v>156.06814575195398</v>
      </c>
      <c r="J83" s="7">
        <f t="shared" si="7"/>
        <v>62.921752929686988</v>
      </c>
      <c r="K83" s="7">
        <f t="shared" si="8"/>
        <v>112.0229187011731</v>
      </c>
      <c r="L83" s="8">
        <f t="shared" si="9"/>
        <v>1.7803527951033893</v>
      </c>
      <c r="M83" s="8">
        <f t="shared" si="5"/>
        <v>2.0396898483093002</v>
      </c>
      <c r="P83" s="6">
        <f t="shared" si="10"/>
        <v>0.44285129135014811</v>
      </c>
      <c r="U83" s="18">
        <v>22</v>
      </c>
      <c r="V83" s="20">
        <f t="shared" si="6"/>
        <v>1.8607285090295158</v>
      </c>
    </row>
    <row r="84" spans="1:22" x14ac:dyDescent="0.15">
      <c r="A84" s="6">
        <v>41.5</v>
      </c>
      <c r="B84" s="6">
        <v>82</v>
      </c>
      <c r="D84">
        <v>612.97344970703102</v>
      </c>
      <c r="E84">
        <v>517.39642333984398</v>
      </c>
      <c r="F84">
        <v>455.60296630859398</v>
      </c>
      <c r="G84">
        <v>453.29595947265602</v>
      </c>
      <c r="I84" s="7">
        <f t="shared" si="7"/>
        <v>157.37048339843705</v>
      </c>
      <c r="J84" s="7">
        <f t="shared" si="7"/>
        <v>64.100463867187955</v>
      </c>
      <c r="K84" s="7">
        <f t="shared" si="8"/>
        <v>112.50015869140549</v>
      </c>
      <c r="L84" s="8">
        <f t="shared" si="9"/>
        <v>1.7550599777951466</v>
      </c>
      <c r="M84" s="8">
        <f t="shared" si="5"/>
        <v>2.0175596779913736</v>
      </c>
      <c r="P84" s="6">
        <f t="shared" si="10"/>
        <v>-0.64693076945593475</v>
      </c>
      <c r="U84" s="18">
        <v>65</v>
      </c>
      <c r="V84" s="20">
        <f t="shared" ref="V84:V104" si="11">L131</f>
        <v>1.5750142132581715</v>
      </c>
    </row>
    <row r="85" spans="1:22" x14ac:dyDescent="0.15">
      <c r="A85" s="6">
        <v>42</v>
      </c>
      <c r="B85" s="6">
        <v>83</v>
      </c>
      <c r="D85">
        <v>613.638671875</v>
      </c>
      <c r="E85">
        <v>517.27697753906295</v>
      </c>
      <c r="F85">
        <v>455.12652587890602</v>
      </c>
      <c r="G85">
        <v>453.19744873046898</v>
      </c>
      <c r="I85" s="7">
        <f t="shared" si="7"/>
        <v>158.51214599609398</v>
      </c>
      <c r="J85" s="7">
        <f t="shared" si="7"/>
        <v>64.079528808593977</v>
      </c>
      <c r="K85" s="7">
        <f t="shared" si="8"/>
        <v>113.65647583007819</v>
      </c>
      <c r="L85" s="8">
        <f t="shared" si="9"/>
        <v>1.7736783953198363</v>
      </c>
      <c r="M85" s="8">
        <f t="shared" si="5"/>
        <v>2.0393407425063792</v>
      </c>
      <c r="P85" s="6">
        <f t="shared" si="10"/>
        <v>0.42565986282153662</v>
      </c>
      <c r="U85" s="18">
        <v>65.5</v>
      </c>
      <c r="V85" s="20">
        <f t="shared" si="11"/>
        <v>1.5974356188916432</v>
      </c>
    </row>
    <row r="86" spans="1:22" x14ac:dyDescent="0.15">
      <c r="A86" s="6">
        <v>42.5</v>
      </c>
      <c r="B86" s="6">
        <v>84</v>
      </c>
      <c r="D86">
        <v>613.136962890625</v>
      </c>
      <c r="E86">
        <v>517.08477783203102</v>
      </c>
      <c r="F86">
        <v>455.32653808593801</v>
      </c>
      <c r="G86">
        <v>453.46115112304699</v>
      </c>
      <c r="I86" s="7">
        <f t="shared" si="7"/>
        <v>157.81042480468699</v>
      </c>
      <c r="J86" s="7">
        <f t="shared" si="7"/>
        <v>63.623626708984034</v>
      </c>
      <c r="K86" s="7">
        <f t="shared" si="8"/>
        <v>113.27388610839816</v>
      </c>
      <c r="L86" s="8">
        <f t="shared" si="9"/>
        <v>1.7803745552971317</v>
      </c>
      <c r="M86" s="8">
        <f t="shared" si="5"/>
        <v>2.0491995494739905</v>
      </c>
      <c r="P86" s="6">
        <f t="shared" si="10"/>
        <v>0.91114871446176349</v>
      </c>
      <c r="U86" s="18">
        <v>66</v>
      </c>
      <c r="V86" s="20">
        <f t="shared" si="11"/>
        <v>1.6549541108579524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614.69732666015602</v>
      </c>
      <c r="E87">
        <v>517.82702636718795</v>
      </c>
      <c r="F87">
        <v>455.18344116210898</v>
      </c>
      <c r="G87">
        <v>453.17791748046898</v>
      </c>
      <c r="I87" s="7">
        <f t="shared" si="7"/>
        <v>159.51388549804705</v>
      </c>
      <c r="J87" s="7">
        <f t="shared" si="7"/>
        <v>64.649108886718977</v>
      </c>
      <c r="K87" s="7">
        <f t="shared" si="8"/>
        <v>114.25950927734377</v>
      </c>
      <c r="L87" s="8">
        <f t="shared" si="9"/>
        <v>1.7673794928489166</v>
      </c>
      <c r="M87" s="8">
        <f t="shared" si="5"/>
        <v>2.0393671340160915</v>
      </c>
      <c r="P87" s="6">
        <f t="shared" si="10"/>
        <v>0.42695949104078906</v>
      </c>
      <c r="U87" s="18">
        <v>66.5</v>
      </c>
      <c r="V87" s="20">
        <f t="shared" si="11"/>
        <v>1.6020039538764956</v>
      </c>
    </row>
    <row r="88" spans="1:22" x14ac:dyDescent="0.15">
      <c r="A88" s="6">
        <v>43.5</v>
      </c>
      <c r="B88" s="6">
        <v>86</v>
      </c>
      <c r="D88">
        <v>615.88610839843795</v>
      </c>
      <c r="E88">
        <v>518.90283203125</v>
      </c>
      <c r="F88">
        <v>455.57156372070301</v>
      </c>
      <c r="G88">
        <v>453.10275268554699</v>
      </c>
      <c r="I88" s="7">
        <f t="shared" si="7"/>
        <v>160.31454467773494</v>
      </c>
      <c r="J88" s="7">
        <f t="shared" si="7"/>
        <v>65.800079345703011</v>
      </c>
      <c r="K88" s="7">
        <f t="shared" si="8"/>
        <v>114.25448913574283</v>
      </c>
      <c r="L88" s="8">
        <f t="shared" si="9"/>
        <v>1.7363883185530546</v>
      </c>
      <c r="M88" s="8">
        <f t="shared" ref="M88:M151" si="12">L88+ABS($N$2)*A88</f>
        <v>2.0115386067105456</v>
      </c>
      <c r="P88" s="6">
        <f t="shared" si="10"/>
        <v>-0.94343347930474797</v>
      </c>
      <c r="U88" s="18">
        <v>67</v>
      </c>
      <c r="V88" s="20">
        <f t="shared" si="11"/>
        <v>1.6026219804550115</v>
      </c>
    </row>
    <row r="89" spans="1:22" x14ac:dyDescent="0.15">
      <c r="A89" s="6">
        <v>44</v>
      </c>
      <c r="B89" s="6">
        <v>87</v>
      </c>
      <c r="D89">
        <v>616.13439941406295</v>
      </c>
      <c r="E89">
        <v>518.56805419921898</v>
      </c>
      <c r="F89">
        <v>455.40466308593801</v>
      </c>
      <c r="G89">
        <v>452.98385620117199</v>
      </c>
      <c r="I89" s="7">
        <f t="shared" si="7"/>
        <v>160.72973632812494</v>
      </c>
      <c r="J89" s="7">
        <f t="shared" si="7"/>
        <v>65.584197998046989</v>
      </c>
      <c r="K89" s="7">
        <f t="shared" si="8"/>
        <v>114.82079772949206</v>
      </c>
      <c r="L89" s="8">
        <f t="shared" si="9"/>
        <v>1.750738763824043</v>
      </c>
      <c r="M89" s="8">
        <f t="shared" si="12"/>
        <v>2.0290516989718501</v>
      </c>
      <c r="P89" s="6">
        <f t="shared" si="10"/>
        <v>-8.1015635183990437E-2</v>
      </c>
      <c r="U89" s="18">
        <v>67.5</v>
      </c>
      <c r="V89" s="20">
        <f t="shared" si="11"/>
        <v>1.61784894611819</v>
      </c>
    </row>
    <row r="90" spans="1:22" x14ac:dyDescent="0.15">
      <c r="A90" s="6">
        <v>44.5</v>
      </c>
      <c r="B90" s="6">
        <v>88</v>
      </c>
      <c r="D90">
        <v>618.19134521484398</v>
      </c>
      <c r="E90">
        <v>519.78509521484398</v>
      </c>
      <c r="F90">
        <v>455.37155151367199</v>
      </c>
      <c r="G90">
        <v>452.87939453125</v>
      </c>
      <c r="I90" s="7">
        <f t="shared" si="7"/>
        <v>162.81979370117199</v>
      </c>
      <c r="J90" s="7">
        <f t="shared" si="7"/>
        <v>66.905700683593977</v>
      </c>
      <c r="K90" s="7">
        <f t="shared" si="8"/>
        <v>115.98580322265622</v>
      </c>
      <c r="L90" s="8">
        <f t="shared" si="9"/>
        <v>1.7335713106296968</v>
      </c>
      <c r="M90" s="8">
        <f t="shared" si="12"/>
        <v>2.0150468927678196</v>
      </c>
      <c r="P90" s="6">
        <f t="shared" si="10"/>
        <v>-0.77067081392678727</v>
      </c>
      <c r="U90" s="18">
        <v>68</v>
      </c>
      <c r="V90" s="20">
        <f t="shared" si="11"/>
        <v>1.6259256084121398</v>
      </c>
    </row>
    <row r="91" spans="1:22" x14ac:dyDescent="0.15">
      <c r="A91" s="6">
        <v>45</v>
      </c>
      <c r="B91" s="6">
        <v>89</v>
      </c>
      <c r="D91">
        <v>616.29797363281295</v>
      </c>
      <c r="E91">
        <v>520.05352783203102</v>
      </c>
      <c r="F91">
        <v>455.42462158203102</v>
      </c>
      <c r="G91">
        <v>453.10531616210898</v>
      </c>
      <c r="I91" s="7">
        <f t="shared" si="7"/>
        <v>160.87335205078193</v>
      </c>
      <c r="J91" s="7">
        <f t="shared" si="7"/>
        <v>66.948211669922046</v>
      </c>
      <c r="K91" s="7">
        <f t="shared" si="8"/>
        <v>114.00960388183651</v>
      </c>
      <c r="L91" s="8">
        <f t="shared" si="9"/>
        <v>1.7029521930166482</v>
      </c>
      <c r="M91" s="8">
        <f t="shared" si="12"/>
        <v>1.9875904221450871</v>
      </c>
      <c r="P91" s="6">
        <f t="shared" si="10"/>
        <v>-2.1227421585139998</v>
      </c>
      <c r="U91" s="18">
        <v>68.5</v>
      </c>
      <c r="V91" s="20">
        <f t="shared" si="11"/>
        <v>1.6466258615444409</v>
      </c>
    </row>
    <row r="92" spans="1:22" x14ac:dyDescent="0.15">
      <c r="A92" s="6">
        <v>45.5</v>
      </c>
      <c r="B92" s="6">
        <v>90</v>
      </c>
      <c r="D92">
        <v>611.08477783203102</v>
      </c>
      <c r="E92">
        <v>517.12414550781295</v>
      </c>
      <c r="F92">
        <v>455.40594482421898</v>
      </c>
      <c r="G92">
        <v>453.51083374023398</v>
      </c>
      <c r="I92" s="7">
        <f t="shared" si="7"/>
        <v>155.67883300781205</v>
      </c>
      <c r="J92" s="7">
        <f t="shared" si="7"/>
        <v>63.613311767578978</v>
      </c>
      <c r="K92" s="7">
        <f t="shared" si="8"/>
        <v>111.14951477050676</v>
      </c>
      <c r="L92" s="8">
        <f t="shared" si="9"/>
        <v>1.7472681689110703</v>
      </c>
      <c r="M92" s="8">
        <f t="shared" si="12"/>
        <v>2.0350690450298252</v>
      </c>
      <c r="P92" s="6">
        <f t="shared" si="10"/>
        <v>0.2153036291251261</v>
      </c>
      <c r="U92" s="18">
        <v>69</v>
      </c>
      <c r="V92" s="20">
        <f t="shared" si="11"/>
        <v>1.6016370839876179</v>
      </c>
    </row>
    <row r="93" spans="1:22" x14ac:dyDescent="0.15">
      <c r="A93" s="6">
        <v>46</v>
      </c>
      <c r="B93" s="6">
        <v>91</v>
      </c>
      <c r="D93">
        <v>610.71234130859398</v>
      </c>
      <c r="E93">
        <v>516.46148681640602</v>
      </c>
      <c r="F93">
        <v>455.10955810546898</v>
      </c>
      <c r="G93">
        <v>452.79531860351602</v>
      </c>
      <c r="I93" s="7">
        <f t="shared" si="7"/>
        <v>155.602783203125</v>
      </c>
      <c r="J93" s="7">
        <f t="shared" si="7"/>
        <v>63.66616821289</v>
      </c>
      <c r="K93" s="7">
        <f t="shared" si="8"/>
        <v>111.036465454102</v>
      </c>
      <c r="L93" s="8">
        <f t="shared" si="9"/>
        <v>1.7440419075137823</v>
      </c>
      <c r="M93" s="8">
        <f t="shared" si="12"/>
        <v>2.0350054306228533</v>
      </c>
      <c r="P93" s="6">
        <f t="shared" si="10"/>
        <v>0.21217098990315747</v>
      </c>
      <c r="U93" s="18">
        <v>69.5</v>
      </c>
      <c r="V93" s="20">
        <f t="shared" si="11"/>
        <v>1.6483226266951967</v>
      </c>
    </row>
    <row r="94" spans="1:22" x14ac:dyDescent="0.15">
      <c r="A94" s="6">
        <v>46.5</v>
      </c>
      <c r="B94" s="6">
        <v>92</v>
      </c>
      <c r="D94">
        <v>610.21063232421898</v>
      </c>
      <c r="E94">
        <v>517.15838623046898</v>
      </c>
      <c r="F94">
        <v>455.83779907226602</v>
      </c>
      <c r="G94">
        <v>454.13928222656301</v>
      </c>
      <c r="I94" s="7">
        <f t="shared" si="7"/>
        <v>154.37283325195295</v>
      </c>
      <c r="J94" s="7">
        <f t="shared" si="7"/>
        <v>63.019104003905966</v>
      </c>
      <c r="K94" s="7">
        <f t="shared" si="8"/>
        <v>110.25946044921878</v>
      </c>
      <c r="L94" s="8">
        <f t="shared" si="9"/>
        <v>1.7496196144328682</v>
      </c>
      <c r="M94" s="8">
        <f t="shared" si="12"/>
        <v>2.0437457845322551</v>
      </c>
      <c r="P94" s="6">
        <f t="shared" si="10"/>
        <v>0.64258253932745257</v>
      </c>
      <c r="U94" s="18">
        <v>70</v>
      </c>
      <c r="V94" s="20">
        <f t="shared" si="11"/>
        <v>1.6231199016113325</v>
      </c>
    </row>
    <row r="95" spans="1:22" x14ac:dyDescent="0.15">
      <c r="A95" s="6">
        <v>47</v>
      </c>
      <c r="B95" s="6">
        <v>93</v>
      </c>
      <c r="D95">
        <v>609.57019042968795</v>
      </c>
      <c r="E95">
        <v>516.64343261718795</v>
      </c>
      <c r="F95">
        <v>455.86837768554699</v>
      </c>
      <c r="G95">
        <v>453.52102661132801</v>
      </c>
      <c r="I95" s="7">
        <f t="shared" si="7"/>
        <v>153.70181274414097</v>
      </c>
      <c r="J95" s="7">
        <f t="shared" si="7"/>
        <v>63.122406005859943</v>
      </c>
      <c r="K95" s="7">
        <f t="shared" si="8"/>
        <v>109.51612854003901</v>
      </c>
      <c r="L95" s="8">
        <f t="shared" si="9"/>
        <v>1.7349802624740274</v>
      </c>
      <c r="M95" s="8">
        <f t="shared" si="12"/>
        <v>2.0322690795637302</v>
      </c>
      <c r="P95" s="6">
        <f t="shared" si="10"/>
        <v>7.7421629484337701E-2</v>
      </c>
      <c r="U95" s="18">
        <v>70.5</v>
      </c>
      <c r="V95" s="20">
        <f t="shared" si="11"/>
        <v>1.5933829647388715</v>
      </c>
    </row>
    <row r="96" spans="1:22" x14ac:dyDescent="0.15">
      <c r="A96" s="6">
        <v>47.5</v>
      </c>
      <c r="B96" s="6">
        <v>94</v>
      </c>
      <c r="D96">
        <v>609.75256347656295</v>
      </c>
      <c r="E96">
        <v>517.25213623046898</v>
      </c>
      <c r="F96">
        <v>456.06878662109398</v>
      </c>
      <c r="G96">
        <v>453.99575805664102</v>
      </c>
      <c r="I96" s="7">
        <f t="shared" si="7"/>
        <v>153.68377685546898</v>
      </c>
      <c r="J96" s="7">
        <f t="shared" si="7"/>
        <v>63.256378173827954</v>
      </c>
      <c r="K96" s="7">
        <f t="shared" si="8"/>
        <v>109.4043121337894</v>
      </c>
      <c r="L96" s="8">
        <f t="shared" si="9"/>
        <v>1.7295380369888922</v>
      </c>
      <c r="M96" s="8">
        <f t="shared" si="12"/>
        <v>2.0299895010689109</v>
      </c>
      <c r="P96" s="6">
        <f t="shared" si="10"/>
        <v>-3.4834341173106124E-2</v>
      </c>
      <c r="U96" s="18">
        <v>71</v>
      </c>
      <c r="V96" s="20">
        <f t="shared" si="11"/>
        <v>1.6194209594311852</v>
      </c>
    </row>
    <row r="97" spans="1:22" x14ac:dyDescent="0.15">
      <c r="A97" s="6">
        <v>48</v>
      </c>
      <c r="B97" s="6">
        <v>95</v>
      </c>
      <c r="D97">
        <v>609.54107666015602</v>
      </c>
      <c r="E97">
        <v>516.99572753906295</v>
      </c>
      <c r="F97">
        <v>456.08068847656301</v>
      </c>
      <c r="G97">
        <v>453.95626831054699</v>
      </c>
      <c r="I97" s="7">
        <f t="shared" si="7"/>
        <v>153.46038818359301</v>
      </c>
      <c r="J97" s="7">
        <f t="shared" si="7"/>
        <v>63.039459228515966</v>
      </c>
      <c r="K97" s="7">
        <f t="shared" si="8"/>
        <v>109.33276672363183</v>
      </c>
      <c r="L97" s="8">
        <f t="shared" si="9"/>
        <v>1.734354451349339</v>
      </c>
      <c r="M97" s="8">
        <f t="shared" si="12"/>
        <v>2.0379685624196737</v>
      </c>
      <c r="P97" s="6">
        <f t="shared" si="10"/>
        <v>0.35808798148469811</v>
      </c>
      <c r="U97" s="18">
        <v>71.5</v>
      </c>
      <c r="V97" s="20">
        <f t="shared" si="11"/>
        <v>1.6337894715320294</v>
      </c>
    </row>
    <row r="98" spans="1:22" x14ac:dyDescent="0.15">
      <c r="A98" s="6">
        <v>48.5</v>
      </c>
      <c r="B98" s="6">
        <v>96</v>
      </c>
      <c r="D98">
        <v>607.56335449218795</v>
      </c>
      <c r="E98">
        <v>517.19689941406295</v>
      </c>
      <c r="F98">
        <v>456.24884033203102</v>
      </c>
      <c r="G98">
        <v>454.15200805664102</v>
      </c>
      <c r="I98" s="7">
        <f t="shared" si="7"/>
        <v>151.31451416015693</v>
      </c>
      <c r="J98" s="7">
        <f t="shared" si="7"/>
        <v>63.044891357421932</v>
      </c>
      <c r="K98" s="7">
        <f t="shared" si="8"/>
        <v>107.18309020996159</v>
      </c>
      <c r="L98" s="8">
        <f t="shared" si="9"/>
        <v>1.7001074615595084</v>
      </c>
      <c r="M98" s="8">
        <f t="shared" si="12"/>
        <v>2.0068842196201593</v>
      </c>
      <c r="P98" s="6">
        <f t="shared" si="10"/>
        <v>-1.1726349487142107</v>
      </c>
      <c r="U98" s="18">
        <v>72</v>
      </c>
      <c r="V98" s="20">
        <f t="shared" si="11"/>
        <v>1.6375356524676854</v>
      </c>
    </row>
    <row r="99" spans="1:22" x14ac:dyDescent="0.15">
      <c r="A99" s="6">
        <v>49</v>
      </c>
      <c r="B99" s="6">
        <v>97</v>
      </c>
      <c r="D99">
        <v>605.97003173828102</v>
      </c>
      <c r="E99">
        <v>515.86517333984398</v>
      </c>
      <c r="F99">
        <v>457.07345581054699</v>
      </c>
      <c r="G99">
        <v>454.42718505859398</v>
      </c>
      <c r="I99" s="7">
        <f t="shared" si="7"/>
        <v>148.89657592773403</v>
      </c>
      <c r="J99" s="7">
        <f t="shared" si="7"/>
        <v>61.43798828125</v>
      </c>
      <c r="K99" s="7">
        <f t="shared" si="8"/>
        <v>105.88998413085903</v>
      </c>
      <c r="L99" s="8">
        <f t="shared" si="9"/>
        <v>1.7235262269024383</v>
      </c>
      <c r="M99" s="8">
        <f t="shared" si="12"/>
        <v>2.0334656319534052</v>
      </c>
      <c r="P99" s="6">
        <f t="shared" si="10"/>
        <v>0.13634486913180957</v>
      </c>
      <c r="U99" s="18">
        <v>72.5</v>
      </c>
      <c r="V99" s="20">
        <f t="shared" si="11"/>
        <v>1.62576001536425</v>
      </c>
    </row>
    <row r="100" spans="1:22" x14ac:dyDescent="0.15">
      <c r="A100" s="6">
        <v>49.5</v>
      </c>
      <c r="B100" s="6">
        <v>98</v>
      </c>
      <c r="D100">
        <v>603.37585449218795</v>
      </c>
      <c r="E100">
        <v>513.857421875</v>
      </c>
      <c r="F100">
        <v>456.86920166015602</v>
      </c>
      <c r="G100">
        <v>454.3681640625</v>
      </c>
      <c r="I100" s="7">
        <f t="shared" si="7"/>
        <v>146.50665283203193</v>
      </c>
      <c r="J100" s="7">
        <f t="shared" si="7"/>
        <v>59.4892578125</v>
      </c>
      <c r="K100" s="7">
        <f t="shared" si="8"/>
        <v>104.86417236328194</v>
      </c>
      <c r="L100" s="8">
        <f t="shared" si="9"/>
        <v>1.7627413119490569</v>
      </c>
      <c r="M100" s="8">
        <f t="shared" si="12"/>
        <v>2.07584336399034</v>
      </c>
      <c r="P100" s="6">
        <f t="shared" si="10"/>
        <v>2.2232014765610071</v>
      </c>
      <c r="U100" s="18">
        <v>73</v>
      </c>
      <c r="V100" s="20">
        <f t="shared" si="11"/>
        <v>1.5890186997041993</v>
      </c>
    </row>
    <row r="101" spans="1:22" x14ac:dyDescent="0.15">
      <c r="A101" s="6">
        <v>50</v>
      </c>
      <c r="B101" s="6">
        <v>99</v>
      </c>
      <c r="D101">
        <v>602.47772216796898</v>
      </c>
      <c r="E101">
        <v>513.58392333984398</v>
      </c>
      <c r="F101">
        <v>456.92697143554699</v>
      </c>
      <c r="G101">
        <v>454.68194580078102</v>
      </c>
      <c r="I101" s="7">
        <f t="shared" si="7"/>
        <v>145.55075073242199</v>
      </c>
      <c r="J101" s="7">
        <f t="shared" si="7"/>
        <v>58.901977539062955</v>
      </c>
      <c r="K101" s="7">
        <f t="shared" si="8"/>
        <v>104.31936645507793</v>
      </c>
      <c r="L101" s="8">
        <f t="shared" si="9"/>
        <v>1.7710673022123036</v>
      </c>
      <c r="M101" s="8">
        <f t="shared" si="12"/>
        <v>2.0873320012439023</v>
      </c>
      <c r="P101" s="6">
        <f t="shared" si="10"/>
        <v>2.788949981980267</v>
      </c>
      <c r="U101" s="18">
        <v>73.5</v>
      </c>
      <c r="V101" s="20">
        <f t="shared" si="11"/>
        <v>1.6191670573141896</v>
      </c>
    </row>
    <row r="102" spans="1:22" x14ac:dyDescent="0.15">
      <c r="A102" s="6">
        <v>50.5</v>
      </c>
      <c r="B102" s="6">
        <v>100</v>
      </c>
      <c r="D102">
        <v>604.46105957031295</v>
      </c>
      <c r="E102">
        <v>513.90325927734398</v>
      </c>
      <c r="F102">
        <v>455.56771850585898</v>
      </c>
      <c r="G102">
        <v>453.36474609375</v>
      </c>
      <c r="I102" s="7">
        <f t="shared" si="7"/>
        <v>148.89334106445398</v>
      </c>
      <c r="J102" s="7">
        <f t="shared" si="7"/>
        <v>60.538513183593977</v>
      </c>
      <c r="K102" s="7">
        <f t="shared" si="8"/>
        <v>106.5163818359382</v>
      </c>
      <c r="L102" s="8">
        <f t="shared" si="9"/>
        <v>1.7594812993326749</v>
      </c>
      <c r="M102" s="8">
        <f t="shared" si="12"/>
        <v>2.0789086453545895</v>
      </c>
      <c r="P102" s="6">
        <f t="shared" si="10"/>
        <v>2.3741487396905807</v>
      </c>
      <c r="U102" s="18">
        <v>74</v>
      </c>
      <c r="V102" s="20">
        <f t="shared" si="11"/>
        <v>1.629401985834936</v>
      </c>
    </row>
    <row r="103" spans="1:22" x14ac:dyDescent="0.15">
      <c r="A103" s="6">
        <v>51</v>
      </c>
      <c r="B103" s="6">
        <v>101</v>
      </c>
      <c r="D103">
        <v>606.463623046875</v>
      </c>
      <c r="E103">
        <v>515.52313232421898</v>
      </c>
      <c r="F103">
        <v>455.46624755859398</v>
      </c>
      <c r="G103">
        <v>453.078125</v>
      </c>
      <c r="I103" s="7">
        <f t="shared" si="7"/>
        <v>150.99737548828102</v>
      </c>
      <c r="J103" s="7">
        <f t="shared" si="7"/>
        <v>62.445007324218977</v>
      </c>
      <c r="K103" s="7">
        <f t="shared" si="8"/>
        <v>107.28587036132774</v>
      </c>
      <c r="L103" s="8">
        <f t="shared" si="9"/>
        <v>1.718085639806106</v>
      </c>
      <c r="M103" s="8">
        <f t="shared" si="12"/>
        <v>2.0406756328183366</v>
      </c>
      <c r="P103" s="6">
        <f t="shared" si="10"/>
        <v>0.49139543982867029</v>
      </c>
      <c r="U103" s="18">
        <v>74.5</v>
      </c>
      <c r="V103" s="20">
        <f t="shared" si="11"/>
        <v>1.5967194674491247</v>
      </c>
    </row>
    <row r="104" spans="1:22" x14ac:dyDescent="0.15">
      <c r="A104" s="6">
        <v>51.5</v>
      </c>
      <c r="B104" s="6">
        <v>102</v>
      </c>
      <c r="D104">
        <v>608.76629638671898</v>
      </c>
      <c r="E104">
        <v>517.113037109375</v>
      </c>
      <c r="F104">
        <v>455.90573120117199</v>
      </c>
      <c r="G104">
        <v>453.40042114257801</v>
      </c>
      <c r="I104" s="7">
        <f t="shared" si="7"/>
        <v>152.86056518554699</v>
      </c>
      <c r="J104" s="7">
        <f t="shared" si="7"/>
        <v>63.712615966796989</v>
      </c>
      <c r="K104" s="7">
        <f t="shared" si="8"/>
        <v>108.26173400878909</v>
      </c>
      <c r="L104" s="8">
        <f t="shared" si="9"/>
        <v>1.699219728557501</v>
      </c>
      <c r="M104" s="8">
        <f t="shared" si="12"/>
        <v>2.0249723685600478</v>
      </c>
      <c r="P104" s="6">
        <f t="shared" si="10"/>
        <v>-0.28189891077639218</v>
      </c>
      <c r="U104" s="18">
        <v>75</v>
      </c>
      <c r="V104" s="20">
        <f t="shared" si="11"/>
        <v>1.5745037443658481</v>
      </c>
    </row>
    <row r="105" spans="1:22" x14ac:dyDescent="0.15">
      <c r="A105" s="6">
        <v>52</v>
      </c>
      <c r="B105" s="6">
        <v>103</v>
      </c>
      <c r="D105">
        <v>610.24615478515602</v>
      </c>
      <c r="E105">
        <v>517.28039550781295</v>
      </c>
      <c r="F105">
        <v>456.22802734375</v>
      </c>
      <c r="G105">
        <v>454.03695678710898</v>
      </c>
      <c r="I105" s="7">
        <f t="shared" si="7"/>
        <v>154.01812744140602</v>
      </c>
      <c r="J105" s="7">
        <f t="shared" si="7"/>
        <v>63.243438720703978</v>
      </c>
      <c r="K105" s="7">
        <f t="shared" si="8"/>
        <v>109.74772033691323</v>
      </c>
      <c r="L105" s="8">
        <f t="shared" si="9"/>
        <v>1.7353218382318158</v>
      </c>
      <c r="M105" s="8">
        <f t="shared" si="12"/>
        <v>2.0642371252246785</v>
      </c>
      <c r="P105" s="6">
        <f t="shared" si="10"/>
        <v>1.6516617812698136</v>
      </c>
      <c r="U105" s="18"/>
      <c r="V105" s="20"/>
    </row>
    <row r="106" spans="1:22" x14ac:dyDescent="0.15">
      <c r="A106" s="6">
        <v>52.5</v>
      </c>
      <c r="B106" s="6">
        <v>104</v>
      </c>
      <c r="D106">
        <v>603.89898681640602</v>
      </c>
      <c r="E106">
        <v>514.58306884765602</v>
      </c>
      <c r="F106">
        <v>455.82293701171898</v>
      </c>
      <c r="G106">
        <v>453.83312988281301</v>
      </c>
      <c r="I106" s="7">
        <f t="shared" si="7"/>
        <v>148.07604980468705</v>
      </c>
      <c r="J106" s="7">
        <f t="shared" si="7"/>
        <v>60.749938964843011</v>
      </c>
      <c r="K106" s="7">
        <f t="shared" si="8"/>
        <v>105.55109252929694</v>
      </c>
      <c r="L106" s="8">
        <f t="shared" si="9"/>
        <v>1.7374682893159956</v>
      </c>
      <c r="M106" s="8">
        <f t="shared" si="12"/>
        <v>2.0695462232991746</v>
      </c>
      <c r="P106" s="6">
        <f t="shared" si="10"/>
        <v>1.9131039553483009</v>
      </c>
    </row>
    <row r="107" spans="1:22" x14ac:dyDescent="0.15">
      <c r="A107" s="6">
        <v>53</v>
      </c>
      <c r="B107" s="6">
        <v>105</v>
      </c>
      <c r="D107">
        <v>600.765380859375</v>
      </c>
      <c r="E107">
        <v>514.08734130859398</v>
      </c>
      <c r="F107">
        <v>456.82379150390602</v>
      </c>
      <c r="G107">
        <v>454.64627075195301</v>
      </c>
      <c r="I107" s="7">
        <f t="shared" si="7"/>
        <v>143.94158935546898</v>
      </c>
      <c r="J107" s="7">
        <f t="shared" si="7"/>
        <v>59.441070556640966</v>
      </c>
      <c r="K107" s="7">
        <f t="shared" si="8"/>
        <v>102.33283996582031</v>
      </c>
      <c r="L107" s="8">
        <f t="shared" si="9"/>
        <v>1.7215847394321084</v>
      </c>
      <c r="M107" s="8">
        <f t="shared" si="12"/>
        <v>2.0568253204056033</v>
      </c>
      <c r="P107" s="6">
        <f t="shared" si="10"/>
        <v>1.2866735406017678</v>
      </c>
    </row>
    <row r="108" spans="1:22" x14ac:dyDescent="0.15">
      <c r="A108" s="6">
        <v>53.5</v>
      </c>
      <c r="B108" s="6">
        <v>106</v>
      </c>
      <c r="D108">
        <v>596.9755859375</v>
      </c>
      <c r="E108">
        <v>513.14599609375</v>
      </c>
      <c r="F108">
        <v>457.21444702148398</v>
      </c>
      <c r="G108">
        <v>454.67303466796898</v>
      </c>
      <c r="I108" s="7">
        <f t="shared" si="7"/>
        <v>139.76113891601602</v>
      </c>
      <c r="J108" s="7">
        <f t="shared" si="7"/>
        <v>58.472961425781023</v>
      </c>
      <c r="K108" s="7">
        <f t="shared" si="8"/>
        <v>98.830065917969307</v>
      </c>
      <c r="L108" s="8">
        <f t="shared" si="9"/>
        <v>1.690184035631803</v>
      </c>
      <c r="M108" s="8">
        <f t="shared" si="12"/>
        <v>2.0285872635956137</v>
      </c>
      <c r="P108" s="6">
        <f t="shared" si="10"/>
        <v>-0.10388637382517363</v>
      </c>
    </row>
    <row r="109" spans="1:22" x14ac:dyDescent="0.15">
      <c r="A109" s="6">
        <v>54</v>
      </c>
      <c r="B109" s="6">
        <v>107</v>
      </c>
      <c r="D109">
        <v>595.5244140625</v>
      </c>
      <c r="E109">
        <v>512.282958984375</v>
      </c>
      <c r="F109">
        <v>456.54055786132801</v>
      </c>
      <c r="G109">
        <v>454.36264038085898</v>
      </c>
      <c r="I109" s="7">
        <f t="shared" si="7"/>
        <v>138.98385620117199</v>
      </c>
      <c r="J109" s="7">
        <f t="shared" si="7"/>
        <v>57.920318603516023</v>
      </c>
      <c r="K109" s="7">
        <f t="shared" si="8"/>
        <v>98.439633178710778</v>
      </c>
      <c r="L109" s="8">
        <f t="shared" si="9"/>
        <v>1.6995699532069743</v>
      </c>
      <c r="M109" s="8">
        <f t="shared" si="12"/>
        <v>2.0411358281611012</v>
      </c>
      <c r="P109" s="6">
        <f t="shared" si="10"/>
        <v>0.51405738150406022</v>
      </c>
    </row>
    <row r="110" spans="1:22" x14ac:dyDescent="0.15">
      <c r="A110" s="6">
        <v>54.5</v>
      </c>
      <c r="B110" s="6">
        <v>108</v>
      </c>
      <c r="D110">
        <v>594.62756347656295</v>
      </c>
      <c r="E110">
        <v>512.68536376953102</v>
      </c>
      <c r="F110">
        <v>456.65435791015602</v>
      </c>
      <c r="G110">
        <v>454.20593261718801</v>
      </c>
      <c r="I110" s="7">
        <f t="shared" si="7"/>
        <v>137.97320556640693</v>
      </c>
      <c r="J110" s="7">
        <f t="shared" si="7"/>
        <v>58.479431152343011</v>
      </c>
      <c r="K110" s="7">
        <f t="shared" si="8"/>
        <v>97.037603759766824</v>
      </c>
      <c r="L110" s="8">
        <f t="shared" si="9"/>
        <v>1.659345890471764</v>
      </c>
      <c r="M110" s="8">
        <f t="shared" si="12"/>
        <v>2.0040744124162067</v>
      </c>
      <c r="P110" s="6">
        <f t="shared" si="10"/>
        <v>-1.3110015966523347</v>
      </c>
    </row>
    <row r="111" spans="1:22" x14ac:dyDescent="0.15">
      <c r="A111" s="6">
        <v>55</v>
      </c>
      <c r="B111" s="6">
        <v>109</v>
      </c>
      <c r="D111">
        <v>597.13739013671898</v>
      </c>
      <c r="E111">
        <v>512.97302246093795</v>
      </c>
      <c r="F111">
        <v>456.00891113281301</v>
      </c>
      <c r="G111">
        <v>454.25946044921898</v>
      </c>
      <c r="I111" s="7">
        <f t="shared" si="7"/>
        <v>141.12847900390597</v>
      </c>
      <c r="J111" s="7">
        <f t="shared" si="7"/>
        <v>58.713562011718977</v>
      </c>
      <c r="K111" s="7">
        <f t="shared" si="8"/>
        <v>100.02898559570269</v>
      </c>
      <c r="L111" s="8">
        <f t="shared" si="9"/>
        <v>1.7036776882270801</v>
      </c>
      <c r="M111" s="8">
        <f t="shared" si="12"/>
        <v>2.0515688571618389</v>
      </c>
      <c r="P111" s="6">
        <f t="shared" si="10"/>
        <v>1.0278233255313185</v>
      </c>
    </row>
    <row r="112" spans="1:22" x14ac:dyDescent="0.15">
      <c r="A112" s="6">
        <v>55.5</v>
      </c>
      <c r="B112" s="6">
        <v>110</v>
      </c>
      <c r="D112">
        <v>596.58135986328102</v>
      </c>
      <c r="E112">
        <v>513.89813232421898</v>
      </c>
      <c r="F112">
        <v>456.73162841796898</v>
      </c>
      <c r="G112">
        <v>454.02249145507801</v>
      </c>
      <c r="I112" s="7">
        <f t="shared" si="7"/>
        <v>139.84973144531205</v>
      </c>
      <c r="J112" s="7">
        <f t="shared" si="7"/>
        <v>59.875640869140966</v>
      </c>
      <c r="K112" s="7">
        <f t="shared" si="8"/>
        <v>97.93678283691338</v>
      </c>
      <c r="L112" s="8">
        <f t="shared" si="9"/>
        <v>1.6356698887107624</v>
      </c>
      <c r="M112" s="8">
        <f t="shared" si="12"/>
        <v>1.986723704635837</v>
      </c>
      <c r="P112" s="6">
        <f t="shared" si="10"/>
        <v>-2.1654229503831028</v>
      </c>
    </row>
    <row r="113" spans="1:16" x14ac:dyDescent="0.15">
      <c r="A113" s="6">
        <v>56</v>
      </c>
      <c r="B113" s="6">
        <v>111</v>
      </c>
      <c r="D113">
        <v>595.75299072265602</v>
      </c>
      <c r="E113">
        <v>513.00897216796898</v>
      </c>
      <c r="F113">
        <v>456.327392578125</v>
      </c>
      <c r="G113">
        <v>454.06283569335898</v>
      </c>
      <c r="I113" s="7">
        <f t="shared" si="7"/>
        <v>139.42559814453102</v>
      </c>
      <c r="J113" s="7">
        <f t="shared" si="7"/>
        <v>58.94613647461</v>
      </c>
      <c r="K113" s="7">
        <f t="shared" si="8"/>
        <v>98.163302612304022</v>
      </c>
      <c r="L113" s="8">
        <f t="shared" si="9"/>
        <v>1.6653051155368956</v>
      </c>
      <c r="M113" s="8">
        <f t="shared" si="12"/>
        <v>2.0195215784522862</v>
      </c>
      <c r="P113" s="6">
        <f t="shared" si="10"/>
        <v>-0.55031859265502658</v>
      </c>
    </row>
    <row r="114" spans="1:16" x14ac:dyDescent="0.15">
      <c r="A114" s="6">
        <v>56.5</v>
      </c>
      <c r="B114" s="6">
        <v>112</v>
      </c>
      <c r="D114">
        <v>593.82922363281295</v>
      </c>
      <c r="E114">
        <v>512.206787109375</v>
      </c>
      <c r="F114">
        <v>456.43353271484398</v>
      </c>
      <c r="G114">
        <v>454.20211791992199</v>
      </c>
      <c r="I114" s="7">
        <f t="shared" si="7"/>
        <v>137.39569091796898</v>
      </c>
      <c r="J114" s="7">
        <f t="shared" si="7"/>
        <v>58.004669189453011</v>
      </c>
      <c r="K114" s="7">
        <f t="shared" si="8"/>
        <v>96.792422485351864</v>
      </c>
      <c r="L114" s="8">
        <f t="shared" si="9"/>
        <v>1.6687005345933708</v>
      </c>
      <c r="M114" s="8">
        <f t="shared" si="12"/>
        <v>2.0260796444990774</v>
      </c>
      <c r="P114" s="6">
        <f t="shared" si="10"/>
        <v>-0.22737201661420947</v>
      </c>
    </row>
    <row r="115" spans="1:16" x14ac:dyDescent="0.15">
      <c r="A115" s="6">
        <v>57</v>
      </c>
      <c r="B115" s="6">
        <v>113</v>
      </c>
      <c r="D115">
        <v>594.03167724609398</v>
      </c>
      <c r="E115">
        <v>511.62243652343801</v>
      </c>
      <c r="F115">
        <v>456.78259277343801</v>
      </c>
      <c r="G115">
        <v>454.30871582031301</v>
      </c>
      <c r="I115" s="7">
        <f t="shared" si="7"/>
        <v>137.24908447265597</v>
      </c>
      <c r="J115" s="7">
        <f t="shared" si="7"/>
        <v>57.313720703125</v>
      </c>
      <c r="K115" s="7">
        <f t="shared" si="8"/>
        <v>97.12947998046846</v>
      </c>
      <c r="L115" s="8">
        <f t="shared" si="9"/>
        <v>1.6946985606392944</v>
      </c>
      <c r="M115" s="8">
        <f t="shared" si="12"/>
        <v>2.0552403175353171</v>
      </c>
      <c r="P115" s="6">
        <f t="shared" si="10"/>
        <v>1.2086213760883833</v>
      </c>
    </row>
    <row r="116" spans="1:16" x14ac:dyDescent="0.15">
      <c r="A116" s="6">
        <v>57.5</v>
      </c>
      <c r="B116" s="6">
        <v>114</v>
      </c>
      <c r="D116">
        <v>593.88055419921898</v>
      </c>
      <c r="E116">
        <v>511.07962036132801</v>
      </c>
      <c r="F116">
        <v>456.77536010742199</v>
      </c>
      <c r="G116">
        <v>454.49044799804699</v>
      </c>
      <c r="I116" s="7">
        <f t="shared" si="7"/>
        <v>137.10519409179699</v>
      </c>
      <c r="J116" s="7">
        <f t="shared" si="7"/>
        <v>56.589172363281023</v>
      </c>
      <c r="K116" s="7">
        <f t="shared" si="8"/>
        <v>97.492773437500276</v>
      </c>
      <c r="L116" s="8">
        <f t="shared" si="9"/>
        <v>1.7228167397754759</v>
      </c>
      <c r="M116" s="8">
        <f t="shared" si="12"/>
        <v>2.0865211436618143</v>
      </c>
      <c r="P116" s="6">
        <f t="shared" si="10"/>
        <v>2.7490199663439991</v>
      </c>
    </row>
    <row r="117" spans="1:16" x14ac:dyDescent="0.15">
      <c r="A117" s="6">
        <v>58</v>
      </c>
      <c r="B117" s="6">
        <v>115</v>
      </c>
      <c r="D117">
        <v>595.29754638671898</v>
      </c>
      <c r="E117">
        <v>512.70550537109398</v>
      </c>
      <c r="F117">
        <v>455.41442871093801</v>
      </c>
      <c r="G117">
        <v>453.28747558593801</v>
      </c>
      <c r="I117" s="7">
        <f t="shared" si="7"/>
        <v>139.88311767578097</v>
      </c>
      <c r="J117" s="7">
        <f t="shared" si="7"/>
        <v>59.418029785155966</v>
      </c>
      <c r="K117" s="7">
        <f t="shared" si="8"/>
        <v>98.29049682617179</v>
      </c>
      <c r="L117" s="8">
        <f t="shared" si="9"/>
        <v>1.6542200605030342</v>
      </c>
      <c r="M117" s="8">
        <f t="shared" si="12"/>
        <v>2.0210871113796887</v>
      </c>
      <c r="P117" s="6">
        <f t="shared" si="10"/>
        <v>-0.47322520948741409</v>
      </c>
    </row>
    <row r="118" spans="1:16" x14ac:dyDescent="0.15">
      <c r="A118" s="6">
        <v>58.5</v>
      </c>
      <c r="B118" s="6">
        <v>116</v>
      </c>
      <c r="D118">
        <v>596.63781738281295</v>
      </c>
      <c r="E118">
        <v>513.51800537109398</v>
      </c>
      <c r="F118">
        <v>455.83013916015602</v>
      </c>
      <c r="G118">
        <v>453.92059326171898</v>
      </c>
      <c r="I118" s="7">
        <f t="shared" si="7"/>
        <v>140.80767822265693</v>
      </c>
      <c r="J118" s="7">
        <f t="shared" si="7"/>
        <v>59.597412109375</v>
      </c>
      <c r="K118" s="7">
        <f t="shared" si="8"/>
        <v>99.089489746094443</v>
      </c>
      <c r="L118" s="8">
        <f t="shared" si="9"/>
        <v>1.6626475251012975</v>
      </c>
      <c r="M118" s="8">
        <f t="shared" si="12"/>
        <v>2.0326772229682684</v>
      </c>
      <c r="P118" s="6">
        <f t="shared" si="10"/>
        <v>9.7520316214360622E-2</v>
      </c>
    </row>
    <row r="119" spans="1:16" x14ac:dyDescent="0.15">
      <c r="A119" s="6">
        <v>59</v>
      </c>
      <c r="B119" s="6">
        <v>117</v>
      </c>
      <c r="D119">
        <v>595.9443359375</v>
      </c>
      <c r="E119">
        <v>513.11175537109398</v>
      </c>
      <c r="F119">
        <v>457.12951660156301</v>
      </c>
      <c r="G119">
        <v>454.65393066406301</v>
      </c>
      <c r="I119" s="7">
        <f t="shared" si="7"/>
        <v>138.81481933593699</v>
      </c>
      <c r="J119" s="7">
        <f t="shared" si="7"/>
        <v>58.457824707030966</v>
      </c>
      <c r="K119" s="7">
        <f t="shared" si="8"/>
        <v>97.894342041015307</v>
      </c>
      <c r="L119" s="8">
        <f t="shared" si="9"/>
        <v>1.6746148617678747</v>
      </c>
      <c r="M119" s="8">
        <f t="shared" si="12"/>
        <v>2.0478072066251611</v>
      </c>
      <c r="P119" s="6">
        <f t="shared" si="10"/>
        <v>0.8425839344647128</v>
      </c>
    </row>
    <row r="120" spans="1:16" x14ac:dyDescent="0.15">
      <c r="A120" s="6">
        <v>59.5</v>
      </c>
      <c r="B120" s="6">
        <v>118</v>
      </c>
      <c r="D120">
        <v>594.03936767578102</v>
      </c>
      <c r="E120">
        <v>512.421630859375</v>
      </c>
      <c r="F120">
        <v>457.34649658203102</v>
      </c>
      <c r="G120">
        <v>454.83270263671898</v>
      </c>
      <c r="I120" s="7">
        <f t="shared" si="7"/>
        <v>136.69287109375</v>
      </c>
      <c r="J120" s="7">
        <f t="shared" si="7"/>
        <v>57.588928222656023</v>
      </c>
      <c r="K120" s="7">
        <f t="shared" si="8"/>
        <v>96.380621337890787</v>
      </c>
      <c r="L120" s="8">
        <f t="shared" si="9"/>
        <v>1.6735963719493872</v>
      </c>
      <c r="M120" s="8">
        <f t="shared" si="12"/>
        <v>2.0499513637969899</v>
      </c>
      <c r="P120" s="6">
        <f t="shared" si="10"/>
        <v>0.94817119329908861</v>
      </c>
    </row>
    <row r="121" spans="1:16" x14ac:dyDescent="0.15">
      <c r="A121" s="6">
        <v>60</v>
      </c>
      <c r="B121" s="6">
        <v>119</v>
      </c>
      <c r="D121">
        <v>593.491455078125</v>
      </c>
      <c r="E121">
        <v>511.54025268554699</v>
      </c>
      <c r="F121">
        <v>456.962646484375</v>
      </c>
      <c r="G121">
        <v>454.79193115234398</v>
      </c>
      <c r="I121" s="7">
        <f t="shared" si="7"/>
        <v>136.52880859375</v>
      </c>
      <c r="J121" s="7">
        <f t="shared" si="7"/>
        <v>56.748321533203011</v>
      </c>
      <c r="K121" s="7">
        <f t="shared" si="8"/>
        <v>96.804983520507903</v>
      </c>
      <c r="L121" s="8">
        <f t="shared" si="9"/>
        <v>1.7058651411190733</v>
      </c>
      <c r="M121" s="8">
        <f t="shared" si="12"/>
        <v>2.0853827799569919</v>
      </c>
      <c r="P121" s="6">
        <f t="shared" si="10"/>
        <v>2.6929621806891273</v>
      </c>
    </row>
    <row r="122" spans="1:16" x14ac:dyDescent="0.15">
      <c r="A122" s="6">
        <v>60.5</v>
      </c>
      <c r="B122" s="6">
        <v>120</v>
      </c>
      <c r="D122">
        <v>596.32318115234398</v>
      </c>
      <c r="E122">
        <v>513.84631347656295</v>
      </c>
      <c r="F122">
        <v>456.61315917968801</v>
      </c>
      <c r="G122">
        <v>454.25009155273398</v>
      </c>
      <c r="I122" s="7">
        <f t="shared" si="7"/>
        <v>139.71002197265597</v>
      </c>
      <c r="J122" s="7">
        <f t="shared" si="7"/>
        <v>59.596221923828978</v>
      </c>
      <c r="K122" s="7">
        <f t="shared" si="8"/>
        <v>97.992666625975687</v>
      </c>
      <c r="L122" s="8">
        <f t="shared" si="9"/>
        <v>1.6442764903993732</v>
      </c>
      <c r="M122" s="8">
        <f t="shared" si="12"/>
        <v>2.0269567762276077</v>
      </c>
      <c r="P122" s="6">
        <f t="shared" si="10"/>
        <v>-0.18417838507031392</v>
      </c>
    </row>
    <row r="123" spans="1:16" x14ac:dyDescent="0.15">
      <c r="A123" s="6">
        <v>61</v>
      </c>
      <c r="B123" s="6">
        <v>121</v>
      </c>
      <c r="D123">
        <v>598.62115478515602</v>
      </c>
      <c r="E123">
        <v>515.45031738281295</v>
      </c>
      <c r="F123">
        <v>456.49978637695301</v>
      </c>
      <c r="G123">
        <v>453.98895263671898</v>
      </c>
      <c r="I123" s="7">
        <f t="shared" si="7"/>
        <v>142.12136840820301</v>
      </c>
      <c r="J123" s="7">
        <f t="shared" si="7"/>
        <v>61.461364746093977</v>
      </c>
      <c r="K123" s="7">
        <f t="shared" si="8"/>
        <v>99.098413085937239</v>
      </c>
      <c r="L123" s="8">
        <f t="shared" si="9"/>
        <v>1.612369225696948</v>
      </c>
      <c r="M123" s="8">
        <f t="shared" si="12"/>
        <v>1.9982121585154986</v>
      </c>
      <c r="P123" s="6">
        <f t="shared" si="10"/>
        <v>-1.5996834750609712</v>
      </c>
    </row>
    <row r="124" spans="1:16" x14ac:dyDescent="0.15">
      <c r="A124" s="6">
        <v>61.5</v>
      </c>
      <c r="B124" s="6">
        <v>122</v>
      </c>
      <c r="D124">
        <v>598.20550537109398</v>
      </c>
      <c r="E124">
        <v>515.80352783203102</v>
      </c>
      <c r="F124">
        <v>456.32696533203102</v>
      </c>
      <c r="G124">
        <v>454.55285644531301</v>
      </c>
      <c r="I124" s="7">
        <f t="shared" si="7"/>
        <v>141.87854003906295</v>
      </c>
      <c r="J124" s="7">
        <f t="shared" si="7"/>
        <v>61.250671386718011</v>
      </c>
      <c r="K124" s="7">
        <f t="shared" si="8"/>
        <v>99.003070068360358</v>
      </c>
      <c r="L124" s="8">
        <f t="shared" si="9"/>
        <v>1.6163589365949189</v>
      </c>
      <c r="M124" s="8">
        <f t="shared" si="12"/>
        <v>2.0053645164037857</v>
      </c>
      <c r="P124" s="6">
        <f t="shared" si="10"/>
        <v>-1.2474714854042024</v>
      </c>
    </row>
    <row r="125" spans="1:16" x14ac:dyDescent="0.15">
      <c r="A125" s="6">
        <v>62</v>
      </c>
      <c r="B125" s="6">
        <v>123</v>
      </c>
      <c r="D125">
        <v>598.763671875</v>
      </c>
      <c r="E125">
        <v>515.65325927734398</v>
      </c>
      <c r="F125">
        <v>456.434814453125</v>
      </c>
      <c r="G125">
        <v>454.59234619140602</v>
      </c>
      <c r="I125" s="7">
        <f t="shared" si="7"/>
        <v>142.328857421875</v>
      </c>
      <c r="J125" s="7">
        <f t="shared" si="7"/>
        <v>61.060913085937955</v>
      </c>
      <c r="K125" s="7">
        <f t="shared" si="8"/>
        <v>99.586218261718443</v>
      </c>
      <c r="L125" s="8">
        <f t="shared" si="9"/>
        <v>1.6309323465497387</v>
      </c>
      <c r="M125" s="8">
        <f t="shared" si="12"/>
        <v>2.0231005733489211</v>
      </c>
      <c r="P125" s="6">
        <f t="shared" si="10"/>
        <v>-0.37407392855907068</v>
      </c>
    </row>
    <row r="126" spans="1:16" x14ac:dyDescent="0.15">
      <c r="A126" s="6">
        <v>62.5</v>
      </c>
      <c r="B126" s="6">
        <v>124</v>
      </c>
      <c r="D126">
        <v>599.15966796875</v>
      </c>
      <c r="E126">
        <v>515.82189941406295</v>
      </c>
      <c r="F126">
        <v>457.30105590820301</v>
      </c>
      <c r="G126">
        <v>455.434814453125</v>
      </c>
      <c r="I126" s="7">
        <f t="shared" si="7"/>
        <v>141.85861206054699</v>
      </c>
      <c r="J126" s="7">
        <f t="shared" si="7"/>
        <v>60.387084960937955</v>
      </c>
      <c r="K126" s="7">
        <f t="shared" si="8"/>
        <v>99.587652587890432</v>
      </c>
      <c r="L126" s="8">
        <f t="shared" si="9"/>
        <v>1.6491548259418349</v>
      </c>
      <c r="M126" s="8">
        <f t="shared" si="12"/>
        <v>2.0444856997313332</v>
      </c>
      <c r="P126" s="6">
        <f t="shared" si="10"/>
        <v>0.67901905558055675</v>
      </c>
    </row>
    <row r="127" spans="1:16" x14ac:dyDescent="0.15">
      <c r="A127" s="6">
        <v>63</v>
      </c>
      <c r="B127" s="6">
        <v>125</v>
      </c>
      <c r="D127">
        <v>596.111328125</v>
      </c>
      <c r="E127">
        <v>515.123291015625</v>
      </c>
      <c r="F127">
        <v>456.12356567382801</v>
      </c>
      <c r="G127">
        <v>454.18640136718801</v>
      </c>
      <c r="I127" s="7">
        <f t="shared" si="7"/>
        <v>139.98776245117199</v>
      </c>
      <c r="J127" s="7">
        <f t="shared" si="7"/>
        <v>60.936889648436988</v>
      </c>
      <c r="K127" s="7">
        <f t="shared" si="8"/>
        <v>97.331939697266108</v>
      </c>
      <c r="L127" s="8">
        <f t="shared" si="9"/>
        <v>1.5972580855177048</v>
      </c>
      <c r="M127" s="8">
        <f t="shared" si="12"/>
        <v>1.9957516062975191</v>
      </c>
      <c r="P127" s="6">
        <f t="shared" si="10"/>
        <v>-1.7208513480736118</v>
      </c>
    </row>
    <row r="128" spans="1:16" x14ac:dyDescent="0.15">
      <c r="A128" s="6">
        <v>63.5</v>
      </c>
      <c r="B128" s="6">
        <v>126</v>
      </c>
      <c r="D128">
        <v>597.852294921875</v>
      </c>
      <c r="E128">
        <v>515.272705078125</v>
      </c>
      <c r="F128">
        <v>456.0390625</v>
      </c>
      <c r="G128">
        <v>454.17282104492199</v>
      </c>
      <c r="I128" s="7">
        <f t="shared" si="7"/>
        <v>141.813232421875</v>
      </c>
      <c r="J128" s="7">
        <f t="shared" si="7"/>
        <v>61.099884033203011</v>
      </c>
      <c r="K128" s="7">
        <f t="shared" si="8"/>
        <v>99.043313598632892</v>
      </c>
      <c r="L128" s="8">
        <f t="shared" si="9"/>
        <v>1.6210065725298364</v>
      </c>
      <c r="M128" s="8">
        <f t="shared" si="12"/>
        <v>2.0226627402999666</v>
      </c>
      <c r="P128" s="6">
        <f t="shared" si="10"/>
        <v>-0.39563465744293924</v>
      </c>
    </row>
    <row r="129" spans="1:16" x14ac:dyDescent="0.15">
      <c r="A129" s="6">
        <v>64</v>
      </c>
      <c r="B129" s="6">
        <v>127</v>
      </c>
      <c r="D129">
        <v>595.477294921875</v>
      </c>
      <c r="E129">
        <v>514.60528564453102</v>
      </c>
      <c r="F129">
        <v>456.77239990234398</v>
      </c>
      <c r="G129">
        <v>454.92611694335898</v>
      </c>
      <c r="I129" s="7">
        <f t="shared" si="7"/>
        <v>138.70489501953102</v>
      </c>
      <c r="J129" s="7">
        <f t="shared" si="7"/>
        <v>59.679168701172046</v>
      </c>
      <c r="K129" s="7">
        <f t="shared" si="8"/>
        <v>96.929476928710585</v>
      </c>
      <c r="L129" s="8">
        <f t="shared" si="9"/>
        <v>1.6241760573787445</v>
      </c>
      <c r="M129" s="8">
        <f t="shared" si="12"/>
        <v>2.0289948721391911</v>
      </c>
      <c r="P129" s="6">
        <f t="shared" si="10"/>
        <v>-8.3814025883862733E-2</v>
      </c>
    </row>
    <row r="130" spans="1:16" x14ac:dyDescent="0.15">
      <c r="A130" s="6">
        <v>64.5</v>
      </c>
      <c r="B130" s="6">
        <v>128</v>
      </c>
      <c r="D130">
        <v>593.23974609375</v>
      </c>
      <c r="E130">
        <v>513.414794921875</v>
      </c>
      <c r="F130">
        <v>456.74310302734398</v>
      </c>
      <c r="G130">
        <v>454.64544677734398</v>
      </c>
      <c r="I130" s="7">
        <f t="shared" ref="I130:J151" si="13">D130-F130</f>
        <v>136.49664306640602</v>
      </c>
      <c r="J130" s="7">
        <f t="shared" si="13"/>
        <v>58.769348144531023</v>
      </c>
      <c r="K130" s="7">
        <f t="shared" ref="K130:K151" si="14">I130-0.7*J130</f>
        <v>95.35809936523431</v>
      </c>
      <c r="L130" s="8">
        <f t="shared" ref="L130:L151" si="15">K130/J130</f>
        <v>1.6225822197435447</v>
      </c>
      <c r="M130" s="8">
        <f t="shared" si="12"/>
        <v>2.0305636814943071</v>
      </c>
      <c r="P130" s="6">
        <f t="shared" si="10"/>
        <v>-6.5592977245716999E-3</v>
      </c>
    </row>
    <row r="131" spans="1:16" x14ac:dyDescent="0.15">
      <c r="A131" s="6">
        <v>65</v>
      </c>
      <c r="B131" s="6">
        <v>129</v>
      </c>
      <c r="D131">
        <v>594.81292724609398</v>
      </c>
      <c r="E131">
        <v>514.72515869140602</v>
      </c>
      <c r="F131">
        <v>455.47601318359398</v>
      </c>
      <c r="G131">
        <v>453.47854614257801</v>
      </c>
      <c r="I131" s="7">
        <f t="shared" si="13"/>
        <v>139.3369140625</v>
      </c>
      <c r="J131" s="7">
        <f t="shared" si="13"/>
        <v>61.246612548828011</v>
      </c>
      <c r="K131" s="7">
        <f t="shared" si="14"/>
        <v>96.464285278320403</v>
      </c>
      <c r="L131" s="8">
        <f t="shared" si="15"/>
        <v>1.5750142132581715</v>
      </c>
      <c r="M131" s="8">
        <f t="shared" si="12"/>
        <v>1.98615832199925</v>
      </c>
      <c r="P131" s="6">
        <f t="shared" si="10"/>
        <v>-2.1932647539477443</v>
      </c>
    </row>
    <row r="132" spans="1:16" x14ac:dyDescent="0.15">
      <c r="A132" s="6">
        <v>65.5</v>
      </c>
      <c r="B132" s="6">
        <v>130</v>
      </c>
      <c r="D132">
        <v>594.70721435546898</v>
      </c>
      <c r="E132">
        <v>514.638671875</v>
      </c>
      <c r="F132">
        <v>456.58981323242199</v>
      </c>
      <c r="G132">
        <v>454.52059936523398</v>
      </c>
      <c r="I132" s="7">
        <f t="shared" si="13"/>
        <v>138.11740112304699</v>
      </c>
      <c r="J132" s="7">
        <f t="shared" si="13"/>
        <v>60.118072509766023</v>
      </c>
      <c r="K132" s="7">
        <f t="shared" si="14"/>
        <v>96.034750366210773</v>
      </c>
      <c r="L132" s="8">
        <f t="shared" si="15"/>
        <v>1.5974356188916432</v>
      </c>
      <c r="M132" s="8">
        <f t="shared" si="12"/>
        <v>2.0117423746230374</v>
      </c>
      <c r="P132" s="6">
        <f t="shared" si="10"/>
        <v>-0.93339909581780511</v>
      </c>
    </row>
    <row r="133" spans="1:16" x14ac:dyDescent="0.15">
      <c r="A133" s="6">
        <v>66</v>
      </c>
      <c r="B133" s="6">
        <v>131</v>
      </c>
      <c r="D133">
        <v>595.21917724609398</v>
      </c>
      <c r="E133">
        <v>513.49658203125</v>
      </c>
      <c r="F133">
        <v>456.84542846679699</v>
      </c>
      <c r="G133">
        <v>454.73800659179699</v>
      </c>
      <c r="I133" s="7">
        <f t="shared" si="13"/>
        <v>138.37374877929699</v>
      </c>
      <c r="J133" s="7">
        <f t="shared" si="13"/>
        <v>58.758575439453011</v>
      </c>
      <c r="K133" s="7">
        <f t="shared" si="14"/>
        <v>97.242745971679881</v>
      </c>
      <c r="L133" s="8">
        <f t="shared" si="15"/>
        <v>1.6549541108579524</v>
      </c>
      <c r="M133" s="8">
        <f t="shared" si="12"/>
        <v>2.0724235135796629</v>
      </c>
      <c r="P133" s="6">
        <f t="shared" si="10"/>
        <v>2.054793751963552</v>
      </c>
    </row>
    <row r="134" spans="1:16" x14ac:dyDescent="0.15">
      <c r="A134" s="6">
        <v>66.5</v>
      </c>
      <c r="B134" s="6">
        <v>132</v>
      </c>
      <c r="D134">
        <v>594.82189941406295</v>
      </c>
      <c r="E134">
        <v>514.34075927734398</v>
      </c>
      <c r="F134">
        <v>455.70022583007801</v>
      </c>
      <c r="G134">
        <v>453.90573120117199</v>
      </c>
      <c r="I134" s="7">
        <f t="shared" si="13"/>
        <v>139.12167358398494</v>
      </c>
      <c r="J134" s="7">
        <f t="shared" si="13"/>
        <v>60.435028076171989</v>
      </c>
      <c r="K134" s="7">
        <f t="shared" si="14"/>
        <v>96.817153930664546</v>
      </c>
      <c r="L134" s="8">
        <f t="shared" si="15"/>
        <v>1.6020039538764956</v>
      </c>
      <c r="M134" s="8">
        <f t="shared" si="12"/>
        <v>2.0226360035885218</v>
      </c>
      <c r="P134" s="6">
        <f t="shared" ref="P134:P151" si="16">(M134-$O$2)/$O$2*100</f>
        <v>-0.39695128483798064</v>
      </c>
    </row>
    <row r="135" spans="1:16" x14ac:dyDescent="0.15">
      <c r="A135" s="6">
        <v>67</v>
      </c>
      <c r="B135" s="6">
        <v>133</v>
      </c>
      <c r="D135">
        <v>596.07019042968795</v>
      </c>
      <c r="E135">
        <v>515.02569580078102</v>
      </c>
      <c r="F135">
        <v>456.10446166992199</v>
      </c>
      <c r="G135">
        <v>454.24032592773398</v>
      </c>
      <c r="I135" s="7">
        <f t="shared" si="13"/>
        <v>139.96572875976597</v>
      </c>
      <c r="J135" s="7">
        <f t="shared" si="13"/>
        <v>60.785369873047046</v>
      </c>
      <c r="K135" s="7">
        <f t="shared" si="14"/>
        <v>97.41596984863304</v>
      </c>
      <c r="L135" s="8">
        <f t="shared" si="15"/>
        <v>1.6026219804550115</v>
      </c>
      <c r="M135" s="8">
        <f t="shared" si="12"/>
        <v>2.026416677157354</v>
      </c>
      <c r="P135" s="6">
        <f t="shared" si="16"/>
        <v>-0.21077512017740008</v>
      </c>
    </row>
    <row r="136" spans="1:16" x14ac:dyDescent="0.15">
      <c r="A136" s="6">
        <v>67.5</v>
      </c>
      <c r="B136" s="6">
        <v>134</v>
      </c>
      <c r="D136">
        <v>598.067626953125</v>
      </c>
      <c r="E136">
        <v>515.636962890625</v>
      </c>
      <c r="F136">
        <v>457.21911621093801</v>
      </c>
      <c r="G136">
        <v>454.87005615234398</v>
      </c>
      <c r="I136" s="7">
        <f t="shared" si="13"/>
        <v>140.84851074218699</v>
      </c>
      <c r="J136" s="7">
        <f t="shared" si="13"/>
        <v>60.766906738281023</v>
      </c>
      <c r="K136" s="7">
        <f t="shared" si="14"/>
        <v>98.311676025390284</v>
      </c>
      <c r="L136" s="8">
        <f t="shared" si="15"/>
        <v>1.61784894611819</v>
      </c>
      <c r="M136" s="8">
        <f t="shared" si="12"/>
        <v>2.0448062898108486</v>
      </c>
      <c r="P136" s="6">
        <f t="shared" si="16"/>
        <v>0.69480625073129687</v>
      </c>
    </row>
    <row r="137" spans="1:16" x14ac:dyDescent="0.15">
      <c r="A137" s="6">
        <v>68</v>
      </c>
      <c r="B137" s="6">
        <v>135</v>
      </c>
      <c r="D137">
        <v>598.91607666015602</v>
      </c>
      <c r="E137">
        <v>515.55993652343795</v>
      </c>
      <c r="F137">
        <v>456.50360107421898</v>
      </c>
      <c r="G137">
        <v>454.33163452148398</v>
      </c>
      <c r="I137" s="7">
        <f t="shared" si="13"/>
        <v>142.41247558593705</v>
      </c>
      <c r="J137" s="7">
        <f t="shared" si="13"/>
        <v>61.228302001953978</v>
      </c>
      <c r="K137" s="7">
        <f t="shared" si="14"/>
        <v>99.552664184569267</v>
      </c>
      <c r="L137" s="8">
        <f t="shared" si="15"/>
        <v>1.6259256084121398</v>
      </c>
      <c r="M137" s="8">
        <f t="shared" si="12"/>
        <v>2.0560455990951141</v>
      </c>
      <c r="P137" s="6">
        <f t="shared" si="16"/>
        <v>1.2482768050867672</v>
      </c>
    </row>
    <row r="138" spans="1:16" x14ac:dyDescent="0.15">
      <c r="A138" s="6">
        <v>68.5</v>
      </c>
      <c r="B138" s="6">
        <v>136</v>
      </c>
      <c r="D138">
        <v>602.05651855468795</v>
      </c>
      <c r="E138">
        <v>516.27056884765602</v>
      </c>
      <c r="F138">
        <v>455.87600708007801</v>
      </c>
      <c r="G138">
        <v>453.97665405273398</v>
      </c>
      <c r="I138" s="7">
        <f t="shared" si="13"/>
        <v>146.18051147460994</v>
      </c>
      <c r="J138" s="7">
        <f t="shared" si="13"/>
        <v>62.293914794922046</v>
      </c>
      <c r="K138" s="7">
        <f t="shared" si="14"/>
        <v>102.57477111816451</v>
      </c>
      <c r="L138" s="8">
        <f t="shared" si="15"/>
        <v>1.6466258615444409</v>
      </c>
      <c r="M138" s="8">
        <f t="shared" si="12"/>
        <v>2.0799084992177312</v>
      </c>
      <c r="P138" s="6">
        <f t="shared" si="16"/>
        <v>2.4233857219562278</v>
      </c>
    </row>
    <row r="139" spans="1:16" x14ac:dyDescent="0.15">
      <c r="A139" s="6">
        <v>69</v>
      </c>
      <c r="B139" s="6">
        <v>137</v>
      </c>
      <c r="D139">
        <v>602.76409912109398</v>
      </c>
      <c r="E139">
        <v>517.63739013671898</v>
      </c>
      <c r="F139">
        <v>455.33120727539102</v>
      </c>
      <c r="G139">
        <v>453.58172607421898</v>
      </c>
      <c r="I139" s="7">
        <f t="shared" si="13"/>
        <v>147.43289184570295</v>
      </c>
      <c r="J139" s="7">
        <f t="shared" si="13"/>
        <v>64.0556640625</v>
      </c>
      <c r="K139" s="7">
        <f t="shared" si="14"/>
        <v>102.59392700195295</v>
      </c>
      <c r="L139" s="8">
        <f t="shared" si="15"/>
        <v>1.6016370839876179</v>
      </c>
      <c r="M139" s="8">
        <f t="shared" si="12"/>
        <v>2.0380823686512244</v>
      </c>
      <c r="P139" s="6">
        <f t="shared" si="16"/>
        <v>0.36369227588325448</v>
      </c>
    </row>
    <row r="140" spans="1:16" x14ac:dyDescent="0.15">
      <c r="A140" s="6">
        <v>69.5</v>
      </c>
      <c r="B140" s="6">
        <v>138</v>
      </c>
      <c r="D140">
        <v>603.64685058593795</v>
      </c>
      <c r="E140">
        <v>517.44348144531295</v>
      </c>
      <c r="F140">
        <v>456.55670166015602</v>
      </c>
      <c r="G140">
        <v>454.80722045898398</v>
      </c>
      <c r="I140" s="7">
        <f t="shared" si="13"/>
        <v>147.09014892578193</v>
      </c>
      <c r="J140" s="7">
        <f t="shared" si="13"/>
        <v>62.636260986328978</v>
      </c>
      <c r="K140" s="7">
        <f t="shared" si="14"/>
        <v>103.24476623535165</v>
      </c>
      <c r="L140" s="8">
        <f t="shared" si="15"/>
        <v>1.6483226266951967</v>
      </c>
      <c r="M140" s="8">
        <f t="shared" si="12"/>
        <v>2.087930558349119</v>
      </c>
      <c r="P140" s="6">
        <f t="shared" si="16"/>
        <v>2.8184254350049018</v>
      </c>
    </row>
    <row r="141" spans="1:16" x14ac:dyDescent="0.15">
      <c r="A141" s="6">
        <v>70</v>
      </c>
      <c r="B141" s="6">
        <v>139</v>
      </c>
      <c r="D141">
        <v>603.47814941406295</v>
      </c>
      <c r="E141">
        <v>517.68023681640602</v>
      </c>
      <c r="F141">
        <v>455.90530395507801</v>
      </c>
      <c r="G141">
        <v>454.15667724609398</v>
      </c>
      <c r="I141" s="7">
        <f t="shared" si="13"/>
        <v>147.57284545898494</v>
      </c>
      <c r="J141" s="7">
        <f t="shared" si="13"/>
        <v>63.523559570312045</v>
      </c>
      <c r="K141" s="7">
        <f t="shared" si="14"/>
        <v>103.10635375976651</v>
      </c>
      <c r="L141" s="8">
        <f t="shared" si="15"/>
        <v>1.6231199016113325</v>
      </c>
      <c r="M141" s="8">
        <f t="shared" si="12"/>
        <v>2.0658904802555709</v>
      </c>
      <c r="P141" s="6">
        <f t="shared" si="16"/>
        <v>1.7330798917915582</v>
      </c>
    </row>
    <row r="142" spans="1:16" x14ac:dyDescent="0.15">
      <c r="A142" s="6">
        <v>70.5</v>
      </c>
      <c r="B142" s="6">
        <v>140</v>
      </c>
      <c r="D142">
        <v>604.47857666015602</v>
      </c>
      <c r="E142">
        <v>518.43536376953102</v>
      </c>
      <c r="F142">
        <v>455.50869750976602</v>
      </c>
      <c r="G142">
        <v>453.47897338867199</v>
      </c>
      <c r="I142" s="7">
        <f t="shared" si="13"/>
        <v>148.96987915039</v>
      </c>
      <c r="J142" s="7">
        <f t="shared" si="13"/>
        <v>64.956390380859034</v>
      </c>
      <c r="K142" s="7">
        <f t="shared" si="14"/>
        <v>103.50040588378869</v>
      </c>
      <c r="L142" s="8">
        <f t="shared" si="15"/>
        <v>1.5933829647388715</v>
      </c>
      <c r="M142" s="8">
        <f t="shared" si="12"/>
        <v>2.0393161903734258</v>
      </c>
      <c r="P142" s="6">
        <f t="shared" si="16"/>
        <v>0.42445081320001393</v>
      </c>
    </row>
    <row r="143" spans="1:16" x14ac:dyDescent="0.15">
      <c r="A143" s="6">
        <v>71</v>
      </c>
      <c r="B143" s="6">
        <v>141</v>
      </c>
      <c r="D143">
        <v>604.80352783203102</v>
      </c>
      <c r="E143">
        <v>518.36560058593795</v>
      </c>
      <c r="F143">
        <v>455.94692993164102</v>
      </c>
      <c r="G143">
        <v>454.187255859375</v>
      </c>
      <c r="I143" s="7">
        <f t="shared" si="13"/>
        <v>148.85659790039</v>
      </c>
      <c r="J143" s="7">
        <f t="shared" si="13"/>
        <v>64.178344726562955</v>
      </c>
      <c r="K143" s="7">
        <f t="shared" si="14"/>
        <v>103.93175659179593</v>
      </c>
      <c r="L143" s="8">
        <f t="shared" si="15"/>
        <v>1.6194209594311852</v>
      </c>
      <c r="M143" s="8">
        <f t="shared" si="12"/>
        <v>2.0685168320560554</v>
      </c>
      <c r="P143" s="6">
        <f t="shared" si="16"/>
        <v>1.8624124290660369</v>
      </c>
    </row>
    <row r="144" spans="1:16" x14ac:dyDescent="0.15">
      <c r="A144" s="6">
        <v>71.5</v>
      </c>
      <c r="B144" s="6">
        <v>142</v>
      </c>
      <c r="D144">
        <v>602.78167724609398</v>
      </c>
      <c r="E144">
        <v>517.380126953125</v>
      </c>
      <c r="F144">
        <v>456.47811889648398</v>
      </c>
      <c r="G144">
        <v>454.69085693359398</v>
      </c>
      <c r="I144" s="7">
        <f t="shared" si="13"/>
        <v>146.30355834961</v>
      </c>
      <c r="J144" s="7">
        <f t="shared" si="13"/>
        <v>62.689270019531023</v>
      </c>
      <c r="K144" s="7">
        <f t="shared" si="14"/>
        <v>102.42106933593828</v>
      </c>
      <c r="L144" s="8">
        <f t="shared" si="15"/>
        <v>1.6337894715320294</v>
      </c>
      <c r="M144" s="8">
        <f t="shared" si="12"/>
        <v>2.0860479911472156</v>
      </c>
      <c r="P144" s="6">
        <f t="shared" si="16"/>
        <v>2.7257199593839427</v>
      </c>
    </row>
    <row r="145" spans="1:16" x14ac:dyDescent="0.15">
      <c r="A145" s="6">
        <v>72</v>
      </c>
      <c r="B145" s="6">
        <v>143</v>
      </c>
      <c r="D145">
        <v>602.263671875</v>
      </c>
      <c r="E145">
        <v>516.93322753906295</v>
      </c>
      <c r="F145">
        <v>456.57537841796898</v>
      </c>
      <c r="G145">
        <v>454.60763549804699</v>
      </c>
      <c r="I145" s="7">
        <f t="shared" si="13"/>
        <v>145.68829345703102</v>
      </c>
      <c r="J145" s="7">
        <f t="shared" si="13"/>
        <v>62.325592041015966</v>
      </c>
      <c r="K145" s="7">
        <f t="shared" si="14"/>
        <v>102.06037902831986</v>
      </c>
      <c r="L145" s="8">
        <f t="shared" si="15"/>
        <v>1.6375356524676854</v>
      </c>
      <c r="M145" s="8">
        <f t="shared" si="12"/>
        <v>2.0929568190731875</v>
      </c>
      <c r="P145" s="6">
        <f t="shared" si="16"/>
        <v>3.0659395160685698</v>
      </c>
    </row>
    <row r="146" spans="1:16" x14ac:dyDescent="0.15">
      <c r="A146" s="6">
        <v>72.5</v>
      </c>
      <c r="B146" s="6">
        <v>144</v>
      </c>
      <c r="D146">
        <v>602.078369140625</v>
      </c>
      <c r="E146">
        <v>516.77740478515602</v>
      </c>
      <c r="F146">
        <v>455.72952270507801</v>
      </c>
      <c r="G146">
        <v>453.85223388671898</v>
      </c>
      <c r="I146" s="7">
        <f t="shared" si="13"/>
        <v>146.34884643554699</v>
      </c>
      <c r="J146" s="7">
        <f t="shared" si="13"/>
        <v>62.925170898437045</v>
      </c>
      <c r="K146" s="7">
        <f t="shared" si="14"/>
        <v>102.30122680664107</v>
      </c>
      <c r="L146" s="8">
        <f t="shared" si="15"/>
        <v>1.62576001536425</v>
      </c>
      <c r="M146" s="8">
        <f t="shared" si="12"/>
        <v>2.0843438289600682</v>
      </c>
      <c r="P146" s="6">
        <f t="shared" si="16"/>
        <v>2.6417998921826111</v>
      </c>
    </row>
    <row r="147" spans="1:16" x14ac:dyDescent="0.15">
      <c r="A147" s="6">
        <v>73</v>
      </c>
      <c r="B147" s="6">
        <v>145</v>
      </c>
      <c r="D147">
        <v>602.39727783203102</v>
      </c>
      <c r="E147">
        <v>517.85699462890602</v>
      </c>
      <c r="F147">
        <v>455.5830078125</v>
      </c>
      <c r="G147">
        <v>453.71847534179699</v>
      </c>
      <c r="I147" s="7">
        <f t="shared" si="13"/>
        <v>146.81427001953102</v>
      </c>
      <c r="J147" s="7">
        <f t="shared" si="13"/>
        <v>64.138519287109034</v>
      </c>
      <c r="K147" s="7">
        <f t="shared" si="14"/>
        <v>101.91730651855471</v>
      </c>
      <c r="L147" s="8">
        <f t="shared" si="15"/>
        <v>1.5890186997041993</v>
      </c>
      <c r="M147" s="8">
        <f t="shared" si="12"/>
        <v>2.0507651602903336</v>
      </c>
      <c r="P147" s="6">
        <f t="shared" si="16"/>
        <v>0.98824593320628373</v>
      </c>
    </row>
    <row r="148" spans="1:16" x14ac:dyDescent="0.15">
      <c r="A148" s="6">
        <v>73.5</v>
      </c>
      <c r="B148" s="6">
        <v>146</v>
      </c>
      <c r="D148">
        <v>600.11175537109398</v>
      </c>
      <c r="E148">
        <v>516.57745361328102</v>
      </c>
      <c r="F148">
        <v>456.68194580078102</v>
      </c>
      <c r="G148">
        <v>454.73205566406301</v>
      </c>
      <c r="I148" s="7">
        <f t="shared" si="13"/>
        <v>143.42980957031295</v>
      </c>
      <c r="J148" s="7">
        <f t="shared" si="13"/>
        <v>61.845397949218011</v>
      </c>
      <c r="K148" s="7">
        <f t="shared" si="14"/>
        <v>100.13803100586034</v>
      </c>
      <c r="L148" s="8">
        <f t="shared" si="15"/>
        <v>1.6191670573141896</v>
      </c>
      <c r="M148" s="8">
        <f t="shared" si="12"/>
        <v>2.0840761648906398</v>
      </c>
      <c r="P148" s="6">
        <f t="shared" si="16"/>
        <v>2.6286189949281025</v>
      </c>
    </row>
    <row r="149" spans="1:16" x14ac:dyDescent="0.15">
      <c r="A149" s="6">
        <v>74</v>
      </c>
      <c r="B149" s="6">
        <v>147</v>
      </c>
      <c r="D149">
        <v>596.70465087890602</v>
      </c>
      <c r="E149">
        <v>514.86859130859398</v>
      </c>
      <c r="F149">
        <v>456.95880126953102</v>
      </c>
      <c r="G149">
        <v>454.87643432617199</v>
      </c>
      <c r="I149" s="7">
        <f t="shared" si="13"/>
        <v>139.745849609375</v>
      </c>
      <c r="J149" s="7">
        <f t="shared" si="13"/>
        <v>59.992156982421989</v>
      </c>
      <c r="K149" s="7">
        <f t="shared" si="14"/>
        <v>97.751339721679614</v>
      </c>
      <c r="L149" s="8">
        <f t="shared" si="15"/>
        <v>1.629401985834936</v>
      </c>
      <c r="M149" s="8">
        <f t="shared" si="12"/>
        <v>2.0974737404017021</v>
      </c>
      <c r="P149" s="6">
        <f t="shared" si="16"/>
        <v>3.2883715969414444</v>
      </c>
    </row>
    <row r="150" spans="1:16" x14ac:dyDescent="0.15">
      <c r="A150" s="6">
        <v>74.5</v>
      </c>
      <c r="B150" s="6">
        <v>148</v>
      </c>
      <c r="D150">
        <v>597.36688232421898</v>
      </c>
      <c r="E150">
        <v>515.797119140625</v>
      </c>
      <c r="F150">
        <v>456.04672241210898</v>
      </c>
      <c r="G150">
        <v>454.26580810546898</v>
      </c>
      <c r="I150" s="7">
        <f t="shared" si="13"/>
        <v>141.32015991211</v>
      </c>
      <c r="J150" s="7">
        <f t="shared" si="13"/>
        <v>61.531311035156023</v>
      </c>
      <c r="K150" s="7">
        <f t="shared" si="14"/>
        <v>98.248242187500779</v>
      </c>
      <c r="L150" s="8">
        <f t="shared" si="15"/>
        <v>1.5967194674491247</v>
      </c>
      <c r="M150" s="8">
        <f t="shared" si="12"/>
        <v>2.0679538690062067</v>
      </c>
      <c r="P150" s="6">
        <f t="shared" si="16"/>
        <v>1.8346897760630083</v>
      </c>
    </row>
    <row r="151" spans="1:16" x14ac:dyDescent="0.15">
      <c r="A151" s="6">
        <v>75</v>
      </c>
      <c r="B151" s="6">
        <v>149</v>
      </c>
      <c r="D151">
        <v>599.71319580078102</v>
      </c>
      <c r="E151">
        <v>516.90625</v>
      </c>
      <c r="F151">
        <v>455.73928833007801</v>
      </c>
      <c r="G151">
        <v>453.60720825195301</v>
      </c>
      <c r="I151" s="7">
        <f t="shared" si="13"/>
        <v>143.97390747070301</v>
      </c>
      <c r="J151" s="7">
        <f t="shared" si="13"/>
        <v>63.299041748046989</v>
      </c>
      <c r="K151" s="7">
        <f t="shared" si="14"/>
        <v>99.664578247070125</v>
      </c>
      <c r="L151" s="8">
        <f t="shared" si="15"/>
        <v>1.5745037443658481</v>
      </c>
      <c r="M151" s="8">
        <f t="shared" si="12"/>
        <v>2.0489007929132463</v>
      </c>
      <c r="P151" s="6">
        <f t="shared" si="16"/>
        <v>0.89643669301006246</v>
      </c>
    </row>
    <row r="152" spans="1:16" x14ac:dyDescent="0.15">
      <c r="A152" s="18">
        <v>75.5</v>
      </c>
      <c r="B152" s="18">
        <v>150</v>
      </c>
      <c r="D152">
        <v>599.74444580078102</v>
      </c>
      <c r="E152">
        <v>518.48675537109398</v>
      </c>
      <c r="F152">
        <v>455.98641967773398</v>
      </c>
      <c r="G152">
        <v>454.51507568359398</v>
      </c>
      <c r="I152" s="19">
        <f t="shared" ref="I152:I189" si="17">D152-F152</f>
        <v>143.75802612304705</v>
      </c>
      <c r="J152" s="19">
        <f t="shared" ref="J152:J189" si="18">E152-G152</f>
        <v>63.9716796875</v>
      </c>
      <c r="K152" s="19">
        <f t="shared" ref="K152:K189" si="19">I152-0.7*J152</f>
        <v>98.977850341797051</v>
      </c>
      <c r="L152" s="20">
        <f t="shared" ref="L152:L189" si="20">K152/J152</f>
        <v>1.5472135611461397</v>
      </c>
      <c r="M152" s="20">
        <f t="shared" ref="M152:M189" si="21">L152+ABS($N$2)*A152</f>
        <v>2.0247732566838539</v>
      </c>
      <c r="N152" s="18"/>
      <c r="O152" s="18"/>
      <c r="P152" s="18">
        <f t="shared" ref="P152:P189" si="22">(M152-$O$2)/$O$2*100</f>
        <v>-0.29170401158005876</v>
      </c>
    </row>
    <row r="153" spans="1:16" x14ac:dyDescent="0.15">
      <c r="A153" s="18">
        <v>76</v>
      </c>
      <c r="B153" s="18">
        <v>151</v>
      </c>
      <c r="D153">
        <v>604.13311767578102</v>
      </c>
      <c r="E153">
        <v>519.547119140625</v>
      </c>
      <c r="F153">
        <v>456.58810424804699</v>
      </c>
      <c r="G153">
        <v>455.17239379882801</v>
      </c>
      <c r="I153" s="19">
        <f t="shared" si="17"/>
        <v>147.54501342773403</v>
      </c>
      <c r="J153" s="19">
        <f t="shared" si="18"/>
        <v>64.374725341796989</v>
      </c>
      <c r="K153" s="19">
        <f t="shared" si="19"/>
        <v>102.48270568847614</v>
      </c>
      <c r="L153" s="20">
        <f t="shared" si="20"/>
        <v>1.5919711524102853</v>
      </c>
      <c r="M153" s="20">
        <f t="shared" si="21"/>
        <v>2.0726934949383153</v>
      </c>
      <c r="N153" s="18"/>
      <c r="O153" s="18"/>
      <c r="P153" s="18">
        <f t="shared" si="22"/>
        <v>2.0680887622226063</v>
      </c>
    </row>
    <row r="154" spans="1:16" x14ac:dyDescent="0.15">
      <c r="A154" s="18">
        <v>76.5</v>
      </c>
      <c r="B154" s="18">
        <v>152</v>
      </c>
      <c r="D154">
        <v>603.081787109375</v>
      </c>
      <c r="E154">
        <v>518.32232666015602</v>
      </c>
      <c r="F154">
        <v>456.39321899414102</v>
      </c>
      <c r="G154">
        <v>454.31848144531301</v>
      </c>
      <c r="I154" s="19">
        <f t="shared" si="17"/>
        <v>146.68856811523398</v>
      </c>
      <c r="J154" s="19">
        <f t="shared" si="18"/>
        <v>64.003845214843011</v>
      </c>
      <c r="K154" s="19">
        <f t="shared" si="19"/>
        <v>101.88587646484388</v>
      </c>
      <c r="L154" s="20">
        <f t="shared" si="20"/>
        <v>1.5918711777837953</v>
      </c>
      <c r="M154" s="20">
        <f t="shared" si="21"/>
        <v>2.0757561673021412</v>
      </c>
      <c r="N154" s="18"/>
      <c r="O154" s="18"/>
      <c r="P154" s="18">
        <f t="shared" si="22"/>
        <v>2.2189075472692039</v>
      </c>
    </row>
    <row r="155" spans="1:16" x14ac:dyDescent="0.15">
      <c r="A155" s="18">
        <v>77</v>
      </c>
      <c r="B155" s="18">
        <v>153</v>
      </c>
      <c r="D155">
        <v>601.99615478515602</v>
      </c>
      <c r="E155">
        <v>518.56848144531295</v>
      </c>
      <c r="F155">
        <v>455.73544311523398</v>
      </c>
      <c r="G155">
        <v>453.84713745117199</v>
      </c>
      <c r="I155" s="19">
        <f t="shared" si="17"/>
        <v>146.26071166992205</v>
      </c>
      <c r="J155" s="19">
        <f t="shared" si="18"/>
        <v>64.721343994140966</v>
      </c>
      <c r="K155" s="19">
        <f t="shared" si="19"/>
        <v>100.95577087402337</v>
      </c>
      <c r="L155" s="20">
        <f t="shared" si="20"/>
        <v>1.5598528189272862</v>
      </c>
      <c r="M155" s="20">
        <f t="shared" si="21"/>
        <v>2.0469004554359485</v>
      </c>
      <c r="N155" s="18"/>
      <c r="O155" s="18"/>
      <c r="P155" s="18">
        <f t="shared" si="22"/>
        <v>0.79793171690730413</v>
      </c>
    </row>
    <row r="156" spans="1:16" x14ac:dyDescent="0.15">
      <c r="A156" s="18">
        <v>77.5</v>
      </c>
      <c r="B156" s="18">
        <v>154</v>
      </c>
      <c r="D156">
        <v>601.13995361328102</v>
      </c>
      <c r="E156">
        <v>519.17297363281295</v>
      </c>
      <c r="F156">
        <v>456.22930908203102</v>
      </c>
      <c r="G156">
        <v>454.25393676757801</v>
      </c>
      <c r="I156" s="19">
        <f t="shared" si="17"/>
        <v>144.91064453125</v>
      </c>
      <c r="J156" s="19">
        <f t="shared" si="18"/>
        <v>64.919036865234943</v>
      </c>
      <c r="K156" s="19">
        <f t="shared" si="19"/>
        <v>99.467318725585542</v>
      </c>
      <c r="L156" s="20">
        <f t="shared" si="20"/>
        <v>1.5321748985905195</v>
      </c>
      <c r="M156" s="20">
        <f t="shared" si="21"/>
        <v>2.0223851820894976</v>
      </c>
      <c r="N156" s="18"/>
      <c r="O156" s="18"/>
      <c r="P156" s="18">
        <f t="shared" si="22"/>
        <v>-0.40930278354649557</v>
      </c>
    </row>
    <row r="157" spans="1:16" x14ac:dyDescent="0.15">
      <c r="A157" s="18">
        <v>78</v>
      </c>
      <c r="B157" s="18">
        <v>155</v>
      </c>
      <c r="D157">
        <v>599.50341796875</v>
      </c>
      <c r="E157">
        <v>516.88397216796898</v>
      </c>
      <c r="F157">
        <v>456.47515869140602</v>
      </c>
      <c r="G157">
        <v>454.81784057617199</v>
      </c>
      <c r="I157" s="19">
        <f t="shared" si="17"/>
        <v>143.02825927734398</v>
      </c>
      <c r="J157" s="19">
        <f t="shared" si="18"/>
        <v>62.066131591796989</v>
      </c>
      <c r="K157" s="19">
        <f t="shared" si="19"/>
        <v>99.581967163086091</v>
      </c>
      <c r="L157" s="20">
        <f t="shared" si="20"/>
        <v>1.604449393076842</v>
      </c>
      <c r="M157" s="20">
        <f t="shared" si="21"/>
        <v>2.097822323566136</v>
      </c>
      <c r="N157" s="18"/>
      <c r="O157" s="18"/>
      <c r="P157" s="18">
        <f t="shared" si="22"/>
        <v>3.3055372885670224</v>
      </c>
    </row>
    <row r="158" spans="1:16" x14ac:dyDescent="0.15">
      <c r="A158" s="18">
        <v>78.5</v>
      </c>
      <c r="B158" s="18">
        <v>156</v>
      </c>
      <c r="D158">
        <v>599.07147216796898</v>
      </c>
      <c r="E158">
        <v>517.37713623046898</v>
      </c>
      <c r="F158">
        <v>455.96051025390602</v>
      </c>
      <c r="G158">
        <v>454.06625366210898</v>
      </c>
      <c r="I158" s="19">
        <f t="shared" si="17"/>
        <v>143.11096191406295</v>
      </c>
      <c r="J158" s="19">
        <f t="shared" si="18"/>
        <v>63.31088256836</v>
      </c>
      <c r="K158" s="19">
        <f t="shared" si="19"/>
        <v>98.79334411621096</v>
      </c>
      <c r="L158" s="20">
        <f t="shared" si="20"/>
        <v>1.5604480637201468</v>
      </c>
      <c r="M158" s="20">
        <f t="shared" si="21"/>
        <v>2.0569836411997571</v>
      </c>
      <c r="N158" s="18"/>
      <c r="O158" s="18"/>
      <c r="P158" s="18">
        <f t="shared" si="22"/>
        <v>1.2944699180739105</v>
      </c>
    </row>
    <row r="159" spans="1:16" x14ac:dyDescent="0.15">
      <c r="A159" s="18">
        <v>79</v>
      </c>
      <c r="B159" s="18">
        <v>157</v>
      </c>
      <c r="D159">
        <v>599.17120361328102</v>
      </c>
      <c r="E159">
        <v>517.97601318359398</v>
      </c>
      <c r="F159">
        <v>455.60720825195301</v>
      </c>
      <c r="G159">
        <v>453.57919311523398</v>
      </c>
      <c r="I159" s="19">
        <f t="shared" si="17"/>
        <v>143.56399536132801</v>
      </c>
      <c r="J159" s="19">
        <f t="shared" si="18"/>
        <v>64.39682006836</v>
      </c>
      <c r="K159" s="19">
        <f t="shared" si="19"/>
        <v>98.486221313476022</v>
      </c>
      <c r="L159" s="20">
        <f t="shared" si="20"/>
        <v>1.5293646675244004</v>
      </c>
      <c r="M159" s="20">
        <f t="shared" si="21"/>
        <v>2.0290628919943265</v>
      </c>
      <c r="N159" s="18"/>
      <c r="O159" s="18"/>
      <c r="P159" s="18">
        <f t="shared" si="22"/>
        <v>-8.0464443985469397E-2</v>
      </c>
    </row>
    <row r="160" spans="1:16" x14ac:dyDescent="0.15">
      <c r="A160" s="18">
        <v>79.5</v>
      </c>
      <c r="B160" s="18">
        <v>158</v>
      </c>
      <c r="D160">
        <v>599.74017333984398</v>
      </c>
      <c r="E160">
        <v>517.338623046875</v>
      </c>
      <c r="F160">
        <v>456.62673950195301</v>
      </c>
      <c r="G160">
        <v>454.96517944335898</v>
      </c>
      <c r="I160" s="19">
        <f t="shared" si="17"/>
        <v>143.11343383789097</v>
      </c>
      <c r="J160" s="19">
        <f t="shared" si="18"/>
        <v>62.373443603516023</v>
      </c>
      <c r="K160" s="19">
        <f t="shared" si="19"/>
        <v>99.452023315429756</v>
      </c>
      <c r="L160" s="20">
        <f t="shared" si="20"/>
        <v>1.5944610008645346</v>
      </c>
      <c r="M160" s="20">
        <f t="shared" si="21"/>
        <v>2.0973218723247768</v>
      </c>
      <c r="N160" s="18"/>
      <c r="O160" s="18"/>
      <c r="P160" s="18">
        <f t="shared" si="22"/>
        <v>3.2808929782293155</v>
      </c>
    </row>
    <row r="161" spans="1:16" x14ac:dyDescent="0.15">
      <c r="A161" s="18">
        <v>80</v>
      </c>
      <c r="B161" s="18">
        <v>159</v>
      </c>
      <c r="D161">
        <v>600.050537109375</v>
      </c>
      <c r="E161">
        <v>517.91949462890602</v>
      </c>
      <c r="F161">
        <v>457.14181518554699</v>
      </c>
      <c r="G161">
        <v>455.79364013671898</v>
      </c>
      <c r="I161" s="19">
        <f t="shared" si="17"/>
        <v>142.90872192382801</v>
      </c>
      <c r="J161" s="19">
        <f t="shared" si="18"/>
        <v>62.125854492187045</v>
      </c>
      <c r="K161" s="19">
        <f t="shared" si="19"/>
        <v>99.420623779297074</v>
      </c>
      <c r="L161" s="20">
        <f t="shared" si="20"/>
        <v>1.6003099609969988</v>
      </c>
      <c r="M161" s="20">
        <f t="shared" si="21"/>
        <v>2.106333479447557</v>
      </c>
      <c r="N161" s="18"/>
      <c r="O161" s="18"/>
      <c r="P161" s="18">
        <f t="shared" si="22"/>
        <v>3.7246621693540143</v>
      </c>
    </row>
    <row r="162" spans="1:16" x14ac:dyDescent="0.15">
      <c r="A162" s="18">
        <v>80.5</v>
      </c>
      <c r="B162" s="18">
        <v>160</v>
      </c>
      <c r="D162">
        <v>601.203369140625</v>
      </c>
      <c r="E162">
        <v>517.73718261718795</v>
      </c>
      <c r="F162">
        <v>456.10317993164102</v>
      </c>
      <c r="G162">
        <v>454.16091918945301</v>
      </c>
      <c r="I162" s="19">
        <f t="shared" si="17"/>
        <v>145.10018920898398</v>
      </c>
      <c r="J162" s="19">
        <f t="shared" si="18"/>
        <v>63.576263427734943</v>
      </c>
      <c r="K162" s="19">
        <f t="shared" si="19"/>
        <v>100.59680480956952</v>
      </c>
      <c r="L162" s="20">
        <f t="shared" si="20"/>
        <v>1.5823013084736353</v>
      </c>
      <c r="M162" s="20">
        <f t="shared" si="21"/>
        <v>2.0914874739145093</v>
      </c>
      <c r="N162" s="18"/>
      <c r="O162" s="18"/>
      <c r="P162" s="18">
        <f t="shared" si="22"/>
        <v>2.9935828205684585</v>
      </c>
    </row>
    <row r="163" spans="1:16" x14ac:dyDescent="0.15">
      <c r="A163" s="18">
        <v>81</v>
      </c>
      <c r="B163" s="18">
        <v>161</v>
      </c>
      <c r="D163">
        <v>601.17034912109398</v>
      </c>
      <c r="E163">
        <v>518.95202636718795</v>
      </c>
      <c r="F163">
        <v>455.84585571289102</v>
      </c>
      <c r="G163">
        <v>453.90191650390602</v>
      </c>
      <c r="I163" s="19">
        <f t="shared" si="17"/>
        <v>145.32449340820295</v>
      </c>
      <c r="J163" s="19">
        <f t="shared" si="18"/>
        <v>65.050109863281932</v>
      </c>
      <c r="K163" s="19">
        <f t="shared" si="19"/>
        <v>99.789416503905613</v>
      </c>
      <c r="L163" s="20">
        <f t="shared" si="20"/>
        <v>1.5340391693978148</v>
      </c>
      <c r="M163" s="20">
        <f t="shared" si="21"/>
        <v>2.0463879818290049</v>
      </c>
      <c r="N163" s="18"/>
      <c r="O163" s="18"/>
      <c r="P163" s="18">
        <f t="shared" si="22"/>
        <v>0.77269537505090102</v>
      </c>
    </row>
    <row r="164" spans="1:16" x14ac:dyDescent="0.15">
      <c r="A164" s="18">
        <v>81.5</v>
      </c>
      <c r="B164" s="18">
        <v>162</v>
      </c>
      <c r="D164">
        <v>599.78680419921898</v>
      </c>
      <c r="E164">
        <v>517.173828125</v>
      </c>
      <c r="F164">
        <v>456.71295166015602</v>
      </c>
      <c r="G164">
        <v>454.93673706054699</v>
      </c>
      <c r="I164" s="19">
        <f t="shared" si="17"/>
        <v>143.07385253906295</v>
      </c>
      <c r="J164" s="19">
        <f t="shared" si="18"/>
        <v>62.237091064453011</v>
      </c>
      <c r="K164" s="19">
        <f t="shared" si="19"/>
        <v>99.507888793945853</v>
      </c>
      <c r="L164" s="20">
        <f t="shared" si="20"/>
        <v>1.5988518597518486</v>
      </c>
      <c r="M164" s="20">
        <f t="shared" si="21"/>
        <v>2.1143633191733544</v>
      </c>
      <c r="N164" s="18"/>
      <c r="O164" s="18"/>
      <c r="P164" s="18">
        <f t="shared" si="22"/>
        <v>4.12008503138384</v>
      </c>
    </row>
    <row r="165" spans="1:16" x14ac:dyDescent="0.15">
      <c r="A165" s="18">
        <v>82</v>
      </c>
      <c r="B165" s="18">
        <v>163</v>
      </c>
      <c r="D165">
        <v>600.82189941406295</v>
      </c>
      <c r="E165">
        <v>518.03765869140602</v>
      </c>
      <c r="F165">
        <v>455.43991088867199</v>
      </c>
      <c r="G165">
        <v>453.84289550781301</v>
      </c>
      <c r="I165" s="19">
        <f t="shared" si="17"/>
        <v>145.38198852539097</v>
      </c>
      <c r="J165" s="19">
        <f t="shared" si="18"/>
        <v>64.194763183593011</v>
      </c>
      <c r="K165" s="19">
        <f t="shared" si="19"/>
        <v>100.44565429687586</v>
      </c>
      <c r="L165" s="20">
        <f t="shared" si="20"/>
        <v>1.5647016877312494</v>
      </c>
      <c r="M165" s="20">
        <f t="shared" si="21"/>
        <v>2.0833757941430715</v>
      </c>
      <c r="N165" s="18"/>
      <c r="O165" s="18"/>
      <c r="P165" s="18">
        <f t="shared" si="22"/>
        <v>2.5941298127099675</v>
      </c>
    </row>
    <row r="166" spans="1:16" x14ac:dyDescent="0.15">
      <c r="A166" s="18">
        <v>82.5</v>
      </c>
      <c r="B166" s="18">
        <v>164</v>
      </c>
      <c r="D166">
        <v>602.91180419921898</v>
      </c>
      <c r="E166">
        <v>519.19519042968795</v>
      </c>
      <c r="F166">
        <v>455.63015747070301</v>
      </c>
      <c r="G166">
        <v>453.89425659179699</v>
      </c>
      <c r="I166" s="19">
        <f t="shared" si="17"/>
        <v>147.28164672851597</v>
      </c>
      <c r="J166" s="19">
        <f t="shared" si="18"/>
        <v>65.300933837890966</v>
      </c>
      <c r="K166" s="19">
        <f t="shared" si="19"/>
        <v>101.5709930419923</v>
      </c>
      <c r="L166" s="20">
        <f t="shared" si="20"/>
        <v>1.5554294107667963</v>
      </c>
      <c r="M166" s="20">
        <f t="shared" si="21"/>
        <v>2.0772661641689343</v>
      </c>
      <c r="N166" s="18"/>
      <c r="O166" s="18"/>
      <c r="P166" s="18">
        <f t="shared" si="22"/>
        <v>2.2932661027463617</v>
      </c>
    </row>
    <row r="167" spans="1:16" x14ac:dyDescent="0.15">
      <c r="A167" s="18">
        <v>83</v>
      </c>
      <c r="B167" s="18">
        <v>165</v>
      </c>
      <c r="D167">
        <v>603.758544921875</v>
      </c>
      <c r="E167">
        <v>519.78039550781295</v>
      </c>
      <c r="F167">
        <v>456.78939819335898</v>
      </c>
      <c r="G167">
        <v>455.24627685546898</v>
      </c>
      <c r="I167" s="19">
        <f t="shared" si="17"/>
        <v>146.96914672851602</v>
      </c>
      <c r="J167" s="19">
        <f t="shared" si="18"/>
        <v>64.534118652343977</v>
      </c>
      <c r="K167" s="19">
        <f t="shared" si="19"/>
        <v>101.79526367187523</v>
      </c>
      <c r="L167" s="20">
        <f t="shared" si="20"/>
        <v>1.5773867497945271</v>
      </c>
      <c r="M167" s="20">
        <f t="shared" si="21"/>
        <v>2.1023861501869812</v>
      </c>
      <c r="N167" s="18"/>
      <c r="O167" s="18"/>
      <c r="P167" s="18">
        <f t="shared" si="22"/>
        <v>3.5302791820353017</v>
      </c>
    </row>
    <row r="168" spans="1:16" x14ac:dyDescent="0.15">
      <c r="A168" s="18">
        <v>83.5</v>
      </c>
      <c r="B168" s="18">
        <v>166</v>
      </c>
      <c r="D168">
        <v>604.44348144531295</v>
      </c>
      <c r="E168">
        <v>518.82531738281295</v>
      </c>
      <c r="F168">
        <v>457.01486206054699</v>
      </c>
      <c r="G168">
        <v>455.37835693359398</v>
      </c>
      <c r="I168" s="19">
        <f t="shared" si="17"/>
        <v>147.42861938476597</v>
      </c>
      <c r="J168" s="19">
        <f t="shared" si="18"/>
        <v>63.446960449218977</v>
      </c>
      <c r="K168" s="19">
        <f t="shared" si="19"/>
        <v>103.01574707031268</v>
      </c>
      <c r="L168" s="20">
        <f t="shared" si="20"/>
        <v>1.6236514143615022</v>
      </c>
      <c r="M168" s="20">
        <f t="shared" si="21"/>
        <v>2.1518134617442719</v>
      </c>
      <c r="N168" s="18"/>
      <c r="O168" s="18"/>
      <c r="P168" s="18">
        <f t="shared" si="22"/>
        <v>5.9642865428089813</v>
      </c>
    </row>
    <row r="169" spans="1:16" x14ac:dyDescent="0.15">
      <c r="A169" s="18">
        <v>84</v>
      </c>
      <c r="B169" s="18">
        <v>167</v>
      </c>
      <c r="D169">
        <v>604.78210449218795</v>
      </c>
      <c r="E169">
        <v>519.56677246093795</v>
      </c>
      <c r="F169">
        <v>456.87219238281301</v>
      </c>
      <c r="G169">
        <v>454.86029052734398</v>
      </c>
      <c r="I169" s="19">
        <f t="shared" si="17"/>
        <v>147.90991210937494</v>
      </c>
      <c r="J169" s="19">
        <f t="shared" si="18"/>
        <v>64.706481933593977</v>
      </c>
      <c r="K169" s="19">
        <f t="shared" si="19"/>
        <v>102.61537475585916</v>
      </c>
      <c r="L169" s="20">
        <f t="shared" si="20"/>
        <v>1.585859278536728</v>
      </c>
      <c r="M169" s="20">
        <f t="shared" si="21"/>
        <v>2.1171839729098139</v>
      </c>
      <c r="N169" s="18"/>
      <c r="O169" s="18"/>
      <c r="P169" s="18">
        <f t="shared" si="22"/>
        <v>4.2589858079065204</v>
      </c>
    </row>
    <row r="170" spans="1:16" x14ac:dyDescent="0.15">
      <c r="A170" s="18">
        <v>84.5</v>
      </c>
      <c r="B170" s="18">
        <v>168</v>
      </c>
      <c r="D170">
        <v>606.113037109375</v>
      </c>
      <c r="E170">
        <v>519.56805419921898</v>
      </c>
      <c r="F170">
        <v>455.82971191406301</v>
      </c>
      <c r="G170">
        <v>454.03567504882801</v>
      </c>
      <c r="I170" s="19">
        <f t="shared" si="17"/>
        <v>150.28332519531199</v>
      </c>
      <c r="J170" s="19">
        <f t="shared" si="18"/>
        <v>65.532379150390966</v>
      </c>
      <c r="K170" s="19">
        <f t="shared" si="19"/>
        <v>104.41065979003832</v>
      </c>
      <c r="L170" s="20">
        <f t="shared" si="20"/>
        <v>1.5932682613342204</v>
      </c>
      <c r="M170" s="20">
        <f t="shared" si="21"/>
        <v>2.1277556026976221</v>
      </c>
      <c r="N170" s="18"/>
      <c r="O170" s="18"/>
      <c r="P170" s="18">
        <f t="shared" si="22"/>
        <v>4.7795770338540304</v>
      </c>
    </row>
    <row r="171" spans="1:16" x14ac:dyDescent="0.15">
      <c r="A171" s="18">
        <v>85</v>
      </c>
      <c r="B171" s="18">
        <v>169</v>
      </c>
      <c r="D171">
        <v>605.41094970703102</v>
      </c>
      <c r="E171">
        <v>520.35614013671898</v>
      </c>
      <c r="F171">
        <v>455.565185546875</v>
      </c>
      <c r="G171">
        <v>453.77792358398398</v>
      </c>
      <c r="I171" s="19">
        <f t="shared" si="17"/>
        <v>149.84576416015602</v>
      </c>
      <c r="J171" s="19">
        <f t="shared" si="18"/>
        <v>66.578216552735</v>
      </c>
      <c r="K171" s="19">
        <f t="shared" si="19"/>
        <v>103.24101257324153</v>
      </c>
      <c r="L171" s="20">
        <f t="shared" si="20"/>
        <v>1.5506725460491544</v>
      </c>
      <c r="M171" s="20">
        <f t="shared" si="21"/>
        <v>2.0883225344028724</v>
      </c>
      <c r="N171" s="18"/>
      <c r="O171" s="18"/>
      <c r="P171" s="18">
        <f t="shared" si="22"/>
        <v>2.8377279738244963</v>
      </c>
    </row>
    <row r="172" spans="1:16" x14ac:dyDescent="0.15">
      <c r="A172" s="18">
        <v>85.5</v>
      </c>
      <c r="B172" s="18">
        <v>170</v>
      </c>
      <c r="D172">
        <v>609.16650390625</v>
      </c>
      <c r="E172">
        <v>523.04107666015602</v>
      </c>
      <c r="F172">
        <v>455.87219238281301</v>
      </c>
      <c r="G172">
        <v>454.30233764648398</v>
      </c>
      <c r="I172" s="19">
        <f t="shared" si="17"/>
        <v>153.29431152343699</v>
      </c>
      <c r="J172" s="19">
        <f t="shared" si="18"/>
        <v>68.738739013672046</v>
      </c>
      <c r="K172" s="19">
        <f t="shared" si="19"/>
        <v>105.17719421386656</v>
      </c>
      <c r="L172" s="20">
        <f t="shared" si="20"/>
        <v>1.5301007222862635</v>
      </c>
      <c r="M172" s="20">
        <f t="shared" si="21"/>
        <v>2.0709133576302974</v>
      </c>
      <c r="N172" s="18"/>
      <c r="O172" s="18"/>
      <c r="P172" s="18">
        <f t="shared" si="22"/>
        <v>1.9804273625957751</v>
      </c>
    </row>
    <row r="173" spans="1:16" x14ac:dyDescent="0.15">
      <c r="A173" s="18">
        <v>86</v>
      </c>
      <c r="B173" s="18">
        <v>171</v>
      </c>
      <c r="D173">
        <v>612.79840087890602</v>
      </c>
      <c r="E173">
        <v>523.89813232421898</v>
      </c>
      <c r="F173">
        <v>456.05349731445301</v>
      </c>
      <c r="G173">
        <v>454.69046020507801</v>
      </c>
      <c r="I173" s="19">
        <f t="shared" si="17"/>
        <v>156.74490356445301</v>
      </c>
      <c r="J173" s="19">
        <f t="shared" si="18"/>
        <v>69.207672119140966</v>
      </c>
      <c r="K173" s="19">
        <f t="shared" si="19"/>
        <v>108.29953308105434</v>
      </c>
      <c r="L173" s="20">
        <f t="shared" si="20"/>
        <v>1.5648486614983488</v>
      </c>
      <c r="M173" s="20">
        <f t="shared" si="21"/>
        <v>2.1088239438326988</v>
      </c>
      <c r="N173" s="18"/>
      <c r="O173" s="18"/>
      <c r="P173" s="18">
        <f t="shared" si="22"/>
        <v>3.8473030424703603</v>
      </c>
    </row>
    <row r="174" spans="1:16" x14ac:dyDescent="0.15">
      <c r="A174" s="18">
        <v>86.5</v>
      </c>
      <c r="B174" s="18">
        <v>172</v>
      </c>
      <c r="D174">
        <v>613.16564941406295</v>
      </c>
      <c r="E174">
        <v>523.49871826171898</v>
      </c>
      <c r="F174">
        <v>456.92526245117199</v>
      </c>
      <c r="G174">
        <v>454.98980712890602</v>
      </c>
      <c r="I174" s="19">
        <f t="shared" si="17"/>
        <v>156.24038696289097</v>
      </c>
      <c r="J174" s="19">
        <f t="shared" si="18"/>
        <v>68.508911132812955</v>
      </c>
      <c r="K174" s="19">
        <f t="shared" si="19"/>
        <v>108.2841491699219</v>
      </c>
      <c r="L174" s="20">
        <f t="shared" si="20"/>
        <v>1.5805848812864616</v>
      </c>
      <c r="M174" s="20">
        <f t="shared" si="21"/>
        <v>2.1277228106111274</v>
      </c>
      <c r="N174" s="18"/>
      <c r="O174" s="18"/>
      <c r="P174" s="18">
        <f t="shared" si="22"/>
        <v>4.7779622144882108</v>
      </c>
    </row>
    <row r="175" spans="1:16" x14ac:dyDescent="0.15">
      <c r="A175" s="18">
        <v>87</v>
      </c>
      <c r="B175" s="18">
        <v>173</v>
      </c>
      <c r="D175">
        <v>613.817626953125</v>
      </c>
      <c r="E175">
        <v>523.50897216796898</v>
      </c>
      <c r="F175">
        <v>456.56179809570301</v>
      </c>
      <c r="G175">
        <v>454.80636596679699</v>
      </c>
      <c r="I175" s="19">
        <f t="shared" si="17"/>
        <v>157.25582885742199</v>
      </c>
      <c r="J175" s="19">
        <f t="shared" si="18"/>
        <v>68.702606201171989</v>
      </c>
      <c r="K175" s="19">
        <f t="shared" si="19"/>
        <v>109.16400451660161</v>
      </c>
      <c r="L175" s="20">
        <f t="shared" si="20"/>
        <v>1.5889354211243794</v>
      </c>
      <c r="M175" s="20">
        <f t="shared" si="21"/>
        <v>2.1392359974393611</v>
      </c>
      <c r="N175" s="18"/>
      <c r="O175" s="18"/>
      <c r="P175" s="18">
        <f t="shared" si="22"/>
        <v>5.3449196435484962</v>
      </c>
    </row>
    <row r="176" spans="1:16" x14ac:dyDescent="0.15">
      <c r="A176" s="18">
        <v>87.5</v>
      </c>
      <c r="B176" s="18">
        <v>174</v>
      </c>
      <c r="D176">
        <v>606.699462890625</v>
      </c>
      <c r="E176">
        <v>521.036376953125</v>
      </c>
      <c r="F176">
        <v>455.68365478515602</v>
      </c>
      <c r="G176">
        <v>454.08193969726602</v>
      </c>
      <c r="I176" s="19">
        <f t="shared" si="17"/>
        <v>151.01580810546898</v>
      </c>
      <c r="J176" s="19">
        <f t="shared" si="18"/>
        <v>66.954437255858977</v>
      </c>
      <c r="K176" s="19">
        <f t="shared" si="19"/>
        <v>104.1477020263677</v>
      </c>
      <c r="L176" s="20">
        <f t="shared" si="20"/>
        <v>1.5555011182959955</v>
      </c>
      <c r="M176" s="20">
        <f t="shared" si="21"/>
        <v>2.1089643416012933</v>
      </c>
      <c r="N176" s="18"/>
      <c r="O176" s="18"/>
      <c r="P176" s="18">
        <f t="shared" si="22"/>
        <v>3.8542168152698215</v>
      </c>
    </row>
    <row r="177" spans="1:16" x14ac:dyDescent="0.15">
      <c r="A177" s="18">
        <v>88</v>
      </c>
      <c r="B177" s="18">
        <v>175</v>
      </c>
      <c r="D177">
        <v>607.105712890625</v>
      </c>
      <c r="E177">
        <v>521.13781738281295</v>
      </c>
      <c r="F177">
        <v>454.89425659179699</v>
      </c>
      <c r="G177">
        <v>453.62673950195301</v>
      </c>
      <c r="I177" s="19">
        <f t="shared" si="17"/>
        <v>152.21145629882801</v>
      </c>
      <c r="J177" s="19">
        <f t="shared" si="18"/>
        <v>67.511077880859943</v>
      </c>
      <c r="K177" s="19">
        <f t="shared" si="19"/>
        <v>104.95370178222606</v>
      </c>
      <c r="L177" s="20">
        <f t="shared" si="20"/>
        <v>1.5546145177454125</v>
      </c>
      <c r="M177" s="20">
        <f t="shared" si="21"/>
        <v>2.1112403880410264</v>
      </c>
      <c r="N177" s="18"/>
      <c r="O177" s="18"/>
      <c r="P177" s="18">
        <f t="shared" si="22"/>
        <v>3.9662988527755814</v>
      </c>
    </row>
    <row r="178" spans="1:16" x14ac:dyDescent="0.15">
      <c r="A178" s="18">
        <v>88.5</v>
      </c>
      <c r="B178" s="18">
        <v>176</v>
      </c>
      <c r="D178">
        <v>607.13098144531295</v>
      </c>
      <c r="E178">
        <v>521.897705078125</v>
      </c>
      <c r="F178">
        <v>456.22036743164102</v>
      </c>
      <c r="G178">
        <v>454.40042114257801</v>
      </c>
      <c r="I178" s="19">
        <f t="shared" si="17"/>
        <v>150.91061401367193</v>
      </c>
      <c r="J178" s="19">
        <f t="shared" si="18"/>
        <v>67.497283935546989</v>
      </c>
      <c r="K178" s="19">
        <f t="shared" si="19"/>
        <v>103.66251525878904</v>
      </c>
      <c r="L178" s="20">
        <f t="shared" si="20"/>
        <v>1.5358027644160639</v>
      </c>
      <c r="M178" s="20">
        <f t="shared" si="21"/>
        <v>2.0955912817019939</v>
      </c>
      <c r="N178" s="18"/>
      <c r="O178" s="18"/>
      <c r="P178" s="18">
        <f t="shared" si="22"/>
        <v>3.1956714644219715</v>
      </c>
    </row>
    <row r="179" spans="1:16" x14ac:dyDescent="0.15">
      <c r="A179" s="18">
        <v>89</v>
      </c>
      <c r="B179" s="18">
        <v>177</v>
      </c>
      <c r="D179">
        <v>605.68664550781295</v>
      </c>
      <c r="E179">
        <v>521.69989013671898</v>
      </c>
      <c r="F179">
        <v>456.91888427734398</v>
      </c>
      <c r="G179">
        <v>455.13546752929699</v>
      </c>
      <c r="I179" s="19">
        <f t="shared" si="17"/>
        <v>148.76776123046898</v>
      </c>
      <c r="J179" s="19">
        <f t="shared" si="18"/>
        <v>66.564422607421989</v>
      </c>
      <c r="K179" s="19">
        <f t="shared" si="19"/>
        <v>102.17266540527359</v>
      </c>
      <c r="L179" s="20">
        <f t="shared" si="20"/>
        <v>1.534944064757519</v>
      </c>
      <c r="M179" s="20">
        <f t="shared" si="21"/>
        <v>2.0978952290337647</v>
      </c>
      <c r="N179" s="18"/>
      <c r="O179" s="18"/>
      <c r="P179" s="18">
        <f t="shared" si="22"/>
        <v>3.3091274584398729</v>
      </c>
    </row>
    <row r="180" spans="1:16" x14ac:dyDescent="0.15">
      <c r="A180" s="18">
        <v>89.5</v>
      </c>
      <c r="B180" s="18">
        <v>178</v>
      </c>
      <c r="D180">
        <v>605.16351318359398</v>
      </c>
      <c r="E180">
        <v>520.640380859375</v>
      </c>
      <c r="F180">
        <v>456.09088134765602</v>
      </c>
      <c r="G180">
        <v>454.36602783203102</v>
      </c>
      <c r="I180" s="19">
        <f t="shared" si="17"/>
        <v>149.07263183593795</v>
      </c>
      <c r="J180" s="19">
        <f t="shared" si="18"/>
        <v>66.274353027343977</v>
      </c>
      <c r="K180" s="19">
        <f t="shared" si="19"/>
        <v>102.68058471679717</v>
      </c>
      <c r="L180" s="20">
        <f t="shared" si="20"/>
        <v>1.549326097146998</v>
      </c>
      <c r="M180" s="20">
        <f t="shared" si="21"/>
        <v>2.1154399084135598</v>
      </c>
      <c r="N180" s="18"/>
      <c r="O180" s="18"/>
      <c r="P180" s="18">
        <f t="shared" si="22"/>
        <v>4.1731007842667847</v>
      </c>
    </row>
    <row r="181" spans="1:16" x14ac:dyDescent="0.15">
      <c r="A181" s="18">
        <v>90</v>
      </c>
      <c r="B181" s="18">
        <v>179</v>
      </c>
      <c r="D181">
        <v>607.80651855468795</v>
      </c>
      <c r="E181">
        <v>522.32659912109398</v>
      </c>
      <c r="F181">
        <v>455.47982788085898</v>
      </c>
      <c r="G181">
        <v>454.03524780273398</v>
      </c>
      <c r="I181" s="19">
        <f t="shared" si="17"/>
        <v>152.32669067382898</v>
      </c>
      <c r="J181" s="19">
        <f t="shared" si="18"/>
        <v>68.29135131836</v>
      </c>
      <c r="K181" s="19">
        <f t="shared" si="19"/>
        <v>104.52274475097698</v>
      </c>
      <c r="L181" s="20">
        <f t="shared" si="20"/>
        <v>1.5305414629110765</v>
      </c>
      <c r="M181" s="20">
        <f t="shared" si="21"/>
        <v>2.0998179211679542</v>
      </c>
      <c r="N181" s="18"/>
      <c r="O181" s="18"/>
      <c r="P181" s="18">
        <f t="shared" si="22"/>
        <v>3.4038088533948567</v>
      </c>
    </row>
    <row r="182" spans="1:16" x14ac:dyDescent="0.15">
      <c r="A182" s="18">
        <v>90.5</v>
      </c>
      <c r="B182" s="18">
        <v>180</v>
      </c>
      <c r="D182">
        <v>607.46917724609398</v>
      </c>
      <c r="E182">
        <v>522.109619140625</v>
      </c>
      <c r="F182">
        <v>456.86285400390602</v>
      </c>
      <c r="G182">
        <v>455.08621215820301</v>
      </c>
      <c r="I182" s="19">
        <f t="shared" si="17"/>
        <v>150.60632324218795</v>
      </c>
      <c r="J182" s="19">
        <f t="shared" si="18"/>
        <v>67.023406982421989</v>
      </c>
      <c r="K182" s="19">
        <f t="shared" si="19"/>
        <v>103.68993835449257</v>
      </c>
      <c r="L182" s="20">
        <f t="shared" si="20"/>
        <v>1.5470705388296211</v>
      </c>
      <c r="M182" s="20">
        <f t="shared" si="21"/>
        <v>2.1195096440768149</v>
      </c>
      <c r="N182" s="18"/>
      <c r="O182" s="18"/>
      <c r="P182" s="18">
        <f t="shared" si="22"/>
        <v>4.3735115743475754</v>
      </c>
    </row>
    <row r="183" spans="1:16" x14ac:dyDescent="0.15">
      <c r="A183" s="18">
        <v>91</v>
      </c>
      <c r="B183" s="18">
        <v>181</v>
      </c>
      <c r="D183">
        <v>606.58905029296898</v>
      </c>
      <c r="E183">
        <v>521.488037109375</v>
      </c>
      <c r="F183">
        <v>456.81103515625</v>
      </c>
      <c r="G183">
        <v>455.07601928710898</v>
      </c>
      <c r="I183" s="19">
        <f t="shared" si="17"/>
        <v>149.77801513671898</v>
      </c>
      <c r="J183" s="19">
        <f t="shared" si="18"/>
        <v>66.412017822266023</v>
      </c>
      <c r="K183" s="19">
        <f t="shared" si="19"/>
        <v>103.28960266113276</v>
      </c>
      <c r="L183" s="20">
        <f t="shared" si="20"/>
        <v>1.5552848121187903</v>
      </c>
      <c r="M183" s="20">
        <f t="shared" si="21"/>
        <v>2.1308865643563002</v>
      </c>
      <c r="N183" s="18"/>
      <c r="O183" s="18"/>
      <c r="P183" s="18">
        <f t="shared" si="22"/>
        <v>4.9337586691365694</v>
      </c>
    </row>
    <row r="184" spans="1:16" x14ac:dyDescent="0.15">
      <c r="A184" s="18">
        <v>91.5</v>
      </c>
      <c r="B184" s="18">
        <v>182</v>
      </c>
      <c r="D184">
        <v>607.682373046875</v>
      </c>
      <c r="E184">
        <v>522.446044921875</v>
      </c>
      <c r="F184">
        <v>455.17071533203102</v>
      </c>
      <c r="G184">
        <v>453.98599243164102</v>
      </c>
      <c r="I184" s="19">
        <f t="shared" si="17"/>
        <v>152.51165771484398</v>
      </c>
      <c r="J184" s="19">
        <f t="shared" si="18"/>
        <v>68.460052490233977</v>
      </c>
      <c r="K184" s="19">
        <f t="shared" si="19"/>
        <v>104.5896209716802</v>
      </c>
      <c r="L184" s="20">
        <f t="shared" si="20"/>
        <v>1.5277467248013024</v>
      </c>
      <c r="M184" s="20">
        <f t="shared" si="21"/>
        <v>2.1065111240291281</v>
      </c>
      <c r="N184" s="18"/>
      <c r="O184" s="18"/>
      <c r="P184" s="18">
        <f t="shared" si="22"/>
        <v>3.7334101308660306</v>
      </c>
    </row>
    <row r="185" spans="1:16" x14ac:dyDescent="0.15">
      <c r="A185" s="18">
        <v>92</v>
      </c>
      <c r="B185" s="18">
        <v>183</v>
      </c>
      <c r="D185">
        <v>607.55822753906295</v>
      </c>
      <c r="E185">
        <v>522.91265869140602</v>
      </c>
      <c r="F185">
        <v>455.76644897460898</v>
      </c>
      <c r="G185">
        <v>454.39022827148398</v>
      </c>
      <c r="I185" s="19">
        <f t="shared" si="17"/>
        <v>151.79177856445398</v>
      </c>
      <c r="J185" s="19">
        <f t="shared" si="18"/>
        <v>68.522430419922046</v>
      </c>
      <c r="K185" s="19">
        <f t="shared" si="19"/>
        <v>103.82607727050855</v>
      </c>
      <c r="L185" s="20">
        <f t="shared" si="20"/>
        <v>1.5152129986376317</v>
      </c>
      <c r="M185" s="20">
        <f t="shared" si="21"/>
        <v>2.0971400448557733</v>
      </c>
      <c r="N185" s="18"/>
      <c r="O185" s="18"/>
      <c r="P185" s="18">
        <f t="shared" si="22"/>
        <v>3.2719390338612819</v>
      </c>
    </row>
    <row r="186" spans="1:16" x14ac:dyDescent="0.15">
      <c r="A186" s="18">
        <v>92.5</v>
      </c>
      <c r="B186" s="18">
        <v>184</v>
      </c>
      <c r="D186">
        <v>607.38739013671898</v>
      </c>
      <c r="E186">
        <v>522.80010986328102</v>
      </c>
      <c r="F186">
        <v>457.09130859375</v>
      </c>
      <c r="G186">
        <v>455.939697265625</v>
      </c>
      <c r="I186" s="19">
        <f t="shared" si="17"/>
        <v>150.29608154296898</v>
      </c>
      <c r="J186" s="19">
        <f t="shared" si="18"/>
        <v>66.860412597656023</v>
      </c>
      <c r="K186" s="19">
        <f t="shared" si="19"/>
        <v>103.49379272460976</v>
      </c>
      <c r="L186" s="20">
        <f t="shared" si="20"/>
        <v>1.5479083766264108</v>
      </c>
      <c r="M186" s="20">
        <f t="shared" si="21"/>
        <v>2.1329980698348683</v>
      </c>
      <c r="N186" s="18"/>
      <c r="O186" s="18"/>
      <c r="P186" s="18">
        <f t="shared" si="22"/>
        <v>5.0377380221546195</v>
      </c>
    </row>
    <row r="187" spans="1:16" x14ac:dyDescent="0.15">
      <c r="A187" s="18">
        <v>93</v>
      </c>
      <c r="B187" s="18">
        <v>185</v>
      </c>
      <c r="D187">
        <v>606.3056640625</v>
      </c>
      <c r="E187">
        <v>521.66778564453102</v>
      </c>
      <c r="F187">
        <v>456.92059326171898</v>
      </c>
      <c r="G187">
        <v>455.34478759765602</v>
      </c>
      <c r="I187" s="19">
        <f t="shared" si="17"/>
        <v>149.38507080078102</v>
      </c>
      <c r="J187" s="19">
        <f t="shared" si="18"/>
        <v>66.322998046875</v>
      </c>
      <c r="K187" s="19">
        <f t="shared" si="19"/>
        <v>102.95897216796853</v>
      </c>
      <c r="L187" s="20">
        <f t="shared" si="20"/>
        <v>1.5523871839327947</v>
      </c>
      <c r="M187" s="20">
        <f t="shared" si="21"/>
        <v>2.1406395241315685</v>
      </c>
      <c r="N187" s="18"/>
      <c r="O187" s="18"/>
      <c r="P187" s="18">
        <f t="shared" si="22"/>
        <v>5.4140351627269077</v>
      </c>
    </row>
    <row r="188" spans="1:16" x14ac:dyDescent="0.15">
      <c r="A188" s="18">
        <v>93.5</v>
      </c>
      <c r="B188" s="18">
        <v>186</v>
      </c>
      <c r="D188">
        <v>605.953369140625</v>
      </c>
      <c r="E188">
        <v>522.5</v>
      </c>
      <c r="F188">
        <v>455.94522094726602</v>
      </c>
      <c r="G188">
        <v>453.88705444335898</v>
      </c>
      <c r="I188" s="19">
        <f t="shared" si="17"/>
        <v>150.00814819335898</v>
      </c>
      <c r="J188" s="19">
        <f t="shared" si="18"/>
        <v>68.612945556641023</v>
      </c>
      <c r="K188" s="19">
        <f t="shared" si="19"/>
        <v>101.97908630371026</v>
      </c>
      <c r="L188" s="20">
        <f t="shared" si="20"/>
        <v>1.486295122245189</v>
      </c>
      <c r="M188" s="20">
        <f t="shared" si="21"/>
        <v>2.0777101094342787</v>
      </c>
      <c r="N188" s="18"/>
      <c r="O188" s="18"/>
      <c r="P188" s="18">
        <f t="shared" si="22"/>
        <v>2.3151278227061143</v>
      </c>
    </row>
    <row r="189" spans="1:16" x14ac:dyDescent="0.15">
      <c r="A189" s="18">
        <v>94</v>
      </c>
      <c r="B189" s="18">
        <v>187</v>
      </c>
      <c r="D189">
        <v>607.12799072265602</v>
      </c>
      <c r="E189">
        <v>522.404541015625</v>
      </c>
      <c r="F189">
        <v>455.78216552734398</v>
      </c>
      <c r="G189">
        <v>454.29129028320301</v>
      </c>
      <c r="I189" s="19">
        <f t="shared" si="17"/>
        <v>151.34582519531205</v>
      </c>
      <c r="J189" s="19">
        <f t="shared" si="18"/>
        <v>68.113250732421989</v>
      </c>
      <c r="K189" s="19">
        <f t="shared" si="19"/>
        <v>103.66654968261665</v>
      </c>
      <c r="L189" s="20">
        <f t="shared" si="20"/>
        <v>1.5219733101546311</v>
      </c>
      <c r="M189" s="20">
        <f t="shared" si="21"/>
        <v>2.1165509443340369</v>
      </c>
      <c r="N189" s="18"/>
      <c r="O189" s="18"/>
      <c r="P189" s="18">
        <f t="shared" si="22"/>
        <v>4.227812835627109</v>
      </c>
    </row>
    <row r="190" spans="1:16" x14ac:dyDescent="0.15">
      <c r="D190">
        <v>603.51153564453102</v>
      </c>
      <c r="E190">
        <v>521.22601318359398</v>
      </c>
      <c r="F190">
        <v>456.31677246093801</v>
      </c>
      <c r="G190">
        <v>454.72695922851602</v>
      </c>
      <c r="I190" s="7"/>
      <c r="J190" s="7"/>
      <c r="K190" s="7"/>
      <c r="L190" s="7"/>
    </row>
    <row r="191" spans="1:16" x14ac:dyDescent="0.15">
      <c r="D191">
        <v>603.85357666015602</v>
      </c>
      <c r="E191">
        <v>520.88140869140602</v>
      </c>
      <c r="F191">
        <v>455.92102050781301</v>
      </c>
      <c r="G191">
        <v>454.50912475585898</v>
      </c>
      <c r="I191" s="7"/>
      <c r="J191" s="7"/>
      <c r="K191" s="7"/>
      <c r="L191" s="7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798"/>
  <sheetViews>
    <sheetView zoomScale="75" zoomScaleNormal="75" zoomScalePageLayoutView="75" workbookViewId="0">
      <selection activeCell="G43" sqref="G43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646.52569580078102</v>
      </c>
      <c r="E2">
        <v>531.20965576171898</v>
      </c>
      <c r="F2">
        <v>459.50588989257801</v>
      </c>
      <c r="G2">
        <v>457.30859375</v>
      </c>
      <c r="I2" s="7">
        <f t="shared" ref="I2:I33" si="0">D2-F2</f>
        <v>187.01980590820301</v>
      </c>
      <c r="J2" s="7">
        <f t="shared" ref="J2:J33" si="1">E2-G2</f>
        <v>73.901062011718977</v>
      </c>
      <c r="K2" s="7">
        <f t="shared" ref="K2:K65" si="2">I2-0.7*J2</f>
        <v>135.28906249999972</v>
      </c>
      <c r="L2" s="8">
        <f t="shared" ref="L2:L65" si="3">K2/J2</f>
        <v>1.8306781907754728</v>
      </c>
      <c r="M2" s="8"/>
      <c r="N2" s="18">
        <f>LINEST(V64:V104,U64:U104)</f>
        <v>-6.9628602565446045E-3</v>
      </c>
      <c r="O2" s="9">
        <f>AVERAGE(M38:M45)</f>
        <v>1.7503725400879708</v>
      </c>
    </row>
    <row r="3" spans="1:16" x14ac:dyDescent="0.15">
      <c r="A3" s="6">
        <v>1</v>
      </c>
      <c r="B3" s="6">
        <v>1</v>
      </c>
      <c r="C3" s="6" t="s">
        <v>7</v>
      </c>
      <c r="D3">
        <v>632.85107421875</v>
      </c>
      <c r="E3">
        <v>525.70556640625</v>
      </c>
      <c r="F3">
        <v>459.31466674804699</v>
      </c>
      <c r="G3">
        <v>457.34963989257801</v>
      </c>
      <c r="I3" s="7">
        <f t="shared" si="0"/>
        <v>173.53640747070301</v>
      </c>
      <c r="J3" s="7">
        <f t="shared" si="1"/>
        <v>68.355926513671989</v>
      </c>
      <c r="K3" s="7">
        <f t="shared" si="2"/>
        <v>125.68725891113263</v>
      </c>
      <c r="L3" s="8">
        <f t="shared" si="3"/>
        <v>1.8387178013890821</v>
      </c>
      <c r="M3" s="8"/>
      <c r="N3" s="18"/>
    </row>
    <row r="4" spans="1:16" ht="15" x14ac:dyDescent="0.15">
      <c r="A4" s="6">
        <v>1.5</v>
      </c>
      <c r="B4" s="6">
        <v>2</v>
      </c>
      <c r="D4">
        <v>636.81671142578102</v>
      </c>
      <c r="E4">
        <v>528.56268310546898</v>
      </c>
      <c r="F4">
        <v>458.83587646484398</v>
      </c>
      <c r="G4">
        <v>456.28933715820301</v>
      </c>
      <c r="I4" s="7">
        <f t="shared" si="0"/>
        <v>177.98083496093705</v>
      </c>
      <c r="J4" s="7">
        <f t="shared" si="1"/>
        <v>72.273345947265966</v>
      </c>
      <c r="K4" s="7">
        <f t="shared" si="2"/>
        <v>127.38949279785086</v>
      </c>
      <c r="L4" s="8">
        <f t="shared" si="3"/>
        <v>1.7626068245242199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628.21765136718795</v>
      </c>
      <c r="E5">
        <v>524.96417236328102</v>
      </c>
      <c r="F5">
        <v>458.00393676757801</v>
      </c>
      <c r="G5">
        <v>455.89474487304699</v>
      </c>
      <c r="I5" s="7">
        <f t="shared" si="0"/>
        <v>170.21371459960994</v>
      </c>
      <c r="J5" s="7">
        <f t="shared" si="1"/>
        <v>69.069427490234034</v>
      </c>
      <c r="K5" s="7">
        <f t="shared" si="2"/>
        <v>121.86511535644613</v>
      </c>
      <c r="L5" s="8">
        <f t="shared" si="3"/>
        <v>1.7643857750764917</v>
      </c>
      <c r="M5" s="8"/>
      <c r="N5" s="18">
        <f>RSQ(V64:V104,U64:U104)</f>
        <v>0.98646878227292323</v>
      </c>
    </row>
    <row r="6" spans="1:16" x14ac:dyDescent="0.15">
      <c r="A6" s="6">
        <v>2.5</v>
      </c>
      <c r="B6" s="6">
        <v>4</v>
      </c>
      <c r="C6" s="6" t="s">
        <v>5</v>
      </c>
      <c r="D6">
        <v>621.88616943359398</v>
      </c>
      <c r="E6">
        <v>523.31427001953102</v>
      </c>
      <c r="F6">
        <v>457.84552001953102</v>
      </c>
      <c r="G6">
        <v>455.64288330078102</v>
      </c>
      <c r="I6" s="7">
        <f t="shared" si="0"/>
        <v>164.04064941406295</v>
      </c>
      <c r="J6" s="7">
        <f t="shared" si="1"/>
        <v>67.67138671875</v>
      </c>
      <c r="K6" s="7">
        <f t="shared" si="2"/>
        <v>116.67067871093795</v>
      </c>
      <c r="L6" s="8">
        <f t="shared" si="3"/>
        <v>1.7240769602643817</v>
      </c>
      <c r="M6" s="8">
        <f t="shared" ref="M6:M37" si="4">L6+ABS($N$2)*A6</f>
        <v>1.7414841109057433</v>
      </c>
      <c r="P6" s="6">
        <f t="shared" ref="P6:P69" si="5">(M6-$O$2)/$O$2*100</f>
        <v>-0.50780213803975838</v>
      </c>
    </row>
    <row r="7" spans="1:16" x14ac:dyDescent="0.15">
      <c r="A7" s="6">
        <v>3</v>
      </c>
      <c r="B7" s="6">
        <v>5</v>
      </c>
      <c r="C7" s="6" t="s">
        <v>8</v>
      </c>
      <c r="D7">
        <v>620.379638671875</v>
      </c>
      <c r="E7">
        <v>522.85760498046898</v>
      </c>
      <c r="F7">
        <v>457.92507934570301</v>
      </c>
      <c r="G7">
        <v>455.65036010742199</v>
      </c>
      <c r="I7" s="7">
        <f t="shared" si="0"/>
        <v>162.45455932617199</v>
      </c>
      <c r="J7" s="7">
        <f t="shared" si="1"/>
        <v>67.207244873046989</v>
      </c>
      <c r="K7" s="7">
        <f t="shared" si="2"/>
        <v>115.40948791503911</v>
      </c>
      <c r="L7" s="8">
        <f t="shared" si="3"/>
        <v>1.7172179596566575</v>
      </c>
      <c r="M7" s="8">
        <f t="shared" si="4"/>
        <v>1.7381065404262912</v>
      </c>
      <c r="P7" s="6">
        <f t="shared" si="5"/>
        <v>-0.70076508747464461</v>
      </c>
    </row>
    <row r="8" spans="1:16" x14ac:dyDescent="0.15">
      <c r="A8" s="6">
        <v>3.5</v>
      </c>
      <c r="B8" s="6">
        <v>6</v>
      </c>
      <c r="D8">
        <v>613.27697753906295</v>
      </c>
      <c r="E8">
        <v>519.50897216796898</v>
      </c>
      <c r="F8">
        <v>457.74313354492199</v>
      </c>
      <c r="G8">
        <v>456.11880493164102</v>
      </c>
      <c r="I8" s="7">
        <f t="shared" si="0"/>
        <v>155.53384399414097</v>
      </c>
      <c r="J8" s="7">
        <f t="shared" si="1"/>
        <v>63.390167236327954</v>
      </c>
      <c r="K8" s="7">
        <f t="shared" si="2"/>
        <v>111.1607269287114</v>
      </c>
      <c r="L8" s="8">
        <f t="shared" si="3"/>
        <v>1.7535957353494227</v>
      </c>
      <c r="M8" s="8">
        <f t="shared" si="4"/>
        <v>1.7779657462473288</v>
      </c>
      <c r="P8" s="6">
        <f t="shared" si="5"/>
        <v>1.5764190495110952</v>
      </c>
    </row>
    <row r="9" spans="1:16" x14ac:dyDescent="0.15">
      <c r="A9" s="6">
        <v>4</v>
      </c>
      <c r="B9" s="6">
        <v>7</v>
      </c>
      <c r="D9">
        <v>611.71331787109398</v>
      </c>
      <c r="E9">
        <v>519.22515869140602</v>
      </c>
      <c r="F9">
        <v>458.26934814453102</v>
      </c>
      <c r="G9">
        <v>456.05242919921898</v>
      </c>
      <c r="I9" s="7">
        <f t="shared" si="0"/>
        <v>153.44396972656295</v>
      </c>
      <c r="J9" s="7">
        <f t="shared" si="1"/>
        <v>63.172729492187045</v>
      </c>
      <c r="K9" s="7">
        <f t="shared" si="2"/>
        <v>109.22305908203202</v>
      </c>
      <c r="L9" s="8">
        <f t="shared" si="3"/>
        <v>1.7289589979730147</v>
      </c>
      <c r="M9" s="8">
        <f t="shared" si="4"/>
        <v>1.756810438999193</v>
      </c>
      <c r="P9" s="6">
        <f t="shared" si="5"/>
        <v>0.36780164015247818</v>
      </c>
    </row>
    <row r="10" spans="1:16" x14ac:dyDescent="0.15">
      <c r="A10" s="6">
        <v>4.5</v>
      </c>
      <c r="B10" s="6">
        <v>8</v>
      </c>
      <c r="D10">
        <v>619.95159912109398</v>
      </c>
      <c r="E10">
        <v>522.15130615234398</v>
      </c>
      <c r="F10">
        <v>459.00534057617199</v>
      </c>
      <c r="G10">
        <v>456.85693359375</v>
      </c>
      <c r="I10" s="7">
        <f t="shared" si="0"/>
        <v>160.94625854492199</v>
      </c>
      <c r="J10" s="7">
        <f t="shared" si="1"/>
        <v>65.294372558593977</v>
      </c>
      <c r="K10" s="7">
        <f t="shared" si="2"/>
        <v>115.24019775390622</v>
      </c>
      <c r="L10" s="8">
        <f t="shared" si="3"/>
        <v>1.764933075212443</v>
      </c>
      <c r="M10" s="8">
        <f t="shared" si="4"/>
        <v>1.7962659463668937</v>
      </c>
      <c r="P10" s="6">
        <f t="shared" si="5"/>
        <v>2.6219222038650347</v>
      </c>
    </row>
    <row r="11" spans="1:16" x14ac:dyDescent="0.15">
      <c r="A11" s="6">
        <v>5</v>
      </c>
      <c r="B11" s="6">
        <v>9</v>
      </c>
      <c r="D11">
        <v>618.04089355468795</v>
      </c>
      <c r="E11">
        <v>521.51281738281295</v>
      </c>
      <c r="F11">
        <v>458.47378540039102</v>
      </c>
      <c r="G11">
        <v>456.40277099609398</v>
      </c>
      <c r="I11" s="7">
        <f t="shared" si="0"/>
        <v>159.56710815429693</v>
      </c>
      <c r="J11" s="7">
        <f t="shared" si="1"/>
        <v>65.110046386718977</v>
      </c>
      <c r="K11" s="7">
        <f t="shared" si="2"/>
        <v>113.99007568359366</v>
      </c>
      <c r="L11" s="8">
        <f t="shared" si="3"/>
        <v>1.7507294497465622</v>
      </c>
      <c r="M11" s="8">
        <f t="shared" si="4"/>
        <v>1.7855437510292853</v>
      </c>
      <c r="P11" s="6">
        <f t="shared" si="5"/>
        <v>2.0093557306118863</v>
      </c>
    </row>
    <row r="12" spans="1:16" x14ac:dyDescent="0.15">
      <c r="A12" s="6">
        <v>5.5</v>
      </c>
      <c r="B12" s="6">
        <v>10</v>
      </c>
      <c r="D12">
        <v>616.10772705078102</v>
      </c>
      <c r="E12">
        <v>520.72637939453102</v>
      </c>
      <c r="F12">
        <v>458.70852661132801</v>
      </c>
      <c r="G12">
        <v>457.01461791992199</v>
      </c>
      <c r="I12" s="7">
        <f t="shared" si="0"/>
        <v>157.39920043945301</v>
      </c>
      <c r="J12" s="7">
        <f t="shared" si="1"/>
        <v>63.711761474609034</v>
      </c>
      <c r="K12" s="7">
        <f t="shared" si="2"/>
        <v>112.80096740722669</v>
      </c>
      <c r="L12" s="8">
        <f t="shared" si="3"/>
        <v>1.7704889143926921</v>
      </c>
      <c r="M12" s="8">
        <f t="shared" si="4"/>
        <v>1.8087846458036874</v>
      </c>
      <c r="P12" s="6">
        <f t="shared" si="5"/>
        <v>3.3371242051581111</v>
      </c>
    </row>
    <row r="13" spans="1:16" x14ac:dyDescent="0.15">
      <c r="A13" s="6">
        <v>6</v>
      </c>
      <c r="B13" s="6">
        <v>11</v>
      </c>
      <c r="D13">
        <v>612.35955810546898</v>
      </c>
      <c r="E13">
        <v>519.52783203125</v>
      </c>
      <c r="F13">
        <v>458.21762084960898</v>
      </c>
      <c r="G13">
        <v>456.02853393554699</v>
      </c>
      <c r="I13" s="7">
        <f t="shared" si="0"/>
        <v>154.14193725586</v>
      </c>
      <c r="J13" s="7">
        <f t="shared" si="1"/>
        <v>63.499298095703011</v>
      </c>
      <c r="K13" s="7">
        <f t="shared" si="2"/>
        <v>109.6924285888679</v>
      </c>
      <c r="L13" s="8">
        <f t="shared" si="3"/>
        <v>1.7274589149559556</v>
      </c>
      <c r="M13" s="8">
        <f t="shared" si="4"/>
        <v>1.7692360764952233</v>
      </c>
      <c r="P13" s="6">
        <f t="shared" si="5"/>
        <v>1.0776869480770315</v>
      </c>
    </row>
    <row r="14" spans="1:16" x14ac:dyDescent="0.15">
      <c r="A14" s="6">
        <v>6.5</v>
      </c>
      <c r="B14" s="6">
        <v>12</v>
      </c>
      <c r="D14">
        <v>613.71502685546898</v>
      </c>
      <c r="E14">
        <v>520.46148681640602</v>
      </c>
      <c r="F14">
        <v>458.84695434570301</v>
      </c>
      <c r="G14">
        <v>456.26507568359398</v>
      </c>
      <c r="I14" s="7">
        <f t="shared" si="0"/>
        <v>154.86807250976597</v>
      </c>
      <c r="J14" s="7">
        <f t="shared" si="1"/>
        <v>64.196411132812045</v>
      </c>
      <c r="K14" s="7">
        <f t="shared" si="2"/>
        <v>109.93058471679754</v>
      </c>
      <c r="L14" s="8">
        <f t="shared" si="3"/>
        <v>1.7124101297402567</v>
      </c>
      <c r="M14" s="8">
        <f t="shared" si="4"/>
        <v>1.7576687214077966</v>
      </c>
      <c r="P14" s="6">
        <f t="shared" si="5"/>
        <v>0.41683591079754351</v>
      </c>
    </row>
    <row r="15" spans="1:16" x14ac:dyDescent="0.15">
      <c r="A15" s="6">
        <v>7</v>
      </c>
      <c r="B15" s="6">
        <v>13</v>
      </c>
      <c r="D15">
        <v>619.32781982421898</v>
      </c>
      <c r="E15">
        <v>523.13726806640602</v>
      </c>
      <c r="F15">
        <v>457.78952026367199</v>
      </c>
      <c r="G15">
        <v>455.80947875976602</v>
      </c>
      <c r="I15" s="7">
        <f t="shared" si="0"/>
        <v>161.53829956054699</v>
      </c>
      <c r="J15" s="7">
        <f t="shared" si="1"/>
        <v>67.32778930664</v>
      </c>
      <c r="K15" s="7">
        <f t="shared" si="2"/>
        <v>114.40884704589899</v>
      </c>
      <c r="L15" s="8">
        <f t="shared" si="3"/>
        <v>1.6992812065287248</v>
      </c>
      <c r="M15" s="8">
        <f t="shared" si="4"/>
        <v>1.7480212283245371</v>
      </c>
      <c r="P15" s="6">
        <f t="shared" si="5"/>
        <v>-0.13433207557721141</v>
      </c>
    </row>
    <row r="16" spans="1:16" x14ac:dyDescent="0.15">
      <c r="A16" s="6">
        <v>7.5</v>
      </c>
      <c r="B16" s="6">
        <v>14</v>
      </c>
      <c r="D16">
        <v>614.58062744140602</v>
      </c>
      <c r="E16">
        <v>520.74090576171898</v>
      </c>
      <c r="F16">
        <v>458.81768798828102</v>
      </c>
      <c r="G16">
        <v>456.60079956054699</v>
      </c>
      <c r="I16" s="7">
        <f t="shared" si="0"/>
        <v>155.762939453125</v>
      </c>
      <c r="J16" s="7">
        <f t="shared" si="1"/>
        <v>64.140106201171989</v>
      </c>
      <c r="K16" s="7">
        <f t="shared" si="2"/>
        <v>110.86486511230461</v>
      </c>
      <c r="L16" s="8">
        <f t="shared" si="3"/>
        <v>1.7284796000272113</v>
      </c>
      <c r="M16" s="8">
        <f t="shared" si="4"/>
        <v>1.7807010519512958</v>
      </c>
      <c r="P16" s="6">
        <f t="shared" si="5"/>
        <v>1.7326889658472768</v>
      </c>
    </row>
    <row r="17" spans="1:16" x14ac:dyDescent="0.15">
      <c r="A17" s="6">
        <v>8</v>
      </c>
      <c r="B17" s="6">
        <v>15</v>
      </c>
      <c r="D17">
        <v>610.2353515625</v>
      </c>
      <c r="E17">
        <v>519.09539794921898</v>
      </c>
      <c r="F17">
        <v>458.52694702148398</v>
      </c>
      <c r="G17">
        <v>456.46163940429699</v>
      </c>
      <c r="I17" s="7">
        <f t="shared" si="0"/>
        <v>151.70840454101602</v>
      </c>
      <c r="J17" s="7">
        <f t="shared" si="1"/>
        <v>62.633758544921989</v>
      </c>
      <c r="K17" s="7">
        <f t="shared" si="2"/>
        <v>107.86477355957064</v>
      </c>
      <c r="L17" s="8">
        <f t="shared" si="3"/>
        <v>1.7221507389215387</v>
      </c>
      <c r="M17" s="8">
        <f t="shared" si="4"/>
        <v>1.7778536209738955</v>
      </c>
      <c r="P17" s="6">
        <f t="shared" si="5"/>
        <v>1.5700132546951153</v>
      </c>
    </row>
    <row r="18" spans="1:16" x14ac:dyDescent="0.15">
      <c r="A18" s="6">
        <v>8.5</v>
      </c>
      <c r="B18" s="6">
        <v>16</v>
      </c>
      <c r="D18">
        <v>611.67333984375</v>
      </c>
      <c r="E18">
        <v>519.80462646484398</v>
      </c>
      <c r="F18">
        <v>459.34320068359398</v>
      </c>
      <c r="G18">
        <v>457.08953857421898</v>
      </c>
      <c r="I18" s="7">
        <f t="shared" si="0"/>
        <v>152.33013916015602</v>
      </c>
      <c r="J18" s="7">
        <f t="shared" si="1"/>
        <v>62.715087890625</v>
      </c>
      <c r="K18" s="7">
        <f t="shared" si="2"/>
        <v>108.42957763671853</v>
      </c>
      <c r="L18" s="8">
        <f t="shared" si="3"/>
        <v>1.7289233146865635</v>
      </c>
      <c r="M18" s="8">
        <f t="shared" si="4"/>
        <v>1.7881076268671925</v>
      </c>
      <c r="P18" s="6">
        <f t="shared" si="5"/>
        <v>2.1558317395292979</v>
      </c>
    </row>
    <row r="19" spans="1:16" x14ac:dyDescent="0.15">
      <c r="A19" s="6">
        <v>9</v>
      </c>
      <c r="B19" s="6">
        <v>17</v>
      </c>
      <c r="D19">
        <v>614.12493896484398</v>
      </c>
      <c r="E19">
        <v>521.33294677734398</v>
      </c>
      <c r="F19">
        <v>458.35534667968801</v>
      </c>
      <c r="G19">
        <v>456.2900390625</v>
      </c>
      <c r="I19" s="7">
        <f t="shared" si="0"/>
        <v>155.76959228515597</v>
      </c>
      <c r="J19" s="7">
        <f t="shared" si="1"/>
        <v>65.042907714843977</v>
      </c>
      <c r="K19" s="7">
        <f t="shared" si="2"/>
        <v>110.23955688476519</v>
      </c>
      <c r="L19" s="8">
        <f t="shared" si="3"/>
        <v>1.6948743645974258</v>
      </c>
      <c r="M19" s="8">
        <f t="shared" si="4"/>
        <v>1.7575401069063272</v>
      </c>
      <c r="P19" s="6">
        <f t="shared" si="5"/>
        <v>0.40948807492124883</v>
      </c>
    </row>
    <row r="20" spans="1:16" x14ac:dyDescent="0.15">
      <c r="A20" s="6">
        <v>9.5</v>
      </c>
      <c r="B20" s="6">
        <v>18</v>
      </c>
      <c r="D20">
        <v>608.880615234375</v>
      </c>
      <c r="E20">
        <v>518.49249267578102</v>
      </c>
      <c r="F20">
        <v>457.792724609375</v>
      </c>
      <c r="G20">
        <v>455.63504028320301</v>
      </c>
      <c r="I20" s="7">
        <f t="shared" si="0"/>
        <v>151.087890625</v>
      </c>
      <c r="J20" s="7">
        <f t="shared" si="1"/>
        <v>62.857452392578011</v>
      </c>
      <c r="K20" s="7">
        <f t="shared" si="2"/>
        <v>107.08767395019539</v>
      </c>
      <c r="L20" s="8">
        <f t="shared" si="3"/>
        <v>1.7036591505709819</v>
      </c>
      <c r="M20" s="8">
        <f t="shared" si="4"/>
        <v>1.7698063230081558</v>
      </c>
      <c r="P20" s="6">
        <f t="shared" si="5"/>
        <v>1.110265527772061</v>
      </c>
    </row>
    <row r="21" spans="1:16" x14ac:dyDescent="0.15">
      <c r="A21" s="6">
        <v>10</v>
      </c>
      <c r="B21" s="6">
        <v>19</v>
      </c>
      <c r="D21">
        <v>610.0322265625</v>
      </c>
      <c r="E21">
        <v>518.823486328125</v>
      </c>
      <c r="F21">
        <v>458.02960205078102</v>
      </c>
      <c r="G21">
        <v>456.2119140625</v>
      </c>
      <c r="I21" s="7">
        <f t="shared" si="0"/>
        <v>152.00262451171898</v>
      </c>
      <c r="J21" s="7">
        <f t="shared" si="1"/>
        <v>62.611572265625</v>
      </c>
      <c r="K21" s="7">
        <f t="shared" si="2"/>
        <v>108.17452392578147</v>
      </c>
      <c r="L21" s="8">
        <f t="shared" si="3"/>
        <v>1.7277081538035652</v>
      </c>
      <c r="M21" s="8">
        <f t="shared" si="4"/>
        <v>1.7973367563690112</v>
      </c>
      <c r="P21" s="6">
        <f t="shared" si="5"/>
        <v>2.6830983236677186</v>
      </c>
    </row>
    <row r="22" spans="1:16" x14ac:dyDescent="0.15">
      <c r="A22" s="6">
        <v>10.5</v>
      </c>
      <c r="B22" s="6">
        <v>20</v>
      </c>
      <c r="D22">
        <v>611.64599609375</v>
      </c>
      <c r="E22">
        <v>519.07312011718795</v>
      </c>
      <c r="F22">
        <v>458.93185424804699</v>
      </c>
      <c r="G22">
        <v>456.83410644531301</v>
      </c>
      <c r="I22" s="7">
        <f t="shared" si="0"/>
        <v>152.71414184570301</v>
      </c>
      <c r="J22" s="7">
        <f t="shared" si="1"/>
        <v>62.239013671874943</v>
      </c>
      <c r="K22" s="7">
        <f t="shared" si="2"/>
        <v>109.14683227539055</v>
      </c>
      <c r="L22" s="8">
        <f t="shared" si="3"/>
        <v>1.7536722681823713</v>
      </c>
      <c r="M22" s="8">
        <f t="shared" si="4"/>
        <v>1.8267823008760897</v>
      </c>
      <c r="P22" s="6">
        <f t="shared" si="5"/>
        <v>4.3653427506511653</v>
      </c>
    </row>
    <row r="23" spans="1:16" x14ac:dyDescent="0.15">
      <c r="A23" s="6">
        <v>11</v>
      </c>
      <c r="B23" s="6">
        <v>21</v>
      </c>
      <c r="D23">
        <v>603.45544433593795</v>
      </c>
      <c r="E23">
        <v>516.53271484375</v>
      </c>
      <c r="F23">
        <v>458.50802612304699</v>
      </c>
      <c r="G23">
        <v>456.4013671875</v>
      </c>
      <c r="I23" s="7">
        <f t="shared" si="0"/>
        <v>144.94741821289097</v>
      </c>
      <c r="J23" s="7">
        <f t="shared" si="1"/>
        <v>60.13134765625</v>
      </c>
      <c r="K23" s="7">
        <f t="shared" si="2"/>
        <v>102.85547485351597</v>
      </c>
      <c r="L23" s="8">
        <f t="shared" si="3"/>
        <v>1.7105133821630765</v>
      </c>
      <c r="M23" s="8">
        <f t="shared" si="4"/>
        <v>1.7871048449850671</v>
      </c>
      <c r="P23" s="6">
        <f t="shared" si="5"/>
        <v>2.0985421135120252</v>
      </c>
    </row>
    <row r="24" spans="1:16" x14ac:dyDescent="0.15">
      <c r="A24" s="6">
        <v>11.5</v>
      </c>
      <c r="B24" s="6">
        <v>22</v>
      </c>
      <c r="D24">
        <v>622.880859375</v>
      </c>
      <c r="E24">
        <v>525.528076171875</v>
      </c>
      <c r="F24">
        <v>457.16519165039102</v>
      </c>
      <c r="G24">
        <v>455.30895996093801</v>
      </c>
      <c r="I24" s="7">
        <f t="shared" si="0"/>
        <v>165.71566772460898</v>
      </c>
      <c r="J24" s="7">
        <f t="shared" si="1"/>
        <v>70.219116210936988</v>
      </c>
      <c r="K24" s="7">
        <f t="shared" si="2"/>
        <v>116.5622863769531</v>
      </c>
      <c r="L24" s="8">
        <f t="shared" si="3"/>
        <v>1.659979399723603</v>
      </c>
      <c r="M24" s="8">
        <f t="shared" si="4"/>
        <v>1.740052292673866</v>
      </c>
      <c r="P24" s="6">
        <f t="shared" si="5"/>
        <v>-0.58960290896623568</v>
      </c>
    </row>
    <row r="25" spans="1:16" x14ac:dyDescent="0.15">
      <c r="A25" s="6">
        <v>12</v>
      </c>
      <c r="B25" s="6">
        <v>23</v>
      </c>
      <c r="D25">
        <v>610.50872802734398</v>
      </c>
      <c r="E25">
        <v>519.80725097656295</v>
      </c>
      <c r="F25">
        <v>458.02819824218801</v>
      </c>
      <c r="G25">
        <v>456.04638671875</v>
      </c>
      <c r="I25" s="7">
        <f t="shared" si="0"/>
        <v>152.48052978515597</v>
      </c>
      <c r="J25" s="7">
        <f t="shared" si="1"/>
        <v>63.760864257812955</v>
      </c>
      <c r="K25" s="7">
        <f t="shared" si="2"/>
        <v>107.8479248046869</v>
      </c>
      <c r="L25" s="8">
        <f t="shared" si="3"/>
        <v>1.6914438983858617</v>
      </c>
      <c r="M25" s="8">
        <f t="shared" si="4"/>
        <v>1.7749982214643969</v>
      </c>
      <c r="P25" s="6">
        <f t="shared" si="5"/>
        <v>1.4068822957647875</v>
      </c>
    </row>
    <row r="26" spans="1:16" x14ac:dyDescent="0.15">
      <c r="A26" s="6">
        <v>12.5</v>
      </c>
      <c r="B26" s="6">
        <v>24</v>
      </c>
      <c r="D26">
        <v>609.88885498046898</v>
      </c>
      <c r="E26">
        <v>519.766845703125</v>
      </c>
      <c r="F26">
        <v>458.74420166015602</v>
      </c>
      <c r="G26">
        <v>456.47448730468801</v>
      </c>
      <c r="I26" s="7">
        <f t="shared" si="0"/>
        <v>151.14465332031295</v>
      </c>
      <c r="J26" s="7">
        <f t="shared" si="1"/>
        <v>63.292358398436988</v>
      </c>
      <c r="K26" s="7">
        <f t="shared" si="2"/>
        <v>106.84000244140707</v>
      </c>
      <c r="L26" s="8">
        <f t="shared" si="3"/>
        <v>1.6880395223832501</v>
      </c>
      <c r="M26" s="8">
        <f t="shared" si="4"/>
        <v>1.7750752755900576</v>
      </c>
      <c r="P26" s="6">
        <f t="shared" si="5"/>
        <v>1.4112844515285456</v>
      </c>
    </row>
    <row r="27" spans="1:16" x14ac:dyDescent="0.15">
      <c r="A27" s="6">
        <v>13</v>
      </c>
      <c r="B27" s="6">
        <v>25</v>
      </c>
      <c r="D27">
        <v>607.47894287109398</v>
      </c>
      <c r="E27">
        <v>518.90484619140602</v>
      </c>
      <c r="F27">
        <v>457.71279907226602</v>
      </c>
      <c r="G27">
        <v>455.31072998046898</v>
      </c>
      <c r="I27" s="7">
        <f t="shared" si="0"/>
        <v>149.76614379882795</v>
      </c>
      <c r="J27" s="7">
        <f t="shared" si="1"/>
        <v>63.594116210937045</v>
      </c>
      <c r="K27" s="7">
        <f t="shared" si="2"/>
        <v>105.25026245117203</v>
      </c>
      <c r="L27" s="8">
        <f t="shared" si="3"/>
        <v>1.6550314513698814</v>
      </c>
      <c r="M27" s="8">
        <f t="shared" si="4"/>
        <v>1.7455486347049614</v>
      </c>
      <c r="P27" s="6">
        <f t="shared" si="5"/>
        <v>-0.27559306790582039</v>
      </c>
    </row>
    <row r="28" spans="1:16" x14ac:dyDescent="0.15">
      <c r="A28" s="6">
        <v>13.5</v>
      </c>
      <c r="B28" s="6">
        <v>26</v>
      </c>
      <c r="D28">
        <v>618.68719482421898</v>
      </c>
      <c r="E28">
        <v>523.12469482421898</v>
      </c>
      <c r="F28">
        <v>458.22119140625</v>
      </c>
      <c r="G28">
        <v>456.40670776367199</v>
      </c>
      <c r="I28" s="7">
        <f t="shared" si="0"/>
        <v>160.46600341796898</v>
      </c>
      <c r="J28" s="7">
        <f t="shared" si="1"/>
        <v>66.717987060546989</v>
      </c>
      <c r="K28" s="7">
        <f t="shared" si="2"/>
        <v>113.76341247558608</v>
      </c>
      <c r="L28" s="8">
        <f t="shared" si="3"/>
        <v>1.7051385613949215</v>
      </c>
      <c r="M28" s="8">
        <f t="shared" si="4"/>
        <v>1.7991371748582736</v>
      </c>
      <c r="P28" s="6">
        <f t="shared" si="5"/>
        <v>2.785957483533875</v>
      </c>
    </row>
    <row r="29" spans="1:16" x14ac:dyDescent="0.15">
      <c r="A29" s="6">
        <v>14</v>
      </c>
      <c r="B29" s="6">
        <v>27</v>
      </c>
      <c r="D29">
        <v>615.15832519531295</v>
      </c>
      <c r="E29">
        <v>521.98138427734398</v>
      </c>
      <c r="F29">
        <v>458.73672485351602</v>
      </c>
      <c r="G29">
        <v>456.95184326171898</v>
      </c>
      <c r="I29" s="7">
        <f t="shared" si="0"/>
        <v>156.42160034179693</v>
      </c>
      <c r="J29" s="7">
        <f t="shared" si="1"/>
        <v>65.029541015625</v>
      </c>
      <c r="K29" s="7">
        <f t="shared" si="2"/>
        <v>110.90092163085944</v>
      </c>
      <c r="L29" s="8">
        <f t="shared" si="3"/>
        <v>1.7053929629337639</v>
      </c>
      <c r="M29" s="8">
        <f t="shared" si="4"/>
        <v>1.8028730065253884</v>
      </c>
      <c r="P29" s="6">
        <f t="shared" si="5"/>
        <v>2.9993881436679177</v>
      </c>
    </row>
    <row r="30" spans="1:16" x14ac:dyDescent="0.15">
      <c r="A30" s="6">
        <v>14.5</v>
      </c>
      <c r="B30" s="6">
        <v>28</v>
      </c>
      <c r="D30">
        <v>612.9404296875</v>
      </c>
      <c r="E30">
        <v>522.07769775390602</v>
      </c>
      <c r="F30">
        <v>458.18835449218801</v>
      </c>
      <c r="G30">
        <v>456.01248168945301</v>
      </c>
      <c r="I30" s="7">
        <f t="shared" si="0"/>
        <v>154.75207519531199</v>
      </c>
      <c r="J30" s="7">
        <f t="shared" si="1"/>
        <v>66.065216064453011</v>
      </c>
      <c r="K30" s="7">
        <f t="shared" si="2"/>
        <v>108.50642395019489</v>
      </c>
      <c r="L30" s="8">
        <f t="shared" si="3"/>
        <v>1.6424138209785974</v>
      </c>
      <c r="M30" s="8">
        <f t="shared" si="4"/>
        <v>1.7433752946984942</v>
      </c>
      <c r="P30" s="6">
        <f t="shared" si="5"/>
        <v>-0.3997574932891137</v>
      </c>
    </row>
    <row r="31" spans="1:16" x14ac:dyDescent="0.15">
      <c r="A31" s="6">
        <v>15</v>
      </c>
      <c r="B31" s="6">
        <v>29</v>
      </c>
      <c r="D31">
        <v>612.938232421875</v>
      </c>
      <c r="E31">
        <v>521.78814697265602</v>
      </c>
      <c r="F31">
        <v>457.58438110351602</v>
      </c>
      <c r="G31">
        <v>455.56118774414102</v>
      </c>
      <c r="I31" s="7">
        <f t="shared" si="0"/>
        <v>155.35385131835898</v>
      </c>
      <c r="J31" s="7">
        <f t="shared" si="1"/>
        <v>66.226959228515</v>
      </c>
      <c r="K31" s="7">
        <f t="shared" si="2"/>
        <v>108.99497985839848</v>
      </c>
      <c r="L31" s="8">
        <f t="shared" si="3"/>
        <v>1.6457796209895905</v>
      </c>
      <c r="M31" s="8">
        <f t="shared" si="4"/>
        <v>1.7502225248377596</v>
      </c>
      <c r="P31" s="6">
        <f t="shared" si="5"/>
        <v>-8.5704755288065083E-3</v>
      </c>
    </row>
    <row r="32" spans="1:16" x14ac:dyDescent="0.15">
      <c r="A32" s="6">
        <v>15.5</v>
      </c>
      <c r="B32" s="6">
        <v>30</v>
      </c>
      <c r="D32">
        <v>609.69854736328102</v>
      </c>
      <c r="E32">
        <v>520.57794189453102</v>
      </c>
      <c r="F32">
        <v>458.26934814453102</v>
      </c>
      <c r="G32">
        <v>456.3828125</v>
      </c>
      <c r="I32" s="7">
        <f t="shared" si="0"/>
        <v>151.42919921875</v>
      </c>
      <c r="J32" s="7">
        <f t="shared" si="1"/>
        <v>64.195129394531023</v>
      </c>
      <c r="K32" s="7">
        <f t="shared" si="2"/>
        <v>106.49260864257829</v>
      </c>
      <c r="L32" s="8">
        <f t="shared" si="3"/>
        <v>1.6588892279988257</v>
      </c>
      <c r="M32" s="8">
        <f t="shared" si="4"/>
        <v>1.766813561975267</v>
      </c>
      <c r="P32" s="6">
        <f t="shared" si="5"/>
        <v>0.93928700952254585</v>
      </c>
    </row>
    <row r="33" spans="1:16" x14ac:dyDescent="0.15">
      <c r="A33" s="6">
        <v>16</v>
      </c>
      <c r="B33" s="6">
        <v>31</v>
      </c>
      <c r="D33">
        <v>611.16271972656295</v>
      </c>
      <c r="E33">
        <v>520.997802734375</v>
      </c>
      <c r="F33">
        <v>458.69888305664102</v>
      </c>
      <c r="G33">
        <v>456.93649291992199</v>
      </c>
      <c r="I33" s="7">
        <f t="shared" si="0"/>
        <v>152.46383666992193</v>
      </c>
      <c r="J33" s="7">
        <f t="shared" si="1"/>
        <v>64.061309814453011</v>
      </c>
      <c r="K33" s="7">
        <f t="shared" si="2"/>
        <v>107.62091979980482</v>
      </c>
      <c r="L33" s="8">
        <f t="shared" si="3"/>
        <v>1.6799675203569477</v>
      </c>
      <c r="M33" s="8">
        <f t="shared" si="4"/>
        <v>1.7913732844616614</v>
      </c>
      <c r="P33" s="6">
        <f t="shared" si="5"/>
        <v>2.342401028048005</v>
      </c>
    </row>
    <row r="34" spans="1:16" x14ac:dyDescent="0.15">
      <c r="A34" s="6">
        <v>16.5</v>
      </c>
      <c r="B34" s="6">
        <v>32</v>
      </c>
      <c r="D34">
        <v>615.61114501953102</v>
      </c>
      <c r="E34">
        <v>522.820068359375</v>
      </c>
      <c r="F34">
        <v>457.20370483398398</v>
      </c>
      <c r="G34">
        <v>455.32464599609398</v>
      </c>
      <c r="I34" s="7">
        <f t="shared" ref="I34:I65" si="6">D34-F34</f>
        <v>158.40744018554705</v>
      </c>
      <c r="J34" s="7">
        <f t="shared" ref="J34:J65" si="7">E34-G34</f>
        <v>67.495422363281023</v>
      </c>
      <c r="K34" s="7">
        <f t="shared" si="2"/>
        <v>111.16064453125034</v>
      </c>
      <c r="L34" s="8">
        <f t="shared" si="3"/>
        <v>1.6469360534252193</v>
      </c>
      <c r="M34" s="8">
        <f t="shared" si="4"/>
        <v>1.7618232476582052</v>
      </c>
      <c r="P34" s="6">
        <f t="shared" si="5"/>
        <v>0.65418688353388299</v>
      </c>
    </row>
    <row r="35" spans="1:16" x14ac:dyDescent="0.15">
      <c r="A35" s="6">
        <v>17</v>
      </c>
      <c r="B35" s="6">
        <v>33</v>
      </c>
      <c r="D35">
        <v>610.21716308593795</v>
      </c>
      <c r="E35">
        <v>521.268310546875</v>
      </c>
      <c r="F35">
        <v>458.17587280273398</v>
      </c>
      <c r="G35">
        <v>456.45700073242199</v>
      </c>
      <c r="I35" s="7">
        <f t="shared" si="6"/>
        <v>152.04129028320398</v>
      </c>
      <c r="J35" s="7">
        <f t="shared" si="7"/>
        <v>64.811309814453011</v>
      </c>
      <c r="K35" s="7">
        <f t="shared" si="2"/>
        <v>106.67337341308686</v>
      </c>
      <c r="L35" s="8">
        <f t="shared" si="3"/>
        <v>1.6459067671750487</v>
      </c>
      <c r="M35" s="8">
        <f t="shared" si="4"/>
        <v>1.764275391536307</v>
      </c>
      <c r="P35" s="6">
        <f t="shared" si="5"/>
        <v>0.79427956791629084</v>
      </c>
    </row>
    <row r="36" spans="1:16" x14ac:dyDescent="0.15">
      <c r="A36" s="6">
        <v>17.5</v>
      </c>
      <c r="B36" s="6">
        <v>34</v>
      </c>
      <c r="D36">
        <v>615.43682861328102</v>
      </c>
      <c r="E36">
        <v>522.884765625</v>
      </c>
      <c r="F36">
        <v>458.39636230468801</v>
      </c>
      <c r="G36">
        <v>456.6318359375</v>
      </c>
      <c r="I36" s="7">
        <f t="shared" si="6"/>
        <v>157.04046630859301</v>
      </c>
      <c r="J36" s="7">
        <f t="shared" si="7"/>
        <v>66.2529296875</v>
      </c>
      <c r="K36" s="7">
        <f t="shared" si="2"/>
        <v>110.66341552734301</v>
      </c>
      <c r="L36" s="8">
        <f t="shared" si="3"/>
        <v>1.6703173135032241</v>
      </c>
      <c r="M36" s="8">
        <f t="shared" si="4"/>
        <v>1.7921673679927548</v>
      </c>
      <c r="P36" s="6">
        <f t="shared" si="5"/>
        <v>2.3877675721925695</v>
      </c>
    </row>
    <row r="37" spans="1:16" x14ac:dyDescent="0.15">
      <c r="A37" s="6">
        <v>18</v>
      </c>
      <c r="B37" s="6">
        <v>35</v>
      </c>
      <c r="D37">
        <v>624.59033203125</v>
      </c>
      <c r="E37">
        <v>526.97698974609398</v>
      </c>
      <c r="F37">
        <v>457.89724731445301</v>
      </c>
      <c r="G37">
        <v>455.73028564453102</v>
      </c>
      <c r="I37" s="7">
        <f t="shared" si="6"/>
        <v>166.69308471679699</v>
      </c>
      <c r="J37" s="7">
        <f t="shared" si="7"/>
        <v>71.246704101562955</v>
      </c>
      <c r="K37" s="7">
        <f t="shared" si="2"/>
        <v>116.82039184570291</v>
      </c>
      <c r="L37" s="8">
        <f t="shared" si="3"/>
        <v>1.6396602947299033</v>
      </c>
      <c r="M37" s="8">
        <f t="shared" si="4"/>
        <v>1.7649917793477061</v>
      </c>
      <c r="P37" s="6">
        <f t="shared" si="5"/>
        <v>0.8352073015839564</v>
      </c>
    </row>
    <row r="38" spans="1:16" x14ac:dyDescent="0.15">
      <c r="A38" s="6">
        <v>18.5</v>
      </c>
      <c r="B38" s="6">
        <v>36</v>
      </c>
      <c r="D38">
        <v>620.98547363281295</v>
      </c>
      <c r="E38">
        <v>526.18719482421898</v>
      </c>
      <c r="F38">
        <v>457.91973876953102</v>
      </c>
      <c r="G38">
        <v>455.79666137695301</v>
      </c>
      <c r="I38" s="7">
        <f t="shared" si="6"/>
        <v>163.06573486328193</v>
      </c>
      <c r="J38" s="7">
        <f t="shared" si="7"/>
        <v>70.390533447265966</v>
      </c>
      <c r="K38" s="7">
        <f t="shared" si="2"/>
        <v>113.79236145019576</v>
      </c>
      <c r="L38" s="8">
        <f t="shared" si="3"/>
        <v>1.6165861498328447</v>
      </c>
      <c r="M38" s="8">
        <f t="shared" ref="M38:M69" si="8">L38+ABS($N$2)*A38</f>
        <v>1.7453990645789199</v>
      </c>
      <c r="P38" s="6">
        <f t="shared" si="5"/>
        <v>-0.28413811318137788</v>
      </c>
    </row>
    <row r="39" spans="1:16" x14ac:dyDescent="0.15">
      <c r="A39" s="6">
        <v>19</v>
      </c>
      <c r="B39" s="6">
        <v>37</v>
      </c>
      <c r="D39">
        <v>615.07867431640602</v>
      </c>
      <c r="E39">
        <v>524.06658935546898</v>
      </c>
      <c r="F39">
        <v>458.94183349609398</v>
      </c>
      <c r="G39">
        <v>456.56619262695301</v>
      </c>
      <c r="I39" s="7">
        <f t="shared" si="6"/>
        <v>156.13684082031205</v>
      </c>
      <c r="J39" s="7">
        <f t="shared" si="7"/>
        <v>67.500396728515966</v>
      </c>
      <c r="K39" s="7">
        <f t="shared" si="2"/>
        <v>108.88656311035086</v>
      </c>
      <c r="L39" s="8">
        <f t="shared" si="3"/>
        <v>1.6131247872258956</v>
      </c>
      <c r="M39" s="8">
        <f t="shared" si="8"/>
        <v>1.745419132100243</v>
      </c>
      <c r="P39" s="6">
        <f t="shared" si="5"/>
        <v>-0.28299164173809876</v>
      </c>
    </row>
    <row r="40" spans="1:16" x14ac:dyDescent="0.15">
      <c r="A40" s="6">
        <v>19.5</v>
      </c>
      <c r="B40" s="6">
        <v>38</v>
      </c>
      <c r="D40">
        <v>613.204833984375</v>
      </c>
      <c r="E40">
        <v>522.98596191406295</v>
      </c>
      <c r="F40">
        <v>458.60577392578102</v>
      </c>
      <c r="G40">
        <v>456.21762084960898</v>
      </c>
      <c r="I40" s="7">
        <f t="shared" si="6"/>
        <v>154.59906005859398</v>
      </c>
      <c r="J40" s="7">
        <f t="shared" si="7"/>
        <v>66.768341064453978</v>
      </c>
      <c r="K40" s="7">
        <f t="shared" si="2"/>
        <v>107.86122131347619</v>
      </c>
      <c r="L40" s="8">
        <f t="shared" si="3"/>
        <v>1.6154545641526981</v>
      </c>
      <c r="M40" s="8">
        <f t="shared" si="8"/>
        <v>1.7512303391553179</v>
      </c>
      <c r="P40" s="6">
        <f t="shared" si="5"/>
        <v>4.9006657023078833E-2</v>
      </c>
    </row>
    <row r="41" spans="1:16" x14ac:dyDescent="0.15">
      <c r="A41" s="6">
        <v>20</v>
      </c>
      <c r="B41" s="6">
        <v>39</v>
      </c>
      <c r="D41">
        <v>613.6748046875</v>
      </c>
      <c r="E41">
        <v>523.42468261718795</v>
      </c>
      <c r="F41">
        <v>457.32144165039102</v>
      </c>
      <c r="G41">
        <v>455.19549560546898</v>
      </c>
      <c r="I41" s="7">
        <f t="shared" si="6"/>
        <v>156.35336303710898</v>
      </c>
      <c r="J41" s="7">
        <f t="shared" si="7"/>
        <v>68.229187011718977</v>
      </c>
      <c r="K41" s="7">
        <f t="shared" si="2"/>
        <v>108.59293212890569</v>
      </c>
      <c r="L41" s="8">
        <f t="shared" si="3"/>
        <v>1.5915905917251201</v>
      </c>
      <c r="M41" s="8">
        <f t="shared" si="8"/>
        <v>1.7308477968560121</v>
      </c>
      <c r="P41" s="6">
        <f t="shared" si="5"/>
        <v>-1.1154621536154503</v>
      </c>
    </row>
    <row r="42" spans="1:16" x14ac:dyDescent="0.15">
      <c r="A42" s="6">
        <v>20.5</v>
      </c>
      <c r="B42" s="6">
        <v>40</v>
      </c>
      <c r="D42">
        <v>609.9404296875</v>
      </c>
      <c r="E42">
        <v>522.57238769531295</v>
      </c>
      <c r="F42">
        <v>457.51800537109398</v>
      </c>
      <c r="G42">
        <v>455.87799072265602</v>
      </c>
      <c r="I42" s="7">
        <f t="shared" si="6"/>
        <v>152.42242431640602</v>
      </c>
      <c r="J42" s="7">
        <f t="shared" si="7"/>
        <v>66.694396972656932</v>
      </c>
      <c r="K42" s="7">
        <f t="shared" si="2"/>
        <v>105.73634643554618</v>
      </c>
      <c r="L42" s="8">
        <f t="shared" si="3"/>
        <v>1.5853857480546003</v>
      </c>
      <c r="M42" s="8">
        <f t="shared" si="8"/>
        <v>1.7281243833137647</v>
      </c>
      <c r="P42" s="6">
        <f t="shared" si="5"/>
        <v>-1.2710526624856644</v>
      </c>
    </row>
    <row r="43" spans="1:16" x14ac:dyDescent="0.15">
      <c r="A43" s="6">
        <v>21</v>
      </c>
      <c r="B43" s="6">
        <v>41</v>
      </c>
      <c r="D43">
        <v>608.380615234375</v>
      </c>
      <c r="E43">
        <v>521.28015136718795</v>
      </c>
      <c r="F43">
        <v>458.48269653320301</v>
      </c>
      <c r="G43">
        <v>456.281494140625</v>
      </c>
      <c r="I43" s="7">
        <f t="shared" si="6"/>
        <v>149.89791870117199</v>
      </c>
      <c r="J43" s="7">
        <f t="shared" si="7"/>
        <v>64.998657226562955</v>
      </c>
      <c r="K43" s="7">
        <f t="shared" si="2"/>
        <v>104.39885864257792</v>
      </c>
      <c r="L43" s="8">
        <f t="shared" si="3"/>
        <v>1.6061694671426738</v>
      </c>
      <c r="M43" s="8">
        <f t="shared" si="8"/>
        <v>1.7523895325301106</v>
      </c>
      <c r="P43" s="6">
        <f t="shared" si="5"/>
        <v>0.11523218034707339</v>
      </c>
    </row>
    <row r="44" spans="1:16" x14ac:dyDescent="0.15">
      <c r="A44" s="6">
        <v>21.5</v>
      </c>
      <c r="B44" s="6">
        <v>42</v>
      </c>
      <c r="D44">
        <v>609.27142333984398</v>
      </c>
      <c r="E44">
        <v>521.86560058593795</v>
      </c>
      <c r="F44">
        <v>458.55654907226602</v>
      </c>
      <c r="G44">
        <v>456.65679931640602</v>
      </c>
      <c r="I44" s="7">
        <f t="shared" si="6"/>
        <v>150.71487426757795</v>
      </c>
      <c r="J44" s="7">
        <f t="shared" si="7"/>
        <v>65.208801269531932</v>
      </c>
      <c r="K44" s="7">
        <f t="shared" si="2"/>
        <v>105.06871337890561</v>
      </c>
      <c r="L44" s="8">
        <f t="shared" si="3"/>
        <v>1.6112658311968966</v>
      </c>
      <c r="M44" s="8">
        <f t="shared" si="8"/>
        <v>1.7609673267126056</v>
      </c>
      <c r="P44" s="6">
        <f t="shared" si="5"/>
        <v>0.60528752491182702</v>
      </c>
    </row>
    <row r="45" spans="1:16" x14ac:dyDescent="0.15">
      <c r="A45" s="6">
        <v>22</v>
      </c>
      <c r="B45" s="6">
        <v>43</v>
      </c>
      <c r="D45">
        <v>605.82373046875</v>
      </c>
      <c r="E45">
        <v>519.92565917968795</v>
      </c>
      <c r="F45">
        <v>458.71423339843801</v>
      </c>
      <c r="G45">
        <v>456.93505859375</v>
      </c>
      <c r="I45" s="7">
        <f t="shared" si="6"/>
        <v>147.10949707031199</v>
      </c>
      <c r="J45" s="7">
        <f t="shared" si="7"/>
        <v>62.990600585937955</v>
      </c>
      <c r="K45" s="7">
        <f t="shared" si="2"/>
        <v>103.01607666015542</v>
      </c>
      <c r="L45" s="8">
        <f t="shared" si="3"/>
        <v>1.6354198198128114</v>
      </c>
      <c r="M45" s="8">
        <f t="shared" si="8"/>
        <v>1.7886027454567928</v>
      </c>
      <c r="P45" s="6">
        <f t="shared" si="5"/>
        <v>2.1841182087386124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608.65832519531295</v>
      </c>
      <c r="E46">
        <v>522.238525390625</v>
      </c>
      <c r="F46">
        <v>457.73529052734398</v>
      </c>
      <c r="G46">
        <v>455.82589721679699</v>
      </c>
      <c r="I46" s="7">
        <f t="shared" si="6"/>
        <v>150.92303466796898</v>
      </c>
      <c r="J46" s="7">
        <f t="shared" si="7"/>
        <v>66.412628173828011</v>
      </c>
      <c r="K46" s="7">
        <f t="shared" si="2"/>
        <v>104.43419494628938</v>
      </c>
      <c r="L46" s="8">
        <f t="shared" si="3"/>
        <v>1.5725050764885249</v>
      </c>
      <c r="M46" s="8">
        <f t="shared" si="8"/>
        <v>1.7291694322607785</v>
      </c>
      <c r="P46" s="6">
        <f t="shared" si="5"/>
        <v>-1.2113482896690515</v>
      </c>
    </row>
    <row r="47" spans="1:16" x14ac:dyDescent="0.15">
      <c r="A47" s="6">
        <v>23</v>
      </c>
      <c r="B47" s="6">
        <v>45</v>
      </c>
      <c r="D47">
        <v>609.18670654296898</v>
      </c>
      <c r="E47">
        <v>521.9970703125</v>
      </c>
      <c r="F47">
        <v>457.80413818359398</v>
      </c>
      <c r="G47">
        <v>456.03994750976602</v>
      </c>
      <c r="I47" s="7">
        <f t="shared" si="6"/>
        <v>151.382568359375</v>
      </c>
      <c r="J47" s="7">
        <f t="shared" si="7"/>
        <v>65.957122802733977</v>
      </c>
      <c r="K47" s="7">
        <f t="shared" si="2"/>
        <v>105.21258239746122</v>
      </c>
      <c r="L47" s="8">
        <f t="shared" si="3"/>
        <v>1.5951663433247891</v>
      </c>
      <c r="M47" s="8">
        <f t="shared" si="8"/>
        <v>1.7553121292253151</v>
      </c>
      <c r="P47" s="6">
        <f t="shared" si="5"/>
        <v>0.28220216120940822</v>
      </c>
    </row>
    <row r="48" spans="1:16" x14ac:dyDescent="0.15">
      <c r="A48" s="6">
        <v>23.5</v>
      </c>
      <c r="B48" s="6">
        <v>46</v>
      </c>
      <c r="D48">
        <v>605.19421386718795</v>
      </c>
      <c r="E48">
        <v>519.50970458984398</v>
      </c>
      <c r="F48">
        <v>458.83697509765602</v>
      </c>
      <c r="G48">
        <v>457.43203735351602</v>
      </c>
      <c r="I48" s="7">
        <f t="shared" si="6"/>
        <v>146.35723876953193</v>
      </c>
      <c r="J48" s="7">
        <f t="shared" si="7"/>
        <v>62.077667236327954</v>
      </c>
      <c r="K48" s="7">
        <f t="shared" si="2"/>
        <v>102.90287170410237</v>
      </c>
      <c r="L48" s="8">
        <f t="shared" si="3"/>
        <v>1.6576472068828552</v>
      </c>
      <c r="M48" s="8">
        <f t="shared" si="8"/>
        <v>1.8212744229116533</v>
      </c>
      <c r="P48" s="6">
        <f t="shared" si="5"/>
        <v>4.0506738536996858</v>
      </c>
    </row>
    <row r="49" spans="1:22" x14ac:dyDescent="0.15">
      <c r="A49" s="6">
        <v>24</v>
      </c>
      <c r="B49" s="6">
        <v>47</v>
      </c>
      <c r="D49">
        <v>604.77508544921898</v>
      </c>
      <c r="E49">
        <v>519.68621826171898</v>
      </c>
      <c r="F49">
        <v>458.16802978515602</v>
      </c>
      <c r="G49">
        <v>456.18194580078102</v>
      </c>
      <c r="I49" s="7">
        <f t="shared" si="6"/>
        <v>146.60705566406295</v>
      </c>
      <c r="J49" s="7">
        <f t="shared" si="7"/>
        <v>63.504272460937955</v>
      </c>
      <c r="K49" s="7">
        <f t="shared" si="2"/>
        <v>102.15406494140639</v>
      </c>
      <c r="L49" s="8">
        <f t="shared" si="3"/>
        <v>1.6086171997993091</v>
      </c>
      <c r="M49" s="8">
        <f t="shared" si="8"/>
        <v>1.7757258459563796</v>
      </c>
      <c r="P49" s="6">
        <f t="shared" si="5"/>
        <v>1.4484519888054554</v>
      </c>
    </row>
    <row r="50" spans="1:22" x14ac:dyDescent="0.15">
      <c r="A50" s="6">
        <v>24.5</v>
      </c>
      <c r="B50" s="6">
        <v>48</v>
      </c>
      <c r="D50">
        <v>597.80194091796898</v>
      </c>
      <c r="E50">
        <v>517.10656738281295</v>
      </c>
      <c r="F50">
        <v>457.63504028320301</v>
      </c>
      <c r="G50">
        <v>456.16983032226602</v>
      </c>
      <c r="I50" s="7">
        <f t="shared" si="6"/>
        <v>140.16690063476597</v>
      </c>
      <c r="J50" s="7">
        <f t="shared" si="7"/>
        <v>60.936737060546932</v>
      </c>
      <c r="K50" s="7">
        <f t="shared" si="2"/>
        <v>97.511184692383125</v>
      </c>
      <c r="L50" s="8">
        <f t="shared" si="3"/>
        <v>1.600203578269964</v>
      </c>
      <c r="M50" s="8">
        <f t="shared" si="8"/>
        <v>1.7707936545553067</v>
      </c>
      <c r="P50" s="6">
        <f t="shared" si="5"/>
        <v>1.1666724654118217</v>
      </c>
    </row>
    <row r="51" spans="1:22" x14ac:dyDescent="0.15">
      <c r="A51" s="6">
        <v>25</v>
      </c>
      <c r="B51" s="6">
        <v>49</v>
      </c>
      <c r="D51">
        <v>598.265869140625</v>
      </c>
      <c r="E51">
        <v>515.90264892578102</v>
      </c>
      <c r="F51">
        <v>458.10061645507801</v>
      </c>
      <c r="G51">
        <v>456.57009887695301</v>
      </c>
      <c r="I51" s="7">
        <f t="shared" si="6"/>
        <v>140.16525268554699</v>
      </c>
      <c r="J51" s="7">
        <f t="shared" si="7"/>
        <v>59.332550048828011</v>
      </c>
      <c r="K51" s="7">
        <f t="shared" si="2"/>
        <v>98.632467651367392</v>
      </c>
      <c r="L51" s="8">
        <f t="shared" si="3"/>
        <v>1.6623669060270849</v>
      </c>
      <c r="M51" s="8">
        <f t="shared" si="8"/>
        <v>1.8364384124407001</v>
      </c>
      <c r="P51" s="6">
        <f t="shared" si="5"/>
        <v>4.9170031168566952</v>
      </c>
    </row>
    <row r="52" spans="1:22" x14ac:dyDescent="0.15">
      <c r="A52" s="6">
        <v>25.5</v>
      </c>
      <c r="B52" s="6">
        <v>50</v>
      </c>
      <c r="D52">
        <v>608.93798828125</v>
      </c>
      <c r="E52">
        <v>520.65423583984398</v>
      </c>
      <c r="F52">
        <v>458.99392700195301</v>
      </c>
      <c r="G52">
        <v>456.97610473632801</v>
      </c>
      <c r="I52" s="7">
        <f t="shared" si="6"/>
        <v>149.94406127929699</v>
      </c>
      <c r="J52" s="7">
        <f t="shared" si="7"/>
        <v>63.678131103515966</v>
      </c>
      <c r="K52" s="7">
        <f t="shared" si="2"/>
        <v>105.36936950683582</v>
      </c>
      <c r="L52" s="8">
        <f t="shared" si="3"/>
        <v>1.6547183103653915</v>
      </c>
      <c r="M52" s="8">
        <f t="shared" si="8"/>
        <v>1.832271246907279</v>
      </c>
      <c r="P52" s="6">
        <f t="shared" si="5"/>
        <v>4.6789300530955611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611.294921875</v>
      </c>
      <c r="E53">
        <v>521.91717529296898</v>
      </c>
      <c r="F53">
        <v>458.11273193359398</v>
      </c>
      <c r="G53">
        <v>456.27471923828102</v>
      </c>
      <c r="I53" s="7">
        <f t="shared" si="6"/>
        <v>153.18218994140602</v>
      </c>
      <c r="J53" s="7">
        <f t="shared" si="7"/>
        <v>65.642456054687955</v>
      </c>
      <c r="K53" s="7">
        <f t="shared" si="2"/>
        <v>107.23247070312445</v>
      </c>
      <c r="L53" s="8">
        <f t="shared" si="3"/>
        <v>1.6335840726889785</v>
      </c>
      <c r="M53" s="8">
        <f t="shared" si="8"/>
        <v>1.8146184393591382</v>
      </c>
      <c r="P53" s="6">
        <f t="shared" si="5"/>
        <v>3.6704128863869472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610.16802978515602</v>
      </c>
      <c r="E54">
        <v>522.33874511718795</v>
      </c>
      <c r="F54">
        <v>457.62219238281301</v>
      </c>
      <c r="G54">
        <v>455.718505859375</v>
      </c>
      <c r="I54" s="7">
        <f t="shared" si="6"/>
        <v>152.54583740234301</v>
      </c>
      <c r="J54" s="7">
        <f t="shared" si="7"/>
        <v>66.620239257812955</v>
      </c>
      <c r="K54" s="7">
        <f t="shared" si="2"/>
        <v>105.91166992187394</v>
      </c>
      <c r="L54" s="8">
        <f t="shared" si="3"/>
        <v>1.5897821908445493</v>
      </c>
      <c r="M54" s="8">
        <f t="shared" si="8"/>
        <v>1.7742979876429814</v>
      </c>
      <c r="P54" s="6">
        <f t="shared" si="5"/>
        <v>1.3668774507744579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600.03314208984398</v>
      </c>
      <c r="E55">
        <v>518.527099609375</v>
      </c>
      <c r="F55">
        <v>457.05529785156301</v>
      </c>
      <c r="G55">
        <v>455.36746215820301</v>
      </c>
      <c r="I55" s="7">
        <f t="shared" si="6"/>
        <v>142.97784423828097</v>
      </c>
      <c r="J55" s="7">
        <f t="shared" si="7"/>
        <v>63.159637451171989</v>
      </c>
      <c r="K55" s="7">
        <f t="shared" si="2"/>
        <v>98.766098022460568</v>
      </c>
      <c r="L55" s="8">
        <f t="shared" si="3"/>
        <v>1.5637534034107707</v>
      </c>
      <c r="M55" s="8">
        <f t="shared" si="8"/>
        <v>1.751750630337475</v>
      </c>
      <c r="P55" s="6">
        <f t="shared" si="5"/>
        <v>7.8731253944085117E-2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620.4423828125</v>
      </c>
      <c r="E56">
        <v>527.80529785156295</v>
      </c>
      <c r="F56">
        <v>458.41491699218801</v>
      </c>
      <c r="G56">
        <v>456.51443481445301</v>
      </c>
      <c r="I56" s="7">
        <f t="shared" si="6"/>
        <v>162.02746582031199</v>
      </c>
      <c r="J56" s="7">
        <f t="shared" si="7"/>
        <v>71.290863037109943</v>
      </c>
      <c r="K56" s="7">
        <f t="shared" si="2"/>
        <v>112.12386169433503</v>
      </c>
      <c r="L56" s="8">
        <f t="shared" si="3"/>
        <v>1.5727662272228318</v>
      </c>
      <c r="M56" s="8">
        <f t="shared" si="8"/>
        <v>1.7642448842778085</v>
      </c>
      <c r="P56" s="6">
        <f t="shared" si="5"/>
        <v>0.7925366670309183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614.93389892578102</v>
      </c>
      <c r="E57">
        <v>525.50677490234398</v>
      </c>
      <c r="F57">
        <v>458.58364868164102</v>
      </c>
      <c r="G57">
        <v>457.04244995117199</v>
      </c>
      <c r="I57" s="7">
        <f t="shared" si="6"/>
        <v>156.35025024414</v>
      </c>
      <c r="J57" s="7">
        <f t="shared" si="7"/>
        <v>68.464324951171989</v>
      </c>
      <c r="K57" s="7">
        <f t="shared" si="2"/>
        <v>108.42522277831961</v>
      </c>
      <c r="L57" s="8">
        <f t="shared" si="3"/>
        <v>1.5836747511298372</v>
      </c>
      <c r="M57" s="8">
        <f t="shared" si="8"/>
        <v>1.7786348383130861</v>
      </c>
      <c r="P57" s="6">
        <f t="shared" si="5"/>
        <v>1.6146447443522429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613.25909423828102</v>
      </c>
      <c r="E58">
        <v>525.18548583984398</v>
      </c>
      <c r="F58">
        <v>458.54833984375</v>
      </c>
      <c r="G58">
        <v>456.57223510742199</v>
      </c>
      <c r="I58" s="7">
        <f t="shared" si="6"/>
        <v>154.71075439453102</v>
      </c>
      <c r="J58" s="7">
        <f t="shared" si="7"/>
        <v>68.613250732421989</v>
      </c>
      <c r="K58" s="7">
        <f t="shared" si="2"/>
        <v>106.68147888183563</v>
      </c>
      <c r="L58" s="8">
        <f t="shared" si="3"/>
        <v>1.554823270185407</v>
      </c>
      <c r="M58" s="8">
        <f t="shared" si="8"/>
        <v>1.7532647874969283</v>
      </c>
      <c r="P58" s="6">
        <f t="shared" si="5"/>
        <v>0.1652361050415061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609.85662841796898</v>
      </c>
      <c r="E59">
        <v>524.350341796875</v>
      </c>
      <c r="F59">
        <v>457.22833251953102</v>
      </c>
      <c r="G59">
        <v>455.66250610351602</v>
      </c>
      <c r="I59" s="7">
        <f t="shared" si="6"/>
        <v>152.62829589843795</v>
      </c>
      <c r="J59" s="7">
        <f t="shared" si="7"/>
        <v>68.687835693358977</v>
      </c>
      <c r="K59" s="7">
        <f t="shared" si="2"/>
        <v>104.54681091308667</v>
      </c>
      <c r="L59" s="8">
        <f t="shared" si="3"/>
        <v>1.5220571424001745</v>
      </c>
      <c r="M59" s="8">
        <f t="shared" si="8"/>
        <v>1.723980089839968</v>
      </c>
      <c r="P59" s="6">
        <f t="shared" si="5"/>
        <v>-1.5078190295807778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607.36755371093795</v>
      </c>
      <c r="E60">
        <v>522.55615234375</v>
      </c>
      <c r="F60">
        <v>457.68853759765602</v>
      </c>
      <c r="G60">
        <v>455.88653564453102</v>
      </c>
      <c r="I60" s="7">
        <f t="shared" si="6"/>
        <v>149.67901611328193</v>
      </c>
      <c r="J60" s="7">
        <f t="shared" si="7"/>
        <v>66.669616699218977</v>
      </c>
      <c r="K60" s="7">
        <f t="shared" si="2"/>
        <v>103.01028442382865</v>
      </c>
      <c r="L60" s="8">
        <f t="shared" si="3"/>
        <v>1.5450858955521098</v>
      </c>
      <c r="M60" s="8">
        <f t="shared" si="8"/>
        <v>1.7504902731201757</v>
      </c>
      <c r="P60" s="6">
        <f t="shared" si="5"/>
        <v>6.7261699728756929E-3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606.77770996093795</v>
      </c>
      <c r="E61">
        <v>522.115478515625</v>
      </c>
      <c r="F61">
        <v>458.71173095703102</v>
      </c>
      <c r="G61">
        <v>456.80947875976602</v>
      </c>
      <c r="I61" s="7">
        <f t="shared" si="6"/>
        <v>148.06597900390693</v>
      </c>
      <c r="J61" s="7">
        <f t="shared" si="7"/>
        <v>65.305999755858977</v>
      </c>
      <c r="K61" s="7">
        <f t="shared" si="2"/>
        <v>102.35177917480564</v>
      </c>
      <c r="L61" s="8">
        <f t="shared" si="3"/>
        <v>1.5672645630943438</v>
      </c>
      <c r="M61" s="8">
        <f t="shared" si="8"/>
        <v>1.7761503707906821</v>
      </c>
      <c r="P61" s="6">
        <f t="shared" si="5"/>
        <v>1.4727053877008189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606.28015136718795</v>
      </c>
      <c r="E62">
        <v>522.59246826171898</v>
      </c>
      <c r="F62">
        <v>458.07135009765602</v>
      </c>
      <c r="G62">
        <v>456.14306640625</v>
      </c>
      <c r="I62" s="7">
        <f t="shared" si="6"/>
        <v>148.20880126953193</v>
      </c>
      <c r="J62" s="7">
        <f t="shared" si="7"/>
        <v>66.449401855468977</v>
      </c>
      <c r="K62" s="7">
        <f t="shared" si="2"/>
        <v>101.69421997070364</v>
      </c>
      <c r="L62" s="8">
        <f t="shared" si="3"/>
        <v>1.5304008332820518</v>
      </c>
      <c r="M62" s="8">
        <f t="shared" si="8"/>
        <v>1.7427680711066622</v>
      </c>
      <c r="P62" s="6">
        <f t="shared" si="5"/>
        <v>-0.43444859920656853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606.24719238281295</v>
      </c>
      <c r="E63">
        <v>523.18133544921898</v>
      </c>
      <c r="F63">
        <v>457.61578369140602</v>
      </c>
      <c r="G63">
        <v>455.75811767578102</v>
      </c>
      <c r="I63" s="7">
        <f t="shared" si="6"/>
        <v>148.63140869140693</v>
      </c>
      <c r="J63" s="7">
        <f t="shared" si="7"/>
        <v>67.423217773437955</v>
      </c>
      <c r="K63" s="7">
        <f t="shared" si="2"/>
        <v>101.43515625000038</v>
      </c>
      <c r="L63" s="8">
        <f t="shared" si="3"/>
        <v>1.5044543941947808</v>
      </c>
      <c r="M63" s="8">
        <f t="shared" si="8"/>
        <v>1.7203030621476636</v>
      </c>
      <c r="P63" s="6">
        <f t="shared" si="5"/>
        <v>-1.7178901777558728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606.39953613281295</v>
      </c>
      <c r="E64">
        <v>522.87506103515602</v>
      </c>
      <c r="F64">
        <v>457.74526977539102</v>
      </c>
      <c r="G64">
        <v>456.03033447265602</v>
      </c>
      <c r="I64" s="7">
        <f t="shared" si="6"/>
        <v>148.65426635742193</v>
      </c>
      <c r="J64" s="7">
        <f t="shared" si="7"/>
        <v>66.8447265625</v>
      </c>
      <c r="K64" s="7">
        <f t="shared" si="2"/>
        <v>101.86295776367194</v>
      </c>
      <c r="L64" s="8">
        <f t="shared" si="3"/>
        <v>1.5238742530935452</v>
      </c>
      <c r="M64" s="8">
        <f t="shared" si="8"/>
        <v>1.7432043511747002</v>
      </c>
      <c r="P64" s="6">
        <f t="shared" si="5"/>
        <v>-0.40952361563615386</v>
      </c>
      <c r="U64" s="18">
        <v>12.5</v>
      </c>
      <c r="V64" s="20">
        <f t="shared" ref="V64:V83" si="9">L26</f>
        <v>1.6880395223832501</v>
      </c>
    </row>
    <row r="65" spans="1:22" x14ac:dyDescent="0.15">
      <c r="A65" s="6">
        <v>32</v>
      </c>
      <c r="B65" s="6">
        <v>63</v>
      </c>
      <c r="D65">
        <v>606.90313720703102</v>
      </c>
      <c r="E65">
        <v>523.09808349609398</v>
      </c>
      <c r="F65">
        <v>458.89617919921898</v>
      </c>
      <c r="G65">
        <v>457.27648925781301</v>
      </c>
      <c r="I65" s="7">
        <f t="shared" si="6"/>
        <v>148.00695800781205</v>
      </c>
      <c r="J65" s="7">
        <f t="shared" si="7"/>
        <v>65.821594238280966</v>
      </c>
      <c r="K65" s="7">
        <f t="shared" si="2"/>
        <v>101.93184204101537</v>
      </c>
      <c r="L65" s="8">
        <f t="shared" si="3"/>
        <v>1.548607918428891</v>
      </c>
      <c r="M65" s="8">
        <f t="shared" si="8"/>
        <v>1.7714194466383184</v>
      </c>
      <c r="P65" s="6">
        <f t="shared" si="5"/>
        <v>1.2024244021384038</v>
      </c>
      <c r="U65" s="18">
        <v>13</v>
      </c>
      <c r="V65" s="20">
        <f t="shared" si="9"/>
        <v>1.6550314513698814</v>
      </c>
    </row>
    <row r="66" spans="1:22" x14ac:dyDescent="0.15">
      <c r="A66" s="6">
        <v>32.5</v>
      </c>
      <c r="B66" s="6">
        <v>64</v>
      </c>
      <c r="D66">
        <v>604.25036621093795</v>
      </c>
      <c r="E66">
        <v>522.54309082031295</v>
      </c>
      <c r="F66">
        <v>458.064208984375</v>
      </c>
      <c r="G66">
        <v>456.23260498046898</v>
      </c>
      <c r="I66" s="7">
        <f t="shared" ref="I66:I97" si="10">D66-F66</f>
        <v>146.18615722656295</v>
      </c>
      <c r="J66" s="7">
        <f t="shared" ref="J66:J97" si="11">E66-G66</f>
        <v>66.310485839843977</v>
      </c>
      <c r="K66" s="7">
        <f t="shared" ref="K66:K129" si="12">I66-0.7*J66</f>
        <v>99.768817138672176</v>
      </c>
      <c r="L66" s="8">
        <f t="shared" ref="L66:L129" si="13">K66/J66</f>
        <v>1.5045707458642099</v>
      </c>
      <c r="M66" s="8">
        <f t="shared" si="8"/>
        <v>1.7308637042019095</v>
      </c>
      <c r="P66" s="6">
        <f t="shared" si="5"/>
        <v>-1.1145533558862193</v>
      </c>
      <c r="U66" s="18">
        <v>13.5</v>
      </c>
      <c r="V66" s="20">
        <f t="shared" si="9"/>
        <v>1.7051385613949215</v>
      </c>
    </row>
    <row r="67" spans="1:22" x14ac:dyDescent="0.15">
      <c r="A67" s="6">
        <v>33</v>
      </c>
      <c r="B67" s="6">
        <v>65</v>
      </c>
      <c r="D67">
        <v>601.43023681640602</v>
      </c>
      <c r="E67">
        <v>521.915283203125</v>
      </c>
      <c r="F67">
        <v>457.51907348632801</v>
      </c>
      <c r="G67">
        <v>455.76345825195301</v>
      </c>
      <c r="I67" s="7">
        <f t="shared" si="10"/>
        <v>143.91116333007801</v>
      </c>
      <c r="J67" s="7">
        <f t="shared" si="11"/>
        <v>66.151824951171989</v>
      </c>
      <c r="K67" s="7">
        <f t="shared" si="12"/>
        <v>97.604885864257625</v>
      </c>
      <c r="L67" s="8">
        <f t="shared" si="13"/>
        <v>1.4754677733577537</v>
      </c>
      <c r="M67" s="8">
        <f t="shared" si="8"/>
        <v>1.7052421618237257</v>
      </c>
      <c r="P67" s="6">
        <f t="shared" si="5"/>
        <v>-2.5783298829617709</v>
      </c>
      <c r="U67" s="18">
        <v>14</v>
      </c>
      <c r="V67" s="20">
        <f t="shared" si="9"/>
        <v>1.7053929629337639</v>
      </c>
    </row>
    <row r="68" spans="1:22" x14ac:dyDescent="0.15">
      <c r="A68" s="6">
        <v>33.5</v>
      </c>
      <c r="B68" s="6">
        <v>66</v>
      </c>
      <c r="D68">
        <v>601.59539794921898</v>
      </c>
      <c r="E68">
        <v>521.51068115234398</v>
      </c>
      <c r="F68">
        <v>458.21405029296898</v>
      </c>
      <c r="G68">
        <v>456.64251708984398</v>
      </c>
      <c r="I68" s="7">
        <f t="shared" si="10"/>
        <v>143.38134765625</v>
      </c>
      <c r="J68" s="7">
        <f t="shared" si="11"/>
        <v>64.8681640625</v>
      </c>
      <c r="K68" s="7">
        <f t="shared" si="12"/>
        <v>97.9736328125</v>
      </c>
      <c r="L68" s="8">
        <f t="shared" si="13"/>
        <v>1.510350018818216</v>
      </c>
      <c r="M68" s="8">
        <f t="shared" si="8"/>
        <v>1.7436058374124601</v>
      </c>
      <c r="P68" s="6">
        <f t="shared" si="5"/>
        <v>-0.38658642777671964</v>
      </c>
      <c r="U68" s="18">
        <v>14.5</v>
      </c>
      <c r="V68" s="20">
        <f t="shared" si="9"/>
        <v>1.6424138209785974</v>
      </c>
    </row>
    <row r="69" spans="1:22" x14ac:dyDescent="0.15">
      <c r="A69" s="6">
        <v>34</v>
      </c>
      <c r="B69" s="6">
        <v>67</v>
      </c>
      <c r="D69">
        <v>608.40704345703102</v>
      </c>
      <c r="E69">
        <v>524.3251953125</v>
      </c>
      <c r="F69">
        <v>458.66427612304699</v>
      </c>
      <c r="G69">
        <v>457.35070800781301</v>
      </c>
      <c r="I69" s="7">
        <f t="shared" si="10"/>
        <v>149.74276733398403</v>
      </c>
      <c r="J69" s="7">
        <f t="shared" si="11"/>
        <v>66.974487304686988</v>
      </c>
      <c r="K69" s="7">
        <f t="shared" si="12"/>
        <v>102.86062622070315</v>
      </c>
      <c r="L69" s="8">
        <f t="shared" si="13"/>
        <v>1.5358180459487414</v>
      </c>
      <c r="M69" s="8">
        <f t="shared" si="8"/>
        <v>1.7725552946712579</v>
      </c>
      <c r="P69" s="6">
        <f t="shared" si="5"/>
        <v>1.2673161898536323</v>
      </c>
      <c r="U69" s="18">
        <v>15</v>
      </c>
      <c r="V69" s="20">
        <f t="shared" si="9"/>
        <v>1.6457796209895905</v>
      </c>
    </row>
    <row r="70" spans="1:22" x14ac:dyDescent="0.15">
      <c r="A70" s="6">
        <v>34.5</v>
      </c>
      <c r="B70" s="6">
        <v>68</v>
      </c>
      <c r="D70">
        <v>608.12591552734398</v>
      </c>
      <c r="E70">
        <v>524.47967529296898</v>
      </c>
      <c r="F70">
        <v>457.792724609375</v>
      </c>
      <c r="G70">
        <v>455.6728515625</v>
      </c>
      <c r="I70" s="7">
        <f t="shared" si="10"/>
        <v>150.33319091796898</v>
      </c>
      <c r="J70" s="7">
        <f t="shared" si="11"/>
        <v>68.806823730468977</v>
      </c>
      <c r="K70" s="7">
        <f t="shared" si="12"/>
        <v>102.1684143066407</v>
      </c>
      <c r="L70" s="8">
        <f t="shared" si="13"/>
        <v>1.484858750446848</v>
      </c>
      <c r="M70" s="8">
        <f t="shared" ref="M70:M101" si="14">L70+ABS($N$2)*A70</f>
        <v>1.7250774292976367</v>
      </c>
      <c r="P70" s="6">
        <f t="shared" ref="P70:P133" si="15">(M70-$O$2)/$O$2*100</f>
        <v>-1.4451272635402972</v>
      </c>
      <c r="U70" s="18">
        <v>15.5</v>
      </c>
      <c r="V70" s="20">
        <f t="shared" si="9"/>
        <v>1.6588892279988257</v>
      </c>
    </row>
    <row r="71" spans="1:22" x14ac:dyDescent="0.15">
      <c r="A71" s="6">
        <v>35</v>
      </c>
      <c r="B71" s="6">
        <v>69</v>
      </c>
      <c r="D71">
        <v>605.351318359375</v>
      </c>
      <c r="E71">
        <v>523.147705078125</v>
      </c>
      <c r="F71">
        <v>457.27719116210898</v>
      </c>
      <c r="G71">
        <v>455.55010986328102</v>
      </c>
      <c r="I71" s="7">
        <f t="shared" si="10"/>
        <v>148.07412719726602</v>
      </c>
      <c r="J71" s="7">
        <f t="shared" si="11"/>
        <v>67.597595214843977</v>
      </c>
      <c r="K71" s="7">
        <f t="shared" si="12"/>
        <v>100.75581054687524</v>
      </c>
      <c r="L71" s="8">
        <f t="shared" si="13"/>
        <v>1.4905235937261558</v>
      </c>
      <c r="M71" s="8">
        <f t="shared" si="14"/>
        <v>1.734223702705217</v>
      </c>
      <c r="P71" s="6">
        <f t="shared" si="15"/>
        <v>-0.92259430566376688</v>
      </c>
      <c r="U71" s="18">
        <v>16</v>
      </c>
      <c r="V71" s="20">
        <f t="shared" si="9"/>
        <v>1.6799675203569477</v>
      </c>
    </row>
    <row r="72" spans="1:22" x14ac:dyDescent="0.15">
      <c r="A72" s="6">
        <v>35.5</v>
      </c>
      <c r="B72" s="6">
        <v>70</v>
      </c>
      <c r="D72">
        <v>600.24237060546898</v>
      </c>
      <c r="E72">
        <v>520.31719970703102</v>
      </c>
      <c r="F72">
        <v>458.33892822265602</v>
      </c>
      <c r="G72">
        <v>456.64181518554699</v>
      </c>
      <c r="I72" s="7">
        <f t="shared" si="10"/>
        <v>141.90344238281295</v>
      </c>
      <c r="J72" s="7">
        <f t="shared" si="11"/>
        <v>63.675384521484034</v>
      </c>
      <c r="K72" s="7">
        <f t="shared" si="12"/>
        <v>97.330673217774134</v>
      </c>
      <c r="L72" s="8">
        <f t="shared" si="13"/>
        <v>1.528544726493718</v>
      </c>
      <c r="M72" s="8">
        <f t="shared" si="14"/>
        <v>1.7757262656010515</v>
      </c>
      <c r="P72" s="6">
        <f t="shared" si="15"/>
        <v>1.4484759633972804</v>
      </c>
      <c r="U72" s="18">
        <v>16.5</v>
      </c>
      <c r="V72" s="20">
        <f t="shared" si="9"/>
        <v>1.6469360534252193</v>
      </c>
    </row>
    <row r="73" spans="1:22" x14ac:dyDescent="0.15">
      <c r="A73" s="6">
        <v>36</v>
      </c>
      <c r="B73" s="6">
        <v>71</v>
      </c>
      <c r="D73">
        <v>598.82928466796898</v>
      </c>
      <c r="E73">
        <v>520.5</v>
      </c>
      <c r="F73">
        <v>458.33428955078102</v>
      </c>
      <c r="G73">
        <v>456.12878417968801</v>
      </c>
      <c r="I73" s="7">
        <f t="shared" si="10"/>
        <v>140.49499511718795</v>
      </c>
      <c r="J73" s="7">
        <f t="shared" si="11"/>
        <v>64.371215820311988</v>
      </c>
      <c r="K73" s="7">
        <f t="shared" si="12"/>
        <v>95.435144042969569</v>
      </c>
      <c r="L73" s="8">
        <f t="shared" si="13"/>
        <v>1.4825748252040243</v>
      </c>
      <c r="M73" s="8">
        <f t="shared" si="14"/>
        <v>1.73323779443963</v>
      </c>
      <c r="P73" s="6">
        <f t="shared" si="15"/>
        <v>-0.97891993023837487</v>
      </c>
      <c r="U73" s="18">
        <v>17</v>
      </c>
      <c r="V73" s="20">
        <f t="shared" si="9"/>
        <v>1.6459067671750487</v>
      </c>
    </row>
    <row r="74" spans="1:22" x14ac:dyDescent="0.15">
      <c r="A74" s="6">
        <v>36.5</v>
      </c>
      <c r="B74" s="6">
        <v>72</v>
      </c>
      <c r="D74">
        <v>600.78814697265602</v>
      </c>
      <c r="E74">
        <v>521.16271972656295</v>
      </c>
      <c r="F74">
        <v>457.42169189453102</v>
      </c>
      <c r="G74">
        <v>455.64395141601602</v>
      </c>
      <c r="I74" s="7">
        <f t="shared" si="10"/>
        <v>143.366455078125</v>
      </c>
      <c r="J74" s="7">
        <f t="shared" si="11"/>
        <v>65.518768310546932</v>
      </c>
      <c r="K74" s="7">
        <f t="shared" si="12"/>
        <v>97.503317260742151</v>
      </c>
      <c r="L74" s="8">
        <f t="shared" si="13"/>
        <v>1.488173843540439</v>
      </c>
      <c r="M74" s="8">
        <f t="shared" si="14"/>
        <v>1.7423182429043171</v>
      </c>
      <c r="P74" s="6">
        <f t="shared" si="15"/>
        <v>-0.46014759710803599</v>
      </c>
      <c r="U74" s="18">
        <v>17.5</v>
      </c>
      <c r="V74" s="20">
        <f t="shared" si="9"/>
        <v>1.6703173135032241</v>
      </c>
    </row>
    <row r="75" spans="1:22" x14ac:dyDescent="0.15">
      <c r="A75" s="6">
        <v>37</v>
      </c>
      <c r="B75" s="6">
        <v>73</v>
      </c>
      <c r="D75">
        <v>597.54089355468795</v>
      </c>
      <c r="E75">
        <v>520.1181640625</v>
      </c>
      <c r="F75">
        <v>458.42810058593801</v>
      </c>
      <c r="G75">
        <v>456.69781494140602</v>
      </c>
      <c r="I75" s="7">
        <f t="shared" si="10"/>
        <v>139.11279296874994</v>
      </c>
      <c r="J75" s="7">
        <f t="shared" si="11"/>
        <v>63.420349121093977</v>
      </c>
      <c r="K75" s="7">
        <f t="shared" si="12"/>
        <v>94.718548583984159</v>
      </c>
      <c r="L75" s="8">
        <f t="shared" si="13"/>
        <v>1.4935040550333429</v>
      </c>
      <c r="M75" s="8">
        <f t="shared" si="14"/>
        <v>1.7511298845254932</v>
      </c>
      <c r="P75" s="6">
        <f t="shared" si="15"/>
        <v>4.3267614189396363E-2</v>
      </c>
      <c r="U75" s="18">
        <v>18</v>
      </c>
      <c r="V75" s="20">
        <f t="shared" si="9"/>
        <v>1.6396602947299033</v>
      </c>
    </row>
    <row r="76" spans="1:22" x14ac:dyDescent="0.15">
      <c r="A76" s="6">
        <v>37.5</v>
      </c>
      <c r="B76" s="6">
        <v>74</v>
      </c>
      <c r="D76">
        <v>594.73681640625</v>
      </c>
      <c r="E76">
        <v>519.238037109375</v>
      </c>
      <c r="F76">
        <v>458.17373657226602</v>
      </c>
      <c r="G76">
        <v>456.49981689453102</v>
      </c>
      <c r="I76" s="7">
        <f t="shared" si="10"/>
        <v>136.56307983398398</v>
      </c>
      <c r="J76" s="7">
        <f t="shared" si="11"/>
        <v>62.738220214843977</v>
      </c>
      <c r="K76" s="7">
        <f t="shared" si="12"/>
        <v>92.646325683593204</v>
      </c>
      <c r="L76" s="8">
        <f t="shared" si="13"/>
        <v>1.4767126859246307</v>
      </c>
      <c r="M76" s="8">
        <f t="shared" si="14"/>
        <v>1.7378199455450534</v>
      </c>
      <c r="P76" s="6">
        <f t="shared" si="15"/>
        <v>-0.71713845226837192</v>
      </c>
      <c r="U76" s="18">
        <v>18.5</v>
      </c>
      <c r="V76" s="20">
        <f t="shared" si="9"/>
        <v>1.6165861498328447</v>
      </c>
    </row>
    <row r="77" spans="1:22" x14ac:dyDescent="0.15">
      <c r="A77" s="6">
        <v>38</v>
      </c>
      <c r="B77" s="6">
        <v>75</v>
      </c>
      <c r="D77">
        <v>595.879638671875</v>
      </c>
      <c r="E77">
        <v>519.22784423828102</v>
      </c>
      <c r="F77">
        <v>457.69140625</v>
      </c>
      <c r="G77">
        <v>455.70352172851602</v>
      </c>
      <c r="I77" s="7">
        <f t="shared" si="10"/>
        <v>138.188232421875</v>
      </c>
      <c r="J77" s="7">
        <f t="shared" si="11"/>
        <v>63.524322509765</v>
      </c>
      <c r="K77" s="7">
        <f t="shared" si="12"/>
        <v>93.721206665039503</v>
      </c>
      <c r="L77" s="8">
        <f t="shared" si="13"/>
        <v>1.475359405063039</v>
      </c>
      <c r="M77" s="8">
        <f t="shared" si="14"/>
        <v>1.7399480948117341</v>
      </c>
      <c r="P77" s="6">
        <f t="shared" si="15"/>
        <v>-0.59555580526376661</v>
      </c>
      <c r="U77" s="18">
        <v>19</v>
      </c>
      <c r="V77" s="20">
        <f t="shared" si="9"/>
        <v>1.6131247872258956</v>
      </c>
    </row>
    <row r="78" spans="1:22" x14ac:dyDescent="0.15">
      <c r="A78" s="6">
        <v>38.5</v>
      </c>
      <c r="B78" s="6">
        <v>76</v>
      </c>
      <c r="D78">
        <v>595.98547363281295</v>
      </c>
      <c r="E78">
        <v>519.16223144531295</v>
      </c>
      <c r="F78">
        <v>458.23117065429699</v>
      </c>
      <c r="G78">
        <v>456.94863891601602</v>
      </c>
      <c r="I78" s="7">
        <f t="shared" si="10"/>
        <v>137.75430297851597</v>
      </c>
      <c r="J78" s="7">
        <f t="shared" si="11"/>
        <v>62.213592529296932</v>
      </c>
      <c r="K78" s="7">
        <f t="shared" si="12"/>
        <v>94.204788208008125</v>
      </c>
      <c r="L78" s="8">
        <f t="shared" si="13"/>
        <v>1.5142155335853054</v>
      </c>
      <c r="M78" s="8">
        <f t="shared" si="14"/>
        <v>1.7822856534622726</v>
      </c>
      <c r="P78" s="6">
        <f t="shared" si="15"/>
        <v>1.8232183517171665</v>
      </c>
      <c r="U78" s="18">
        <v>19.5</v>
      </c>
      <c r="V78" s="20">
        <f t="shared" si="9"/>
        <v>1.6154545641526981</v>
      </c>
    </row>
    <row r="79" spans="1:22" x14ac:dyDescent="0.15">
      <c r="A79" s="6">
        <v>39</v>
      </c>
      <c r="B79" s="6">
        <v>77</v>
      </c>
      <c r="D79">
        <v>589.96588134765602</v>
      </c>
      <c r="E79">
        <v>516.43707275390602</v>
      </c>
      <c r="F79">
        <v>458.48556518554699</v>
      </c>
      <c r="G79">
        <v>456.99072265625</v>
      </c>
      <c r="I79" s="7">
        <f t="shared" si="10"/>
        <v>131.48031616210903</v>
      </c>
      <c r="J79" s="7">
        <f t="shared" si="11"/>
        <v>59.446350097656023</v>
      </c>
      <c r="K79" s="7">
        <f t="shared" si="12"/>
        <v>89.867871093749812</v>
      </c>
      <c r="L79" s="8">
        <f t="shared" si="13"/>
        <v>1.5117474991503863</v>
      </c>
      <c r="M79" s="8">
        <f t="shared" si="14"/>
        <v>1.7832990491556258</v>
      </c>
      <c r="P79" s="6">
        <f t="shared" si="15"/>
        <v>1.8811143521481488</v>
      </c>
      <c r="U79" s="18">
        <v>20</v>
      </c>
      <c r="V79" s="20">
        <f t="shared" si="9"/>
        <v>1.5915905917251201</v>
      </c>
    </row>
    <row r="80" spans="1:22" x14ac:dyDescent="0.15">
      <c r="A80" s="6">
        <v>39.5</v>
      </c>
      <c r="B80" s="6">
        <v>78</v>
      </c>
      <c r="D80">
        <v>594.91741943359398</v>
      </c>
      <c r="E80">
        <v>519.60607910156295</v>
      </c>
      <c r="F80">
        <v>457.013916015625</v>
      </c>
      <c r="G80">
        <v>455.43490600585898</v>
      </c>
      <c r="I80" s="7">
        <f t="shared" si="10"/>
        <v>137.90350341796898</v>
      </c>
      <c r="J80" s="7">
        <f t="shared" si="11"/>
        <v>64.171173095703978</v>
      </c>
      <c r="K80" s="7">
        <f t="shared" si="12"/>
        <v>92.983682250976187</v>
      </c>
      <c r="L80" s="8">
        <f t="shared" si="13"/>
        <v>1.4489945837876712</v>
      </c>
      <c r="M80" s="8">
        <f t="shared" si="14"/>
        <v>1.7240275639211831</v>
      </c>
      <c r="P80" s="6">
        <f t="shared" si="15"/>
        <v>-1.5051068023189917</v>
      </c>
      <c r="U80" s="18">
        <v>20.5</v>
      </c>
      <c r="V80" s="20">
        <f t="shared" si="9"/>
        <v>1.5853857480546003</v>
      </c>
    </row>
    <row r="81" spans="1:22" x14ac:dyDescent="0.15">
      <c r="A81" s="6">
        <v>40</v>
      </c>
      <c r="B81" s="6">
        <v>79</v>
      </c>
      <c r="D81">
        <v>598.92108154296898</v>
      </c>
      <c r="E81">
        <v>518.998046875</v>
      </c>
      <c r="F81">
        <v>457.56295776367199</v>
      </c>
      <c r="G81">
        <v>455.95254516601602</v>
      </c>
      <c r="I81" s="7">
        <f t="shared" si="10"/>
        <v>141.35812377929699</v>
      </c>
      <c r="J81" s="7">
        <f t="shared" si="11"/>
        <v>63.045501708983977</v>
      </c>
      <c r="K81" s="7">
        <f t="shared" si="12"/>
        <v>97.22627258300821</v>
      </c>
      <c r="L81" s="8">
        <f t="shared" si="13"/>
        <v>1.5421603436800548</v>
      </c>
      <c r="M81" s="8">
        <f t="shared" si="14"/>
        <v>1.8206747539418391</v>
      </c>
      <c r="P81" s="6">
        <f t="shared" si="15"/>
        <v>4.0164143485897572</v>
      </c>
      <c r="U81" s="18">
        <v>21</v>
      </c>
      <c r="V81" s="20">
        <f t="shared" si="9"/>
        <v>1.6061694671426738</v>
      </c>
    </row>
    <row r="82" spans="1:22" x14ac:dyDescent="0.15">
      <c r="A82" s="6">
        <v>40.5</v>
      </c>
      <c r="B82" s="6">
        <v>80</v>
      </c>
      <c r="D82">
        <v>598.18884277343795</v>
      </c>
      <c r="E82">
        <v>519.91619873046898</v>
      </c>
      <c r="F82">
        <v>458.10418701171898</v>
      </c>
      <c r="G82">
        <v>456.39529418945301</v>
      </c>
      <c r="I82" s="7">
        <f t="shared" si="10"/>
        <v>140.08465576171898</v>
      </c>
      <c r="J82" s="7">
        <f t="shared" si="11"/>
        <v>63.520904541015966</v>
      </c>
      <c r="K82" s="7">
        <f t="shared" si="12"/>
        <v>95.620022583007795</v>
      </c>
      <c r="L82" s="8">
        <f t="shared" si="13"/>
        <v>1.5053315640564464</v>
      </c>
      <c r="M82" s="8">
        <f t="shared" si="14"/>
        <v>1.7873274044465028</v>
      </c>
      <c r="P82" s="6">
        <f t="shared" si="15"/>
        <v>2.111257090257753</v>
      </c>
      <c r="U82" s="18">
        <v>21.5</v>
      </c>
      <c r="V82" s="20">
        <f t="shared" si="9"/>
        <v>1.6112658311968966</v>
      </c>
    </row>
    <row r="83" spans="1:22" x14ac:dyDescent="0.15">
      <c r="A83" s="6">
        <v>41</v>
      </c>
      <c r="B83" s="6">
        <v>81</v>
      </c>
      <c r="D83">
        <v>611.19610595703102</v>
      </c>
      <c r="E83">
        <v>526.144287109375</v>
      </c>
      <c r="F83">
        <v>456.97109985351602</v>
      </c>
      <c r="G83">
        <v>455.19763183593801</v>
      </c>
      <c r="I83" s="7">
        <f t="shared" si="10"/>
        <v>154.225006103515</v>
      </c>
      <c r="J83" s="7">
        <f t="shared" si="11"/>
        <v>70.946655273436988</v>
      </c>
      <c r="K83" s="7">
        <f t="shared" si="12"/>
        <v>104.56234741210912</v>
      </c>
      <c r="L83" s="8">
        <f t="shared" si="13"/>
        <v>1.4738164471476942</v>
      </c>
      <c r="M83" s="8">
        <f t="shared" si="14"/>
        <v>1.759293717666023</v>
      </c>
      <c r="P83" s="6">
        <f t="shared" si="15"/>
        <v>0.50967307665851835</v>
      </c>
      <c r="U83" s="18">
        <v>22</v>
      </c>
      <c r="V83" s="20">
        <f t="shared" si="9"/>
        <v>1.6354198198128114</v>
      </c>
    </row>
    <row r="84" spans="1:22" x14ac:dyDescent="0.15">
      <c r="A84" s="6">
        <v>41.5</v>
      </c>
      <c r="B84" s="6">
        <v>82</v>
      </c>
      <c r="D84">
        <v>612.63464355468795</v>
      </c>
      <c r="E84">
        <v>527.09197998046898</v>
      </c>
      <c r="F84">
        <v>458.04244995117199</v>
      </c>
      <c r="G84">
        <v>456.41491699218801</v>
      </c>
      <c r="I84" s="7">
        <f t="shared" si="10"/>
        <v>154.59219360351597</v>
      </c>
      <c r="J84" s="7">
        <f t="shared" si="11"/>
        <v>70.677062988280966</v>
      </c>
      <c r="K84" s="7">
        <f t="shared" si="12"/>
        <v>105.11824951171928</v>
      </c>
      <c r="L84" s="8">
        <f t="shared" si="13"/>
        <v>1.4873035899800908</v>
      </c>
      <c r="M84" s="8">
        <f t="shared" si="14"/>
        <v>1.7762622906266918</v>
      </c>
      <c r="P84" s="6">
        <f t="shared" si="15"/>
        <v>1.4790994457339823</v>
      </c>
      <c r="U84" s="18">
        <v>65</v>
      </c>
      <c r="V84" s="20">
        <f t="shared" ref="V84:V104" si="16">L131</f>
        <v>1.277324023419945</v>
      </c>
    </row>
    <row r="85" spans="1:22" x14ac:dyDescent="0.15">
      <c r="A85" s="6">
        <v>42</v>
      </c>
      <c r="B85" s="6">
        <v>83</v>
      </c>
      <c r="D85">
        <v>603.59661865234398</v>
      </c>
      <c r="E85">
        <v>523.55450439453102</v>
      </c>
      <c r="F85">
        <v>458.56155395507801</v>
      </c>
      <c r="G85">
        <v>456.52337646484398</v>
      </c>
      <c r="I85" s="7">
        <f t="shared" si="10"/>
        <v>145.03506469726597</v>
      </c>
      <c r="J85" s="7">
        <f t="shared" si="11"/>
        <v>67.031127929687045</v>
      </c>
      <c r="K85" s="7">
        <f t="shared" si="12"/>
        <v>98.113275146485037</v>
      </c>
      <c r="L85" s="8">
        <f t="shared" si="13"/>
        <v>1.4636972131723922</v>
      </c>
      <c r="M85" s="8">
        <f t="shared" si="14"/>
        <v>1.7561373439472656</v>
      </c>
      <c r="P85" s="6">
        <f t="shared" si="15"/>
        <v>0.32934725192872699</v>
      </c>
      <c r="U85" s="18">
        <v>65.5</v>
      </c>
      <c r="V85" s="20">
        <f t="shared" si="16"/>
        <v>1.2832334334782811</v>
      </c>
    </row>
    <row r="86" spans="1:22" x14ac:dyDescent="0.15">
      <c r="A86" s="6">
        <v>42.5</v>
      </c>
      <c r="B86" s="6">
        <v>84</v>
      </c>
      <c r="D86">
        <v>601.69470214843795</v>
      </c>
      <c r="E86">
        <v>523.16369628906295</v>
      </c>
      <c r="F86">
        <v>457.43273925781301</v>
      </c>
      <c r="G86">
        <v>455.74136352539102</v>
      </c>
      <c r="I86" s="7">
        <f t="shared" si="10"/>
        <v>144.26196289062494</v>
      </c>
      <c r="J86" s="7">
        <f t="shared" si="11"/>
        <v>67.422332763671932</v>
      </c>
      <c r="K86" s="7">
        <f t="shared" si="12"/>
        <v>97.066329956054602</v>
      </c>
      <c r="L86" s="8">
        <f t="shared" si="13"/>
        <v>1.4396762315580285</v>
      </c>
      <c r="M86" s="8">
        <f t="shared" si="14"/>
        <v>1.7355977924611743</v>
      </c>
      <c r="P86" s="6">
        <f t="shared" si="15"/>
        <v>-0.84409160269698824</v>
      </c>
      <c r="U86" s="18">
        <v>66</v>
      </c>
      <c r="V86" s="20">
        <f t="shared" si="16"/>
        <v>1.2902225454234377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596.78643798828102</v>
      </c>
      <c r="E87">
        <v>520.261962890625</v>
      </c>
      <c r="F87">
        <v>458.44915771484398</v>
      </c>
      <c r="G87">
        <v>456.31750488281301</v>
      </c>
      <c r="I87" s="7">
        <f t="shared" si="10"/>
        <v>138.33728027343705</v>
      </c>
      <c r="J87" s="7">
        <f t="shared" si="11"/>
        <v>63.944458007811988</v>
      </c>
      <c r="K87" s="7">
        <f t="shared" si="12"/>
        <v>93.576159667968653</v>
      </c>
      <c r="L87" s="8">
        <f t="shared" si="13"/>
        <v>1.4633974950031887</v>
      </c>
      <c r="M87" s="8">
        <f t="shared" si="14"/>
        <v>1.7628004860346067</v>
      </c>
      <c r="P87" s="6">
        <f t="shared" si="15"/>
        <v>0.71001719131238594</v>
      </c>
      <c r="U87" s="18">
        <v>66.5</v>
      </c>
      <c r="V87" s="20">
        <f t="shared" si="16"/>
        <v>1.273875488434145</v>
      </c>
    </row>
    <row r="88" spans="1:22" x14ac:dyDescent="0.15">
      <c r="A88" s="6">
        <v>43.5</v>
      </c>
      <c r="B88" s="6">
        <v>86</v>
      </c>
      <c r="D88">
        <v>601.93463134765602</v>
      </c>
      <c r="E88">
        <v>524.26922607421898</v>
      </c>
      <c r="F88">
        <v>457.91937255859398</v>
      </c>
      <c r="G88">
        <v>455.97824096679699</v>
      </c>
      <c r="I88" s="7">
        <f t="shared" si="10"/>
        <v>144.01525878906205</v>
      </c>
      <c r="J88" s="7">
        <f t="shared" si="11"/>
        <v>68.290985107421989</v>
      </c>
      <c r="K88" s="7">
        <f t="shared" si="12"/>
        <v>96.211569213866653</v>
      </c>
      <c r="L88" s="8">
        <f t="shared" si="13"/>
        <v>1.4088472887384107</v>
      </c>
      <c r="M88" s="8">
        <f t="shared" si="14"/>
        <v>1.7117317098981011</v>
      </c>
      <c r="P88" s="6">
        <f t="shared" si="15"/>
        <v>-2.2075774902140388</v>
      </c>
      <c r="U88" s="18">
        <v>67</v>
      </c>
      <c r="V88" s="20">
        <f t="shared" si="16"/>
        <v>1.3017643926628231</v>
      </c>
    </row>
    <row r="89" spans="1:22" x14ac:dyDescent="0.15">
      <c r="A89" s="6">
        <v>44</v>
      </c>
      <c r="B89" s="6">
        <v>87</v>
      </c>
      <c r="D89">
        <v>601.53076171875</v>
      </c>
      <c r="E89">
        <v>523.41693115234398</v>
      </c>
      <c r="F89">
        <v>457.41278076171898</v>
      </c>
      <c r="G89">
        <v>455.58865356445301</v>
      </c>
      <c r="I89" s="7">
        <f t="shared" si="10"/>
        <v>144.11798095703102</v>
      </c>
      <c r="J89" s="7">
        <f t="shared" si="11"/>
        <v>67.828277587890966</v>
      </c>
      <c r="K89" s="7">
        <f t="shared" si="12"/>
        <v>96.638186645507346</v>
      </c>
      <c r="L89" s="8">
        <f t="shared" si="13"/>
        <v>1.4247477612900443</v>
      </c>
      <c r="M89" s="8">
        <f t="shared" si="14"/>
        <v>1.7311136125780069</v>
      </c>
      <c r="P89" s="6">
        <f t="shared" si="15"/>
        <v>-1.1002759166340681</v>
      </c>
      <c r="U89" s="18">
        <v>67.5</v>
      </c>
      <c r="V89" s="20">
        <f t="shared" si="16"/>
        <v>1.3135630864146015</v>
      </c>
    </row>
    <row r="90" spans="1:22" x14ac:dyDescent="0.15">
      <c r="A90" s="6">
        <v>44.5</v>
      </c>
      <c r="B90" s="6">
        <v>88</v>
      </c>
      <c r="D90">
        <v>597.92205810546898</v>
      </c>
      <c r="E90">
        <v>521.70703125</v>
      </c>
      <c r="F90">
        <v>458.69641113281301</v>
      </c>
      <c r="G90">
        <v>456.75454711914102</v>
      </c>
      <c r="I90" s="7">
        <f t="shared" si="10"/>
        <v>139.22564697265597</v>
      </c>
      <c r="J90" s="7">
        <f t="shared" si="11"/>
        <v>64.952484130858977</v>
      </c>
      <c r="K90" s="7">
        <f t="shared" si="12"/>
        <v>93.758908081054685</v>
      </c>
      <c r="L90" s="8">
        <f t="shared" si="13"/>
        <v>1.4434999574790666</v>
      </c>
      <c r="M90" s="8">
        <f t="shared" si="14"/>
        <v>1.7533472388953015</v>
      </c>
      <c r="P90" s="6">
        <f t="shared" si="15"/>
        <v>0.16994661074728679</v>
      </c>
      <c r="U90" s="18">
        <v>68</v>
      </c>
      <c r="V90" s="20">
        <f t="shared" si="16"/>
        <v>1.2709267741222199</v>
      </c>
    </row>
    <row r="91" spans="1:22" x14ac:dyDescent="0.15">
      <c r="A91" s="6">
        <v>45</v>
      </c>
      <c r="B91" s="6">
        <v>89</v>
      </c>
      <c r="D91">
        <v>595.25665283203102</v>
      </c>
      <c r="E91">
        <v>520.80749511718795</v>
      </c>
      <c r="F91">
        <v>458.313232421875</v>
      </c>
      <c r="G91">
        <v>456.56939697265602</v>
      </c>
      <c r="I91" s="7">
        <f t="shared" si="10"/>
        <v>136.94342041015602</v>
      </c>
      <c r="J91" s="7">
        <f t="shared" si="11"/>
        <v>64.238098144531932</v>
      </c>
      <c r="K91" s="7">
        <f t="shared" si="12"/>
        <v>91.97675170898367</v>
      </c>
      <c r="L91" s="8">
        <f t="shared" si="13"/>
        <v>1.4318100062993988</v>
      </c>
      <c r="M91" s="8">
        <f t="shared" si="14"/>
        <v>1.745138717843906</v>
      </c>
      <c r="P91" s="6">
        <f t="shared" si="15"/>
        <v>-0.29901190313473697</v>
      </c>
      <c r="U91" s="18">
        <v>68.5</v>
      </c>
      <c r="V91" s="20">
        <f t="shared" si="16"/>
        <v>1.3038338821971758</v>
      </c>
    </row>
    <row r="92" spans="1:22" x14ac:dyDescent="0.15">
      <c r="A92" s="6">
        <v>45.5</v>
      </c>
      <c r="B92" s="6">
        <v>90</v>
      </c>
      <c r="D92">
        <v>598.89300537109398</v>
      </c>
      <c r="E92">
        <v>522.585205078125</v>
      </c>
      <c r="F92">
        <v>457.11380004882801</v>
      </c>
      <c r="G92">
        <v>455.24188232421898</v>
      </c>
      <c r="I92" s="7">
        <f t="shared" si="10"/>
        <v>141.77920532226597</v>
      </c>
      <c r="J92" s="7">
        <f t="shared" si="11"/>
        <v>67.343322753906023</v>
      </c>
      <c r="K92" s="7">
        <f t="shared" si="12"/>
        <v>94.638879394531756</v>
      </c>
      <c r="L92" s="8">
        <f t="shared" si="13"/>
        <v>1.4053194217988383</v>
      </c>
      <c r="M92" s="8">
        <f t="shared" si="14"/>
        <v>1.7221295634716178</v>
      </c>
      <c r="P92" s="6">
        <f t="shared" si="15"/>
        <v>-1.6135408874120909</v>
      </c>
      <c r="U92" s="18">
        <v>69</v>
      </c>
      <c r="V92" s="20">
        <f t="shared" si="16"/>
        <v>1.2645302099653986</v>
      </c>
    </row>
    <row r="93" spans="1:22" x14ac:dyDescent="0.15">
      <c r="A93" s="6">
        <v>46</v>
      </c>
      <c r="B93" s="6">
        <v>91</v>
      </c>
      <c r="D93">
        <v>600.81066894531295</v>
      </c>
      <c r="E93">
        <v>523.25640869140602</v>
      </c>
      <c r="F93">
        <v>458.271484375</v>
      </c>
      <c r="G93">
        <v>456.74847412109398</v>
      </c>
      <c r="I93" s="7">
        <f t="shared" si="10"/>
        <v>142.53918457031295</v>
      </c>
      <c r="J93" s="7">
        <f t="shared" si="11"/>
        <v>66.507934570312045</v>
      </c>
      <c r="K93" s="7">
        <f t="shared" si="12"/>
        <v>95.983630371094534</v>
      </c>
      <c r="L93" s="8">
        <f t="shared" si="13"/>
        <v>1.4431906657636593</v>
      </c>
      <c r="M93" s="8">
        <f t="shared" si="14"/>
        <v>1.7634822375647112</v>
      </c>
      <c r="P93" s="6">
        <f t="shared" si="15"/>
        <v>0.74896613015201485</v>
      </c>
      <c r="U93" s="18">
        <v>69.5</v>
      </c>
      <c r="V93" s="20">
        <f t="shared" si="16"/>
        <v>1.2737122813676791</v>
      </c>
    </row>
    <row r="94" spans="1:22" x14ac:dyDescent="0.15">
      <c r="A94" s="6">
        <v>46.5</v>
      </c>
      <c r="B94" s="6">
        <v>92</v>
      </c>
      <c r="D94">
        <v>602.973388671875</v>
      </c>
      <c r="E94">
        <v>524.35595703125</v>
      </c>
      <c r="F94">
        <v>457.85122680664102</v>
      </c>
      <c r="G94">
        <v>456.25186157226602</v>
      </c>
      <c r="I94" s="7">
        <f t="shared" si="10"/>
        <v>145.12216186523398</v>
      </c>
      <c r="J94" s="7">
        <f t="shared" si="11"/>
        <v>68.104095458983977</v>
      </c>
      <c r="K94" s="7">
        <f t="shared" si="12"/>
        <v>97.449295043945199</v>
      </c>
      <c r="L94" s="8">
        <f t="shared" si="13"/>
        <v>1.4308874435111543</v>
      </c>
      <c r="M94" s="8">
        <f t="shared" si="14"/>
        <v>1.7546604454404784</v>
      </c>
      <c r="P94" s="6">
        <f t="shared" si="15"/>
        <v>0.24497101355875112</v>
      </c>
      <c r="U94" s="18">
        <v>70</v>
      </c>
      <c r="V94" s="20">
        <f t="shared" si="16"/>
        <v>1.2797248652540347</v>
      </c>
    </row>
    <row r="95" spans="1:22" x14ac:dyDescent="0.15">
      <c r="A95" s="6">
        <v>47</v>
      </c>
      <c r="B95" s="6">
        <v>93</v>
      </c>
      <c r="D95">
        <v>597.968017578125</v>
      </c>
      <c r="E95">
        <v>522.80651855468795</v>
      </c>
      <c r="F95">
        <v>457.41241455078102</v>
      </c>
      <c r="G95">
        <v>455.53976440429699</v>
      </c>
      <c r="I95" s="7">
        <f t="shared" si="10"/>
        <v>140.55560302734398</v>
      </c>
      <c r="J95" s="7">
        <f t="shared" si="11"/>
        <v>67.266754150390966</v>
      </c>
      <c r="K95" s="7">
        <f t="shared" si="12"/>
        <v>93.468875122070301</v>
      </c>
      <c r="L95" s="8">
        <f t="shared" si="13"/>
        <v>1.3895255732586445</v>
      </c>
      <c r="M95" s="8">
        <f t="shared" si="14"/>
        <v>1.7167800053162408</v>
      </c>
      <c r="P95" s="6">
        <f t="shared" si="15"/>
        <v>-1.9191648636147922</v>
      </c>
      <c r="U95" s="18">
        <v>70.5</v>
      </c>
      <c r="V95" s="20">
        <f t="shared" si="16"/>
        <v>1.2532013625142433</v>
      </c>
    </row>
    <row r="96" spans="1:22" x14ac:dyDescent="0.15">
      <c r="A96" s="6">
        <v>47.5</v>
      </c>
      <c r="B96" s="6">
        <v>94</v>
      </c>
      <c r="D96">
        <v>594.56585693359398</v>
      </c>
      <c r="E96">
        <v>519.971435546875</v>
      </c>
      <c r="F96">
        <v>458.09988403320301</v>
      </c>
      <c r="G96">
        <v>455.89938354492199</v>
      </c>
      <c r="I96" s="7">
        <f t="shared" si="10"/>
        <v>136.46597290039097</v>
      </c>
      <c r="J96" s="7">
        <f t="shared" si="11"/>
        <v>64.072052001953011</v>
      </c>
      <c r="K96" s="7">
        <f t="shared" si="12"/>
        <v>91.615536499023861</v>
      </c>
      <c r="L96" s="8">
        <f t="shared" si="13"/>
        <v>1.4298829776238677</v>
      </c>
      <c r="M96" s="8">
        <f t="shared" si="14"/>
        <v>1.7606188398097364</v>
      </c>
      <c r="P96" s="6">
        <f t="shared" si="15"/>
        <v>0.58537822589759347</v>
      </c>
      <c r="U96" s="18">
        <v>71</v>
      </c>
      <c r="V96" s="20">
        <f t="shared" si="16"/>
        <v>1.2620154702958495</v>
      </c>
    </row>
    <row r="97" spans="1:22" x14ac:dyDescent="0.15">
      <c r="A97" s="6">
        <v>48</v>
      </c>
      <c r="B97" s="6">
        <v>95</v>
      </c>
      <c r="D97">
        <v>596.911865234375</v>
      </c>
      <c r="E97">
        <v>521.40289306640602</v>
      </c>
      <c r="F97">
        <v>457.11773681640602</v>
      </c>
      <c r="G97">
        <v>455.65643310546898</v>
      </c>
      <c r="I97" s="7">
        <f t="shared" si="10"/>
        <v>139.79412841796898</v>
      </c>
      <c r="J97" s="7">
        <f t="shared" si="11"/>
        <v>65.746459960937045</v>
      </c>
      <c r="K97" s="7">
        <f t="shared" si="12"/>
        <v>93.77160644531304</v>
      </c>
      <c r="L97" s="8">
        <f t="shared" si="13"/>
        <v>1.4262609196149421</v>
      </c>
      <c r="M97" s="8">
        <f t="shared" si="14"/>
        <v>1.7604782119290832</v>
      </c>
      <c r="P97" s="6">
        <f t="shared" si="15"/>
        <v>0.57734405731733174</v>
      </c>
      <c r="U97" s="18">
        <v>71.5</v>
      </c>
      <c r="V97" s="20">
        <f t="shared" si="16"/>
        <v>1.2415620335869577</v>
      </c>
    </row>
    <row r="98" spans="1:22" x14ac:dyDescent="0.15">
      <c r="A98" s="6">
        <v>48.5</v>
      </c>
      <c r="B98" s="6">
        <v>96</v>
      </c>
      <c r="D98">
        <v>595.68670654296898</v>
      </c>
      <c r="E98">
        <v>520.99005126953102</v>
      </c>
      <c r="F98">
        <v>458.04458618164102</v>
      </c>
      <c r="G98">
        <v>456.89831542968801</v>
      </c>
      <c r="I98" s="7">
        <f t="shared" ref="I98:I129" si="17">D98-F98</f>
        <v>137.64212036132795</v>
      </c>
      <c r="J98" s="7">
        <f t="shared" ref="J98:J129" si="18">E98-G98</f>
        <v>64.091735839843011</v>
      </c>
      <c r="K98" s="7">
        <f t="shared" si="12"/>
        <v>92.777905273437852</v>
      </c>
      <c r="L98" s="8">
        <f t="shared" si="13"/>
        <v>1.4475798487542588</v>
      </c>
      <c r="M98" s="8">
        <f t="shared" si="14"/>
        <v>1.7852785711966721</v>
      </c>
      <c r="P98" s="6">
        <f t="shared" si="15"/>
        <v>1.9942058224329178</v>
      </c>
      <c r="U98" s="18">
        <v>72</v>
      </c>
      <c r="V98" s="20">
        <f t="shared" si="16"/>
        <v>1.2806962786998457</v>
      </c>
    </row>
    <row r="99" spans="1:22" x14ac:dyDescent="0.15">
      <c r="A99" s="6">
        <v>49</v>
      </c>
      <c r="B99" s="6">
        <v>97</v>
      </c>
      <c r="D99">
        <v>598.734375</v>
      </c>
      <c r="E99">
        <v>523.732177734375</v>
      </c>
      <c r="F99">
        <v>457.33929443359398</v>
      </c>
      <c r="G99">
        <v>455.54086303710898</v>
      </c>
      <c r="I99" s="7">
        <f t="shared" si="17"/>
        <v>141.39508056640602</v>
      </c>
      <c r="J99" s="7">
        <f t="shared" si="18"/>
        <v>68.191314697266023</v>
      </c>
      <c r="K99" s="7">
        <f t="shared" si="12"/>
        <v>93.661160278319812</v>
      </c>
      <c r="L99" s="8">
        <f t="shared" si="13"/>
        <v>1.3735057124815184</v>
      </c>
      <c r="M99" s="8">
        <f t="shared" si="14"/>
        <v>1.7146858650522041</v>
      </c>
      <c r="P99" s="6">
        <f t="shared" si="15"/>
        <v>-2.038804552656726</v>
      </c>
      <c r="U99" s="18">
        <v>72.5</v>
      </c>
      <c r="V99" s="20">
        <f t="shared" si="16"/>
        <v>1.2739831874314576</v>
      </c>
    </row>
    <row r="100" spans="1:22" x14ac:dyDescent="0.15">
      <c r="A100" s="6">
        <v>49.5</v>
      </c>
      <c r="B100" s="6">
        <v>98</v>
      </c>
      <c r="D100">
        <v>602.648681640625</v>
      </c>
      <c r="E100">
        <v>524.69805908203102</v>
      </c>
      <c r="F100">
        <v>458.48483276367199</v>
      </c>
      <c r="G100">
        <v>456.60507202148398</v>
      </c>
      <c r="I100" s="7">
        <f t="shared" si="17"/>
        <v>144.16384887695301</v>
      </c>
      <c r="J100" s="7">
        <f t="shared" si="18"/>
        <v>68.092987060547046</v>
      </c>
      <c r="K100" s="7">
        <f t="shared" si="12"/>
        <v>96.498757934570079</v>
      </c>
      <c r="L100" s="8">
        <f t="shared" si="13"/>
        <v>1.4171614743345764</v>
      </c>
      <c r="M100" s="8">
        <f t="shared" si="14"/>
        <v>1.7618230570335343</v>
      </c>
      <c r="P100" s="6">
        <f t="shared" si="15"/>
        <v>0.65417599301391816</v>
      </c>
      <c r="U100" s="18">
        <v>73</v>
      </c>
      <c r="V100" s="20">
        <f t="shared" si="16"/>
        <v>1.2476898585487375</v>
      </c>
    </row>
    <row r="101" spans="1:22" x14ac:dyDescent="0.15">
      <c r="A101" s="6">
        <v>50</v>
      </c>
      <c r="B101" s="6">
        <v>99</v>
      </c>
      <c r="D101">
        <v>601.34552001953102</v>
      </c>
      <c r="E101">
        <v>524.92034912109398</v>
      </c>
      <c r="F101">
        <v>457.44558715820301</v>
      </c>
      <c r="G101">
        <v>455.81842041015602</v>
      </c>
      <c r="I101" s="7">
        <f t="shared" si="17"/>
        <v>143.89993286132801</v>
      </c>
      <c r="J101" s="7">
        <f t="shared" si="18"/>
        <v>69.101928710937955</v>
      </c>
      <c r="K101" s="7">
        <f t="shared" si="12"/>
        <v>95.528582763671437</v>
      </c>
      <c r="L101" s="8">
        <f t="shared" si="13"/>
        <v>1.3824300500103188</v>
      </c>
      <c r="M101" s="8">
        <f t="shared" si="14"/>
        <v>1.7305730628375491</v>
      </c>
      <c r="P101" s="6">
        <f t="shared" si="15"/>
        <v>-1.1311578990736828</v>
      </c>
      <c r="U101" s="18">
        <v>73.5</v>
      </c>
      <c r="V101" s="20">
        <f t="shared" si="16"/>
        <v>1.3003998129141578</v>
      </c>
    </row>
    <row r="102" spans="1:22" x14ac:dyDescent="0.15">
      <c r="A102" s="6">
        <v>50.5</v>
      </c>
      <c r="B102" s="6">
        <v>100</v>
      </c>
      <c r="D102">
        <v>596.12152099609398</v>
      </c>
      <c r="E102">
        <v>522.39562988281295</v>
      </c>
      <c r="F102">
        <v>456.82696533203102</v>
      </c>
      <c r="G102">
        <v>455.03530883789102</v>
      </c>
      <c r="I102" s="7">
        <f t="shared" si="17"/>
        <v>139.29455566406295</v>
      </c>
      <c r="J102" s="7">
        <f t="shared" si="18"/>
        <v>67.360321044921932</v>
      </c>
      <c r="K102" s="7">
        <f t="shared" si="12"/>
        <v>92.142330932617597</v>
      </c>
      <c r="L102" s="8">
        <f t="shared" si="13"/>
        <v>1.3679021938029183</v>
      </c>
      <c r="M102" s="8">
        <f t="shared" ref="M102:M133" si="19">L102+ABS($N$2)*A102</f>
        <v>1.7195266367584208</v>
      </c>
      <c r="P102" s="6">
        <f t="shared" si="15"/>
        <v>-1.762247899981326</v>
      </c>
      <c r="U102" s="18">
        <v>74</v>
      </c>
      <c r="V102" s="20">
        <f t="shared" si="16"/>
        <v>1.2394822598165449</v>
      </c>
    </row>
    <row r="103" spans="1:22" x14ac:dyDescent="0.15">
      <c r="A103" s="6">
        <v>51</v>
      </c>
      <c r="B103" s="6">
        <v>101</v>
      </c>
      <c r="D103">
        <v>593.263427734375</v>
      </c>
      <c r="E103">
        <v>520.8798828125</v>
      </c>
      <c r="F103">
        <v>458.21511840820301</v>
      </c>
      <c r="G103">
        <v>456.19442749023398</v>
      </c>
      <c r="I103" s="7">
        <f t="shared" si="17"/>
        <v>135.04830932617199</v>
      </c>
      <c r="J103" s="7">
        <f t="shared" si="18"/>
        <v>64.685455322266023</v>
      </c>
      <c r="K103" s="7">
        <f t="shared" si="12"/>
        <v>89.768490600585778</v>
      </c>
      <c r="L103" s="8">
        <f t="shared" si="13"/>
        <v>1.3877693239284608</v>
      </c>
      <c r="M103" s="8">
        <f t="shared" si="19"/>
        <v>1.7428751970122356</v>
      </c>
      <c r="P103" s="6">
        <f t="shared" si="15"/>
        <v>-0.42832842175177394</v>
      </c>
      <c r="U103" s="18">
        <v>74.5</v>
      </c>
      <c r="V103" s="20">
        <f t="shared" si="16"/>
        <v>1.2810451554019247</v>
      </c>
    </row>
    <row r="104" spans="1:22" x14ac:dyDescent="0.15">
      <c r="A104" s="6">
        <v>51.5</v>
      </c>
      <c r="B104" s="6">
        <v>102</v>
      </c>
      <c r="D104">
        <v>595.02374267578102</v>
      </c>
      <c r="E104">
        <v>522.28961181640602</v>
      </c>
      <c r="F104">
        <v>457.10916137695301</v>
      </c>
      <c r="G104">
        <v>455.73065185546898</v>
      </c>
      <c r="I104" s="7">
        <f t="shared" si="17"/>
        <v>137.91458129882801</v>
      </c>
      <c r="J104" s="7">
        <f t="shared" si="18"/>
        <v>66.558959960937045</v>
      </c>
      <c r="K104" s="7">
        <f t="shared" si="12"/>
        <v>91.32330932617208</v>
      </c>
      <c r="L104" s="8">
        <f t="shared" si="13"/>
        <v>1.3720663510933622</v>
      </c>
      <c r="M104" s="8">
        <f t="shared" si="19"/>
        <v>1.7306536543054092</v>
      </c>
      <c r="P104" s="6">
        <f t="shared" si="15"/>
        <v>-1.126553652491064</v>
      </c>
      <c r="U104" s="18">
        <v>75</v>
      </c>
      <c r="V104" s="20">
        <f t="shared" si="16"/>
        <v>1.2606201178714358</v>
      </c>
    </row>
    <row r="105" spans="1:22" x14ac:dyDescent="0.15">
      <c r="A105" s="6">
        <v>52</v>
      </c>
      <c r="B105" s="6">
        <v>103</v>
      </c>
      <c r="D105">
        <v>591.851806640625</v>
      </c>
      <c r="E105">
        <v>519.84332275390602</v>
      </c>
      <c r="F105">
        <v>457.66320800781301</v>
      </c>
      <c r="G105">
        <v>456.00677490234398</v>
      </c>
      <c r="I105" s="7">
        <f t="shared" si="17"/>
        <v>134.18859863281199</v>
      </c>
      <c r="J105" s="7">
        <f t="shared" si="18"/>
        <v>63.836547851562045</v>
      </c>
      <c r="K105" s="7">
        <f t="shared" si="12"/>
        <v>89.50301513671856</v>
      </c>
      <c r="L105" s="8">
        <f t="shared" si="13"/>
        <v>1.4020654021711556</v>
      </c>
      <c r="M105" s="8">
        <f t="shared" si="19"/>
        <v>1.764134135511475</v>
      </c>
      <c r="P105" s="6">
        <f t="shared" si="15"/>
        <v>0.78620951302244246</v>
      </c>
      <c r="U105" s="18"/>
      <c r="V105" s="20"/>
    </row>
    <row r="106" spans="1:22" x14ac:dyDescent="0.15">
      <c r="A106" s="6">
        <v>52.5</v>
      </c>
      <c r="B106" s="6">
        <v>104</v>
      </c>
      <c r="D106">
        <v>598.145263671875</v>
      </c>
      <c r="E106">
        <v>524.33483886718795</v>
      </c>
      <c r="F106">
        <v>457.69641113281301</v>
      </c>
      <c r="G106">
        <v>455.50302124023398</v>
      </c>
      <c r="I106" s="7">
        <f t="shared" si="17"/>
        <v>140.44885253906199</v>
      </c>
      <c r="J106" s="7">
        <f t="shared" si="18"/>
        <v>68.831817626953978</v>
      </c>
      <c r="K106" s="7">
        <f t="shared" si="12"/>
        <v>92.266580200194198</v>
      </c>
      <c r="L106" s="8">
        <f t="shared" si="13"/>
        <v>1.3404640961284648</v>
      </c>
      <c r="M106" s="8">
        <f t="shared" si="19"/>
        <v>1.7060142595970567</v>
      </c>
      <c r="P106" s="6">
        <f t="shared" si="15"/>
        <v>-2.5342194004417369</v>
      </c>
    </row>
    <row r="107" spans="1:22" x14ac:dyDescent="0.15">
      <c r="A107" s="6">
        <v>53</v>
      </c>
      <c r="B107" s="6">
        <v>105</v>
      </c>
      <c r="D107">
        <v>600.43487548828102</v>
      </c>
      <c r="E107">
        <v>525.12902832031295</v>
      </c>
      <c r="F107">
        <v>456.732421875</v>
      </c>
      <c r="G107">
        <v>454.99108886718801</v>
      </c>
      <c r="I107" s="7">
        <f t="shared" si="17"/>
        <v>143.70245361328102</v>
      </c>
      <c r="J107" s="7">
        <f t="shared" si="18"/>
        <v>70.137939453124943</v>
      </c>
      <c r="K107" s="7">
        <f t="shared" si="12"/>
        <v>94.605895996093565</v>
      </c>
      <c r="L107" s="8">
        <f t="shared" si="13"/>
        <v>1.3488547957603061</v>
      </c>
      <c r="M107" s="8">
        <f t="shared" si="19"/>
        <v>1.7178863893571701</v>
      </c>
      <c r="P107" s="6">
        <f t="shared" si="15"/>
        <v>-1.8559563742452247</v>
      </c>
    </row>
    <row r="108" spans="1:22" x14ac:dyDescent="0.15">
      <c r="A108" s="6">
        <v>53.5</v>
      </c>
      <c r="B108" s="6">
        <v>106</v>
      </c>
      <c r="D108">
        <v>599.64215087890602</v>
      </c>
      <c r="E108">
        <v>524.25567626953102</v>
      </c>
      <c r="F108">
        <v>458.26577758789102</v>
      </c>
      <c r="G108">
        <v>456.267578125</v>
      </c>
      <c r="I108" s="7">
        <f t="shared" si="17"/>
        <v>141.376373291015</v>
      </c>
      <c r="J108" s="7">
        <f t="shared" si="18"/>
        <v>67.988098144531023</v>
      </c>
      <c r="K108" s="7">
        <f t="shared" si="12"/>
        <v>93.784704589843287</v>
      </c>
      <c r="L108" s="8">
        <f t="shared" si="13"/>
        <v>1.3794282697902964</v>
      </c>
      <c r="M108" s="8">
        <f t="shared" si="19"/>
        <v>1.7519412935154328</v>
      </c>
      <c r="P108" s="6">
        <f t="shared" si="15"/>
        <v>8.9623973841771176E-2</v>
      </c>
    </row>
    <row r="109" spans="1:22" x14ac:dyDescent="0.15">
      <c r="A109" s="6">
        <v>54</v>
      </c>
      <c r="B109" s="6">
        <v>107</v>
      </c>
      <c r="D109">
        <v>595.87188720703102</v>
      </c>
      <c r="E109">
        <v>522.87286376953102</v>
      </c>
      <c r="F109">
        <v>457.31286621093801</v>
      </c>
      <c r="G109">
        <v>455.72421264648398</v>
      </c>
      <c r="I109" s="7">
        <f t="shared" si="17"/>
        <v>138.55902099609301</v>
      </c>
      <c r="J109" s="7">
        <f t="shared" si="18"/>
        <v>67.148651123047046</v>
      </c>
      <c r="K109" s="7">
        <f t="shared" si="12"/>
        <v>91.554965209960073</v>
      </c>
      <c r="L109" s="8">
        <f t="shared" si="13"/>
        <v>1.3634669301426396</v>
      </c>
      <c r="M109" s="8">
        <f t="shared" si="19"/>
        <v>1.7394613839960482</v>
      </c>
      <c r="P109" s="6">
        <f t="shared" si="15"/>
        <v>-0.62336193250462191</v>
      </c>
    </row>
    <row r="110" spans="1:22" x14ac:dyDescent="0.15">
      <c r="A110" s="6">
        <v>54.5</v>
      </c>
      <c r="B110" s="6">
        <v>108</v>
      </c>
      <c r="D110">
        <v>592.48162841796898</v>
      </c>
      <c r="E110">
        <v>521.27362060546898</v>
      </c>
      <c r="F110">
        <v>456.84268188476602</v>
      </c>
      <c r="G110">
        <v>455.18801879882801</v>
      </c>
      <c r="I110" s="7">
        <f t="shared" si="17"/>
        <v>135.63894653320295</v>
      </c>
      <c r="J110" s="7">
        <f t="shared" si="18"/>
        <v>66.085601806640966</v>
      </c>
      <c r="K110" s="7">
        <f t="shared" si="12"/>
        <v>89.379025268554273</v>
      </c>
      <c r="L110" s="8">
        <f t="shared" si="13"/>
        <v>1.3524735014151379</v>
      </c>
      <c r="M110" s="8">
        <f t="shared" si="19"/>
        <v>1.7319493853968189</v>
      </c>
      <c r="P110" s="6">
        <f t="shared" si="15"/>
        <v>-1.0525276345015129</v>
      </c>
    </row>
    <row r="111" spans="1:22" x14ac:dyDescent="0.15">
      <c r="A111" s="6">
        <v>55</v>
      </c>
      <c r="B111" s="6">
        <v>109</v>
      </c>
      <c r="D111">
        <v>590.34869384765602</v>
      </c>
      <c r="E111">
        <v>520.38983154296898</v>
      </c>
      <c r="F111">
        <v>457.484130859375</v>
      </c>
      <c r="G111">
        <v>455.73886108398398</v>
      </c>
      <c r="I111" s="7">
        <f t="shared" si="17"/>
        <v>132.86456298828102</v>
      </c>
      <c r="J111" s="7">
        <f t="shared" si="18"/>
        <v>64.650970458985</v>
      </c>
      <c r="K111" s="7">
        <f t="shared" si="12"/>
        <v>87.608883666991517</v>
      </c>
      <c r="L111" s="8">
        <f t="shared" si="13"/>
        <v>1.3551054693381774</v>
      </c>
      <c r="M111" s="8">
        <f t="shared" si="19"/>
        <v>1.7380627834481306</v>
      </c>
      <c r="P111" s="6">
        <f t="shared" si="15"/>
        <v>-0.70326495405495637</v>
      </c>
    </row>
    <row r="112" spans="1:22" x14ac:dyDescent="0.15">
      <c r="A112" s="6">
        <v>55.5</v>
      </c>
      <c r="B112" s="6">
        <v>110</v>
      </c>
      <c r="D112">
        <v>590.27600097656295</v>
      </c>
      <c r="E112">
        <v>520.39031982421898</v>
      </c>
      <c r="F112">
        <v>457.16696166992199</v>
      </c>
      <c r="G112">
        <v>455.62896728515602</v>
      </c>
      <c r="I112" s="7">
        <f t="shared" si="17"/>
        <v>133.10903930664097</v>
      </c>
      <c r="J112" s="7">
        <f t="shared" si="18"/>
        <v>64.761352539062955</v>
      </c>
      <c r="K112" s="7">
        <f t="shared" si="12"/>
        <v>87.776092529296903</v>
      </c>
      <c r="L112" s="8">
        <f t="shared" si="13"/>
        <v>1.3553776919089491</v>
      </c>
      <c r="M112" s="8">
        <f t="shared" si="19"/>
        <v>1.7418164361471746</v>
      </c>
      <c r="P112" s="6">
        <f t="shared" si="15"/>
        <v>-0.48881616597836852</v>
      </c>
    </row>
    <row r="113" spans="1:16" x14ac:dyDescent="0.15">
      <c r="A113" s="6">
        <v>56</v>
      </c>
      <c r="B113" s="6">
        <v>111</v>
      </c>
      <c r="D113">
        <v>590.16558837890602</v>
      </c>
      <c r="E113">
        <v>520.49273681640602</v>
      </c>
      <c r="F113">
        <v>457.59829711914102</v>
      </c>
      <c r="G113">
        <v>455.79522705078102</v>
      </c>
      <c r="I113" s="7">
        <f t="shared" si="17"/>
        <v>132.567291259765</v>
      </c>
      <c r="J113" s="7">
        <f t="shared" si="18"/>
        <v>64.697509765625</v>
      </c>
      <c r="K113" s="7">
        <f t="shared" si="12"/>
        <v>87.279034423827511</v>
      </c>
      <c r="L113" s="8">
        <f t="shared" si="13"/>
        <v>1.3490323621420202</v>
      </c>
      <c r="M113" s="8">
        <f t="shared" si="19"/>
        <v>1.7389525365085179</v>
      </c>
      <c r="P113" s="6">
        <f t="shared" si="15"/>
        <v>-0.65243274319642786</v>
      </c>
    </row>
    <row r="114" spans="1:16" x14ac:dyDescent="0.15">
      <c r="A114" s="6">
        <v>56.5</v>
      </c>
      <c r="B114" s="6">
        <v>112</v>
      </c>
      <c r="D114">
        <v>598.74383544921898</v>
      </c>
      <c r="E114">
        <v>524.09948730468795</v>
      </c>
      <c r="F114">
        <v>457.89404296875</v>
      </c>
      <c r="G114">
        <v>456.25402832031301</v>
      </c>
      <c r="I114" s="7">
        <f t="shared" si="17"/>
        <v>140.84979248046898</v>
      </c>
      <c r="J114" s="7">
        <f t="shared" si="18"/>
        <v>67.845458984374943</v>
      </c>
      <c r="K114" s="7">
        <f t="shared" si="12"/>
        <v>93.35797119140652</v>
      </c>
      <c r="L114" s="8">
        <f t="shared" si="13"/>
        <v>1.3760386117058652</v>
      </c>
      <c r="M114" s="8">
        <f t="shared" si="19"/>
        <v>1.7694402162006353</v>
      </c>
      <c r="P114" s="6">
        <f t="shared" si="15"/>
        <v>1.0893495913564868</v>
      </c>
    </row>
    <row r="115" spans="1:16" x14ac:dyDescent="0.15">
      <c r="A115" s="6">
        <v>57</v>
      </c>
      <c r="B115" s="6">
        <v>113</v>
      </c>
      <c r="D115">
        <v>593.99468994140602</v>
      </c>
      <c r="E115">
        <v>523.09320068359398</v>
      </c>
      <c r="F115">
        <v>456.93078613281301</v>
      </c>
      <c r="G115">
        <v>455.27078247070301</v>
      </c>
      <c r="I115" s="7">
        <f t="shared" si="17"/>
        <v>137.06390380859301</v>
      </c>
      <c r="J115" s="7">
        <f t="shared" si="18"/>
        <v>67.822418212890966</v>
      </c>
      <c r="K115" s="7">
        <f t="shared" si="12"/>
        <v>89.588211059569346</v>
      </c>
      <c r="L115" s="8">
        <f t="shared" si="13"/>
        <v>1.3209232790602763</v>
      </c>
      <c r="M115" s="8">
        <f t="shared" si="19"/>
        <v>1.7178063136833188</v>
      </c>
      <c r="P115" s="6">
        <f t="shared" si="15"/>
        <v>-1.8605311531575606</v>
      </c>
    </row>
    <row r="116" spans="1:16" x14ac:dyDescent="0.15">
      <c r="A116" s="6">
        <v>57.5</v>
      </c>
      <c r="B116" s="6">
        <v>114</v>
      </c>
      <c r="D116">
        <v>589.972412109375</v>
      </c>
      <c r="E116">
        <v>520.45062255859398</v>
      </c>
      <c r="F116">
        <v>458.17800903320301</v>
      </c>
      <c r="G116">
        <v>456.34927368164102</v>
      </c>
      <c r="I116" s="7">
        <f t="shared" si="17"/>
        <v>131.79440307617199</v>
      </c>
      <c r="J116" s="7">
        <f t="shared" si="18"/>
        <v>64.101348876952954</v>
      </c>
      <c r="K116" s="7">
        <f t="shared" si="12"/>
        <v>86.923458862304926</v>
      </c>
      <c r="L116" s="8">
        <f t="shared" si="13"/>
        <v>1.3560316652487394</v>
      </c>
      <c r="M116" s="8">
        <f t="shared" si="19"/>
        <v>1.7563961300000541</v>
      </c>
      <c r="P116" s="6">
        <f t="shared" si="15"/>
        <v>0.34413187902162573</v>
      </c>
    </row>
    <row r="117" spans="1:16" x14ac:dyDescent="0.15">
      <c r="A117" s="6">
        <v>58</v>
      </c>
      <c r="B117" s="6">
        <v>115</v>
      </c>
      <c r="D117">
        <v>593.702880859375</v>
      </c>
      <c r="E117">
        <v>523.25885009765602</v>
      </c>
      <c r="F117">
        <v>456.87728881835898</v>
      </c>
      <c r="G117">
        <v>455.20120239257801</v>
      </c>
      <c r="I117" s="7">
        <f t="shared" si="17"/>
        <v>136.82559204101602</v>
      </c>
      <c r="J117" s="7">
        <f t="shared" si="18"/>
        <v>68.057647705078011</v>
      </c>
      <c r="K117" s="7">
        <f t="shared" si="12"/>
        <v>89.185238647461418</v>
      </c>
      <c r="L117" s="8">
        <f t="shared" si="13"/>
        <v>1.3104366908762115</v>
      </c>
      <c r="M117" s="8">
        <f t="shared" si="19"/>
        <v>1.7142825857557986</v>
      </c>
      <c r="P117" s="6">
        <f t="shared" si="15"/>
        <v>-2.0618441792030393</v>
      </c>
    </row>
    <row r="118" spans="1:16" x14ac:dyDescent="0.15">
      <c r="A118" s="6">
        <v>58.5</v>
      </c>
      <c r="B118" s="6">
        <v>116</v>
      </c>
      <c r="D118">
        <v>604.032470703125</v>
      </c>
      <c r="E118">
        <v>526.96099853515602</v>
      </c>
      <c r="F118">
        <v>458.25686645507801</v>
      </c>
      <c r="G118">
        <v>456.63003540039102</v>
      </c>
      <c r="I118" s="7">
        <f t="shared" si="17"/>
        <v>145.77560424804699</v>
      </c>
      <c r="J118" s="7">
        <f t="shared" si="18"/>
        <v>70.330963134765</v>
      </c>
      <c r="K118" s="7">
        <f t="shared" si="12"/>
        <v>96.543930053711492</v>
      </c>
      <c r="L118" s="8">
        <f t="shared" si="13"/>
        <v>1.3727087722191205</v>
      </c>
      <c r="M118" s="8">
        <f t="shared" si="19"/>
        <v>1.7800360972269798</v>
      </c>
      <c r="P118" s="6">
        <f t="shared" si="15"/>
        <v>1.6946996401987706</v>
      </c>
    </row>
    <row r="119" spans="1:16" x14ac:dyDescent="0.15">
      <c r="A119" s="6">
        <v>59</v>
      </c>
      <c r="B119" s="6">
        <v>117</v>
      </c>
      <c r="D119">
        <v>604.31793212890602</v>
      </c>
      <c r="E119">
        <v>528.11114501953102</v>
      </c>
      <c r="F119">
        <v>456.44024658203102</v>
      </c>
      <c r="G119">
        <v>455.16589355468801</v>
      </c>
      <c r="I119" s="7">
        <f t="shared" si="17"/>
        <v>147.877685546875</v>
      </c>
      <c r="J119" s="7">
        <f t="shared" si="18"/>
        <v>72.945251464843011</v>
      </c>
      <c r="K119" s="7">
        <f t="shared" si="12"/>
        <v>96.816009521484887</v>
      </c>
      <c r="L119" s="8">
        <f t="shared" si="13"/>
        <v>1.3272421107239136</v>
      </c>
      <c r="M119" s="8">
        <f t="shared" si="19"/>
        <v>1.7380508658600453</v>
      </c>
      <c r="P119" s="6">
        <f t="shared" si="15"/>
        <v>-0.70394581414687007</v>
      </c>
    </row>
    <row r="120" spans="1:16" x14ac:dyDescent="0.15">
      <c r="A120" s="6">
        <v>59.5</v>
      </c>
      <c r="B120" s="6">
        <v>118</v>
      </c>
      <c r="D120">
        <v>600.21600341796898</v>
      </c>
      <c r="E120">
        <v>525.93194580078102</v>
      </c>
      <c r="F120">
        <v>457.515869140625</v>
      </c>
      <c r="G120">
        <v>456.09417724609398</v>
      </c>
      <c r="I120" s="7">
        <f t="shared" si="17"/>
        <v>142.70013427734398</v>
      </c>
      <c r="J120" s="7">
        <f t="shared" si="18"/>
        <v>69.837768554687045</v>
      </c>
      <c r="K120" s="7">
        <f t="shared" si="12"/>
        <v>93.813696289063046</v>
      </c>
      <c r="L120" s="8">
        <f t="shared" si="13"/>
        <v>1.3433089033422001</v>
      </c>
      <c r="M120" s="8">
        <f t="shared" si="19"/>
        <v>1.7575990886066042</v>
      </c>
      <c r="P120" s="6">
        <f t="shared" si="15"/>
        <v>0.41285774045964885</v>
      </c>
    </row>
    <row r="121" spans="1:16" x14ac:dyDescent="0.15">
      <c r="A121" s="6">
        <v>60</v>
      </c>
      <c r="B121" s="6">
        <v>119</v>
      </c>
      <c r="D121">
        <v>595.48400878906295</v>
      </c>
      <c r="E121">
        <v>523.63439941406295</v>
      </c>
      <c r="F121">
        <v>457.43167114257801</v>
      </c>
      <c r="G121">
        <v>455.78878784179699</v>
      </c>
      <c r="I121" s="7">
        <f t="shared" si="17"/>
        <v>138.05233764648494</v>
      </c>
      <c r="J121" s="7">
        <f t="shared" si="18"/>
        <v>67.845611572265966</v>
      </c>
      <c r="K121" s="7">
        <f t="shared" si="12"/>
        <v>90.560409545898779</v>
      </c>
      <c r="L121" s="8">
        <f t="shared" si="13"/>
        <v>1.3348012855546019</v>
      </c>
      <c r="M121" s="8">
        <f t="shared" si="19"/>
        <v>1.7525729009472781</v>
      </c>
      <c r="P121" s="6">
        <f t="shared" si="15"/>
        <v>0.12570814548980058</v>
      </c>
    </row>
    <row r="122" spans="1:16" x14ac:dyDescent="0.15">
      <c r="A122" s="6">
        <v>60.5</v>
      </c>
      <c r="B122" s="6">
        <v>120</v>
      </c>
      <c r="D122">
        <v>594.117431640625</v>
      </c>
      <c r="E122">
        <v>524.26007080078102</v>
      </c>
      <c r="F122">
        <v>457.11737060546898</v>
      </c>
      <c r="G122">
        <v>455.17623901367199</v>
      </c>
      <c r="I122" s="7">
        <f t="shared" si="17"/>
        <v>137.00006103515602</v>
      </c>
      <c r="J122" s="7">
        <f t="shared" si="18"/>
        <v>69.083831787109034</v>
      </c>
      <c r="K122" s="7">
        <f t="shared" si="12"/>
        <v>88.641378784179693</v>
      </c>
      <c r="L122" s="8">
        <f t="shared" si="13"/>
        <v>1.2830987582932549</v>
      </c>
      <c r="M122" s="8">
        <f t="shared" si="19"/>
        <v>1.7043518038142036</v>
      </c>
      <c r="P122" s="6">
        <f t="shared" si="15"/>
        <v>-2.6291966549849044</v>
      </c>
    </row>
    <row r="123" spans="1:16" x14ac:dyDescent="0.15">
      <c r="A123" s="6">
        <v>61</v>
      </c>
      <c r="B123" s="6">
        <v>121</v>
      </c>
      <c r="D123">
        <v>593.91668701171898</v>
      </c>
      <c r="E123">
        <v>523.732421875</v>
      </c>
      <c r="F123">
        <v>458.15768432617199</v>
      </c>
      <c r="G123">
        <v>456.23223876953102</v>
      </c>
      <c r="I123" s="7">
        <f t="shared" si="17"/>
        <v>135.75900268554699</v>
      </c>
      <c r="J123" s="7">
        <f t="shared" si="18"/>
        <v>67.500183105468977</v>
      </c>
      <c r="K123" s="7">
        <f t="shared" si="12"/>
        <v>88.508874511718716</v>
      </c>
      <c r="L123" s="8">
        <f t="shared" si="13"/>
        <v>1.3112390283952813</v>
      </c>
      <c r="M123" s="8">
        <f t="shared" si="19"/>
        <v>1.7359735040445021</v>
      </c>
      <c r="P123" s="6">
        <f t="shared" si="15"/>
        <v>-0.82262693876270676</v>
      </c>
    </row>
    <row r="124" spans="1:16" x14ac:dyDescent="0.15">
      <c r="A124" s="6">
        <v>61.5</v>
      </c>
      <c r="B124" s="6">
        <v>122</v>
      </c>
      <c r="D124">
        <v>596.56683349609398</v>
      </c>
      <c r="E124">
        <v>525.28283691406295</v>
      </c>
      <c r="F124">
        <v>457.93008422851602</v>
      </c>
      <c r="G124">
        <v>456.05459594726602</v>
      </c>
      <c r="I124" s="7">
        <f t="shared" si="17"/>
        <v>138.63674926757795</v>
      </c>
      <c r="J124" s="7">
        <f t="shared" si="18"/>
        <v>69.228240966796932</v>
      </c>
      <c r="K124" s="7">
        <f t="shared" si="12"/>
        <v>90.176980590820108</v>
      </c>
      <c r="L124" s="8">
        <f t="shared" si="13"/>
        <v>1.3026039565857315</v>
      </c>
      <c r="M124" s="8">
        <f t="shared" si="19"/>
        <v>1.7308198623632247</v>
      </c>
      <c r="P124" s="6">
        <f t="shared" si="15"/>
        <v>-1.1170580706072679</v>
      </c>
    </row>
    <row r="125" spans="1:16" x14ac:dyDescent="0.15">
      <c r="A125" s="6">
        <v>62</v>
      </c>
      <c r="B125" s="6">
        <v>123</v>
      </c>
      <c r="D125">
        <v>596.97943115234398</v>
      </c>
      <c r="E125">
        <v>525.25567626953102</v>
      </c>
      <c r="F125">
        <v>456.54727172851602</v>
      </c>
      <c r="G125">
        <v>455.045654296875</v>
      </c>
      <c r="I125" s="7">
        <f t="shared" si="17"/>
        <v>140.43215942382795</v>
      </c>
      <c r="J125" s="7">
        <f t="shared" si="18"/>
        <v>70.210021972656023</v>
      </c>
      <c r="K125" s="7">
        <f t="shared" si="12"/>
        <v>91.285144042968739</v>
      </c>
      <c r="L125" s="8">
        <f t="shared" si="13"/>
        <v>1.3001725605287608</v>
      </c>
      <c r="M125" s="8">
        <f t="shared" si="19"/>
        <v>1.7318698964345263</v>
      </c>
      <c r="P125" s="6">
        <f t="shared" si="15"/>
        <v>-1.0570688941746451</v>
      </c>
    </row>
    <row r="126" spans="1:16" x14ac:dyDescent="0.15">
      <c r="A126" s="6">
        <v>62.5</v>
      </c>
      <c r="B126" s="6">
        <v>124</v>
      </c>
      <c r="D126">
        <v>590.9697265625</v>
      </c>
      <c r="E126">
        <v>521.95495605468795</v>
      </c>
      <c r="F126">
        <v>457.28897094726602</v>
      </c>
      <c r="G126">
        <v>455.87478637695301</v>
      </c>
      <c r="I126" s="7">
        <f t="shared" si="17"/>
        <v>133.68075561523398</v>
      </c>
      <c r="J126" s="7">
        <f t="shared" si="18"/>
        <v>66.080169677734943</v>
      </c>
      <c r="K126" s="7">
        <f t="shared" si="12"/>
        <v>87.424636840819517</v>
      </c>
      <c r="L126" s="8">
        <f t="shared" si="13"/>
        <v>1.323008661557302</v>
      </c>
      <c r="M126" s="8">
        <f t="shared" si="19"/>
        <v>1.7581874275913398</v>
      </c>
      <c r="P126" s="6">
        <f t="shared" si="15"/>
        <v>0.44646995564591313</v>
      </c>
    </row>
    <row r="127" spans="1:16" x14ac:dyDescent="0.15">
      <c r="A127" s="6">
        <v>63</v>
      </c>
      <c r="B127" s="6">
        <v>125</v>
      </c>
      <c r="D127">
        <v>590.50750732421898</v>
      </c>
      <c r="E127">
        <v>522.61236572265602</v>
      </c>
      <c r="F127">
        <v>457.98822021484398</v>
      </c>
      <c r="G127">
        <v>456.44595336914102</v>
      </c>
      <c r="I127" s="7">
        <f t="shared" si="17"/>
        <v>132.519287109375</v>
      </c>
      <c r="J127" s="7">
        <f t="shared" si="18"/>
        <v>66.166412353515</v>
      </c>
      <c r="K127" s="7">
        <f t="shared" si="12"/>
        <v>86.202798461914512</v>
      </c>
      <c r="L127" s="8">
        <f t="shared" si="13"/>
        <v>1.3028180824033315</v>
      </c>
      <c r="M127" s="8">
        <f t="shared" si="19"/>
        <v>1.7414782785656415</v>
      </c>
      <c r="P127" s="6">
        <f t="shared" si="15"/>
        <v>-0.50813534368416757</v>
      </c>
    </row>
    <row r="128" spans="1:16" x14ac:dyDescent="0.15">
      <c r="A128" s="6">
        <v>63.5</v>
      </c>
      <c r="B128" s="6">
        <v>126</v>
      </c>
      <c r="D128">
        <v>591.09686279296898</v>
      </c>
      <c r="E128">
        <v>523.22131347656295</v>
      </c>
      <c r="F128">
        <v>457.00820922851602</v>
      </c>
      <c r="G128">
        <v>455.13662719726602</v>
      </c>
      <c r="I128" s="7">
        <f t="shared" si="17"/>
        <v>134.08865356445295</v>
      </c>
      <c r="J128" s="7">
        <f t="shared" si="18"/>
        <v>68.084686279296932</v>
      </c>
      <c r="K128" s="7">
        <f t="shared" si="12"/>
        <v>86.429373168945105</v>
      </c>
      <c r="L128" s="8">
        <f t="shared" si="13"/>
        <v>1.2694392512053976</v>
      </c>
      <c r="M128" s="8">
        <f t="shared" si="19"/>
        <v>1.71158087749598</v>
      </c>
      <c r="P128" s="6">
        <f t="shared" si="15"/>
        <v>-2.2161946501995078</v>
      </c>
    </row>
    <row r="129" spans="1:16" x14ac:dyDescent="0.15">
      <c r="A129" s="6">
        <v>64</v>
      </c>
      <c r="B129" s="6">
        <v>127</v>
      </c>
      <c r="D129">
        <v>590.22979736328102</v>
      </c>
      <c r="E129">
        <v>522.19805908203102</v>
      </c>
      <c r="F129">
        <v>457.35641479492199</v>
      </c>
      <c r="G129">
        <v>455.54904174804699</v>
      </c>
      <c r="I129" s="7">
        <f t="shared" si="17"/>
        <v>132.87338256835903</v>
      </c>
      <c r="J129" s="7">
        <f t="shared" si="18"/>
        <v>66.649017333984034</v>
      </c>
      <c r="K129" s="7">
        <f t="shared" si="12"/>
        <v>86.219070434570213</v>
      </c>
      <c r="L129" s="8">
        <f t="shared" si="13"/>
        <v>1.2936285317234151</v>
      </c>
      <c r="M129" s="8">
        <f t="shared" si="19"/>
        <v>1.7392515881422699</v>
      </c>
      <c r="P129" s="6">
        <f t="shared" si="15"/>
        <v>-0.63534771547216073</v>
      </c>
    </row>
    <row r="130" spans="1:16" x14ac:dyDescent="0.15">
      <c r="A130" s="6">
        <v>64.5</v>
      </c>
      <c r="B130" s="6">
        <v>128</v>
      </c>
      <c r="D130">
        <v>595.84722900390602</v>
      </c>
      <c r="E130">
        <v>525.05377197265602</v>
      </c>
      <c r="F130">
        <v>457.39956665039102</v>
      </c>
      <c r="G130">
        <v>455.60577392578102</v>
      </c>
      <c r="I130" s="7">
        <f t="shared" ref="I130:I149" si="20">D130-F130</f>
        <v>138.447662353515</v>
      </c>
      <c r="J130" s="7">
        <f t="shared" ref="J130:J149" si="21">E130-G130</f>
        <v>69.447998046875</v>
      </c>
      <c r="K130" s="7">
        <f t="shared" ref="K130:K149" si="22">I130-0.7*J130</f>
        <v>89.834063720702503</v>
      </c>
      <c r="L130" s="8">
        <f t="shared" ref="L130:L149" si="23">K130/J130</f>
        <v>1.2935443244896363</v>
      </c>
      <c r="M130" s="8">
        <f t="shared" si="19"/>
        <v>1.7426488110367633</v>
      </c>
      <c r="P130" s="6">
        <f t="shared" si="15"/>
        <v>-0.44126200990443837</v>
      </c>
    </row>
    <row r="131" spans="1:16" x14ac:dyDescent="0.15">
      <c r="A131" s="6">
        <v>65</v>
      </c>
      <c r="B131" s="6">
        <v>129</v>
      </c>
      <c r="D131">
        <v>597.75958251953102</v>
      </c>
      <c r="E131">
        <v>525.97918701171898</v>
      </c>
      <c r="F131">
        <v>456.14093017578102</v>
      </c>
      <c r="G131">
        <v>454.35781860351602</v>
      </c>
      <c r="I131" s="7">
        <f t="shared" si="20"/>
        <v>141.61865234375</v>
      </c>
      <c r="J131" s="7">
        <f t="shared" si="21"/>
        <v>71.621368408202954</v>
      </c>
      <c r="K131" s="7">
        <f t="shared" si="22"/>
        <v>91.483694458007932</v>
      </c>
      <c r="L131" s="8">
        <f t="shared" si="23"/>
        <v>1.277324023419945</v>
      </c>
      <c r="M131" s="8">
        <f t="shared" si="19"/>
        <v>1.7299099400953444</v>
      </c>
      <c r="P131" s="6">
        <f t="shared" si="15"/>
        <v>-1.1690425623106515</v>
      </c>
    </row>
    <row r="132" spans="1:16" x14ac:dyDescent="0.15">
      <c r="A132" s="6">
        <v>65.5</v>
      </c>
      <c r="B132" s="6">
        <v>130</v>
      </c>
      <c r="D132">
        <v>597.21960449218795</v>
      </c>
      <c r="E132">
        <v>526.27673339843795</v>
      </c>
      <c r="F132">
        <v>457.29040527343801</v>
      </c>
      <c r="G132">
        <v>455.72064208984398</v>
      </c>
      <c r="I132" s="7">
        <f t="shared" si="20"/>
        <v>139.92919921874994</v>
      </c>
      <c r="J132" s="7">
        <f t="shared" si="21"/>
        <v>70.556091308593977</v>
      </c>
      <c r="K132" s="7">
        <f t="shared" si="22"/>
        <v>90.539935302734165</v>
      </c>
      <c r="L132" s="8">
        <f t="shared" si="23"/>
        <v>1.2832334334782811</v>
      </c>
      <c r="M132" s="8">
        <f t="shared" si="19"/>
        <v>1.7393007802819527</v>
      </c>
      <c r="P132" s="6">
        <f t="shared" si="15"/>
        <v>-0.63253733433579262</v>
      </c>
    </row>
    <row r="133" spans="1:16" x14ac:dyDescent="0.15">
      <c r="A133" s="6">
        <v>66</v>
      </c>
      <c r="B133" s="6">
        <v>131</v>
      </c>
      <c r="D133">
        <v>599.65979003906295</v>
      </c>
      <c r="E133">
        <v>527.30603027343795</v>
      </c>
      <c r="F133">
        <v>457.67391967773398</v>
      </c>
      <c r="G133">
        <v>455.96432495117199</v>
      </c>
      <c r="I133" s="7">
        <f t="shared" si="20"/>
        <v>141.98587036132898</v>
      </c>
      <c r="J133" s="7">
        <f t="shared" si="21"/>
        <v>71.341705322265966</v>
      </c>
      <c r="K133" s="7">
        <f t="shared" si="22"/>
        <v>92.046676635742813</v>
      </c>
      <c r="L133" s="8">
        <f t="shared" si="23"/>
        <v>1.2902225454234377</v>
      </c>
      <c r="M133" s="8">
        <f t="shared" si="19"/>
        <v>1.7497713223553817</v>
      </c>
      <c r="P133" s="6">
        <f t="shared" si="15"/>
        <v>-3.4347987003893868E-2</v>
      </c>
    </row>
    <row r="134" spans="1:16" x14ac:dyDescent="0.15">
      <c r="A134" s="6">
        <v>66.5</v>
      </c>
      <c r="B134" s="6">
        <v>132</v>
      </c>
      <c r="D134">
        <v>600.206787109375</v>
      </c>
      <c r="E134">
        <v>527.64239501953102</v>
      </c>
      <c r="F134">
        <v>456.11273193359398</v>
      </c>
      <c r="G134">
        <v>454.64181518554699</v>
      </c>
      <c r="I134" s="7">
        <f t="shared" si="20"/>
        <v>144.09405517578102</v>
      </c>
      <c r="J134" s="7">
        <f t="shared" si="21"/>
        <v>73.000579833984034</v>
      </c>
      <c r="K134" s="7">
        <f t="shared" si="22"/>
        <v>92.993649291992199</v>
      </c>
      <c r="L134" s="8">
        <f t="shared" si="23"/>
        <v>1.273875488434145</v>
      </c>
      <c r="M134" s="8">
        <f t="shared" ref="M134:M149" si="24">L134+ABS($N$2)*A134</f>
        <v>1.7369056954943611</v>
      </c>
      <c r="P134" s="6">
        <f t="shared" ref="P134:P149" si="25">(M134-$O$2)/$O$2*100</f>
        <v>-0.76937019321229028</v>
      </c>
    </row>
    <row r="135" spans="1:16" x14ac:dyDescent="0.15">
      <c r="A135" s="6">
        <v>67</v>
      </c>
      <c r="B135" s="6">
        <v>133</v>
      </c>
      <c r="D135">
        <v>597.00433349609398</v>
      </c>
      <c r="E135">
        <v>525.83923339843795</v>
      </c>
      <c r="F135">
        <v>457.61114501953102</v>
      </c>
      <c r="G135">
        <v>456.20407104492199</v>
      </c>
      <c r="I135" s="7">
        <f t="shared" si="20"/>
        <v>139.39318847656295</v>
      </c>
      <c r="J135" s="7">
        <f t="shared" si="21"/>
        <v>69.635162353515966</v>
      </c>
      <c r="K135" s="7">
        <f t="shared" si="22"/>
        <v>90.64857482910179</v>
      </c>
      <c r="L135" s="8">
        <f t="shared" si="23"/>
        <v>1.3017643926628231</v>
      </c>
      <c r="M135" s="8">
        <f t="shared" si="24"/>
        <v>1.7682760298513116</v>
      </c>
      <c r="P135" s="6">
        <f t="shared" si="25"/>
        <v>1.0228388159266355</v>
      </c>
    </row>
    <row r="136" spans="1:16" x14ac:dyDescent="0.15">
      <c r="A136" s="6">
        <v>67.5</v>
      </c>
      <c r="B136" s="6">
        <v>134</v>
      </c>
      <c r="D136">
        <v>585.878662109375</v>
      </c>
      <c r="E136">
        <v>519.56756591796898</v>
      </c>
      <c r="F136">
        <v>457.11416625976602</v>
      </c>
      <c r="G136">
        <v>455.61898803710898</v>
      </c>
      <c r="I136" s="7">
        <f t="shared" si="20"/>
        <v>128.76449584960898</v>
      </c>
      <c r="J136" s="7">
        <f t="shared" si="21"/>
        <v>63.94857788086</v>
      </c>
      <c r="K136" s="7">
        <f t="shared" si="22"/>
        <v>84.000491333006977</v>
      </c>
      <c r="L136" s="8">
        <f t="shared" si="23"/>
        <v>1.3135630864146015</v>
      </c>
      <c r="M136" s="8">
        <f t="shared" si="24"/>
        <v>1.7835561537313622</v>
      </c>
      <c r="P136" s="6">
        <f t="shared" si="25"/>
        <v>1.895802915288173</v>
      </c>
    </row>
    <row r="137" spans="1:16" x14ac:dyDescent="0.15">
      <c r="A137" s="6">
        <v>68</v>
      </c>
      <c r="B137" s="6">
        <v>135</v>
      </c>
      <c r="D137">
        <v>586.62371826171898</v>
      </c>
      <c r="E137">
        <v>521.16247558593795</v>
      </c>
      <c r="F137">
        <v>456.59078979492199</v>
      </c>
      <c r="G137">
        <v>455.18695068359398</v>
      </c>
      <c r="I137" s="7">
        <f t="shared" si="20"/>
        <v>130.03292846679699</v>
      </c>
      <c r="J137" s="7">
        <f t="shared" si="21"/>
        <v>65.975524902343977</v>
      </c>
      <c r="K137" s="7">
        <f t="shared" si="22"/>
        <v>83.850061035156216</v>
      </c>
      <c r="L137" s="8">
        <f t="shared" si="23"/>
        <v>1.2709267741222199</v>
      </c>
      <c r="M137" s="8">
        <f t="shared" si="24"/>
        <v>1.744401271567253</v>
      </c>
      <c r="P137" s="6">
        <f t="shared" si="25"/>
        <v>-0.3411427215613041</v>
      </c>
    </row>
    <row r="138" spans="1:16" x14ac:dyDescent="0.15">
      <c r="A138" s="6">
        <v>68.5</v>
      </c>
      <c r="B138" s="6">
        <v>136</v>
      </c>
      <c r="D138">
        <v>591.78741455078102</v>
      </c>
      <c r="E138">
        <v>522.86297607421898</v>
      </c>
      <c r="F138">
        <v>458.21832275390602</v>
      </c>
      <c r="G138">
        <v>456.20620727539102</v>
      </c>
      <c r="I138" s="7">
        <f t="shared" si="20"/>
        <v>133.569091796875</v>
      </c>
      <c r="J138" s="7">
        <f t="shared" si="21"/>
        <v>66.656768798827954</v>
      </c>
      <c r="K138" s="7">
        <f t="shared" si="22"/>
        <v>86.909353637695432</v>
      </c>
      <c r="L138" s="8">
        <f t="shared" si="23"/>
        <v>1.3038338821971758</v>
      </c>
      <c r="M138" s="8">
        <f t="shared" si="24"/>
        <v>1.7807898097704813</v>
      </c>
      <c r="P138" s="6">
        <f t="shared" si="25"/>
        <v>1.7377597617580163</v>
      </c>
    </row>
    <row r="139" spans="1:16" x14ac:dyDescent="0.15">
      <c r="A139" s="6">
        <v>69</v>
      </c>
      <c r="B139" s="6">
        <v>137</v>
      </c>
      <c r="D139">
        <v>598.81427001953102</v>
      </c>
      <c r="E139">
        <v>527.51452636718795</v>
      </c>
      <c r="F139">
        <v>457.19692993164102</v>
      </c>
      <c r="G139">
        <v>455.42739868164102</v>
      </c>
      <c r="I139" s="7">
        <f t="shared" si="20"/>
        <v>141.61734008789</v>
      </c>
      <c r="J139" s="7">
        <f t="shared" si="21"/>
        <v>72.087127685546932</v>
      </c>
      <c r="K139" s="7">
        <f t="shared" si="22"/>
        <v>91.156350708007153</v>
      </c>
      <c r="L139" s="8">
        <f t="shared" si="23"/>
        <v>1.2645302099653986</v>
      </c>
      <c r="M139" s="8">
        <f t="shared" si="24"/>
        <v>1.7449675676669762</v>
      </c>
      <c r="P139" s="6">
        <f t="shared" si="25"/>
        <v>-0.30878983171907709</v>
      </c>
    </row>
    <row r="140" spans="1:16" x14ac:dyDescent="0.15">
      <c r="A140" s="6">
        <v>69.5</v>
      </c>
      <c r="B140" s="6">
        <v>138</v>
      </c>
      <c r="D140">
        <v>594.65740966796898</v>
      </c>
      <c r="E140">
        <v>525.15789794921898</v>
      </c>
      <c r="F140">
        <v>457.55548095703102</v>
      </c>
      <c r="G140">
        <v>455.69390869140602</v>
      </c>
      <c r="I140" s="7">
        <f t="shared" si="20"/>
        <v>137.10192871093795</v>
      </c>
      <c r="J140" s="7">
        <f t="shared" si="21"/>
        <v>69.463989257812955</v>
      </c>
      <c r="K140" s="7">
        <f t="shared" si="22"/>
        <v>88.477136230468886</v>
      </c>
      <c r="L140" s="8">
        <f t="shared" si="23"/>
        <v>1.2737122813676791</v>
      </c>
      <c r="M140" s="8">
        <f t="shared" si="24"/>
        <v>1.7576310691975292</v>
      </c>
      <c r="P140" s="6">
        <f t="shared" si="25"/>
        <v>0.41468481385074596</v>
      </c>
    </row>
    <row r="141" spans="1:16" x14ac:dyDescent="0.15">
      <c r="A141" s="6">
        <v>70</v>
      </c>
      <c r="B141" s="6">
        <v>139</v>
      </c>
      <c r="D141">
        <v>591.10675048828102</v>
      </c>
      <c r="E141">
        <v>523.1728515625</v>
      </c>
      <c r="F141">
        <v>457.59259033203102</v>
      </c>
      <c r="G141">
        <v>455.73208618164102</v>
      </c>
      <c r="I141" s="7">
        <f t="shared" si="20"/>
        <v>133.51416015625</v>
      </c>
      <c r="J141" s="7">
        <f t="shared" si="21"/>
        <v>67.440765380858977</v>
      </c>
      <c r="K141" s="7">
        <f t="shared" si="22"/>
        <v>86.305624389648727</v>
      </c>
      <c r="L141" s="8">
        <f t="shared" si="23"/>
        <v>1.2797248652540347</v>
      </c>
      <c r="M141" s="8">
        <f t="shared" si="24"/>
        <v>1.767125083212157</v>
      </c>
      <c r="P141" s="6">
        <f t="shared" si="25"/>
        <v>0.9570844343424294</v>
      </c>
    </row>
    <row r="142" spans="1:16" x14ac:dyDescent="0.15">
      <c r="A142" s="6">
        <v>70.5</v>
      </c>
      <c r="B142" s="6">
        <v>140</v>
      </c>
      <c r="D142">
        <v>588.7080078125</v>
      </c>
      <c r="E142">
        <v>522.32080078125</v>
      </c>
      <c r="F142">
        <v>456.60720825195301</v>
      </c>
      <c r="G142">
        <v>454.68783569335898</v>
      </c>
      <c r="I142" s="7">
        <f t="shared" si="20"/>
        <v>132.10079956054699</v>
      </c>
      <c r="J142" s="7">
        <f t="shared" si="21"/>
        <v>67.632965087891023</v>
      </c>
      <c r="K142" s="7">
        <f t="shared" si="22"/>
        <v>84.757723999023284</v>
      </c>
      <c r="L142" s="8">
        <f t="shared" si="23"/>
        <v>1.2532013625142433</v>
      </c>
      <c r="M142" s="8">
        <f t="shared" si="24"/>
        <v>1.744083010600638</v>
      </c>
      <c r="P142" s="6">
        <f t="shared" si="25"/>
        <v>-0.35932519182555023</v>
      </c>
    </row>
    <row r="143" spans="1:16" x14ac:dyDescent="0.15">
      <c r="A143" s="6">
        <v>71</v>
      </c>
      <c r="B143" s="6">
        <v>141</v>
      </c>
      <c r="D143">
        <v>584.86560058593795</v>
      </c>
      <c r="E143">
        <v>520.71478271484398</v>
      </c>
      <c r="F143">
        <v>457.70031738281301</v>
      </c>
      <c r="G143">
        <v>455.90118408203102</v>
      </c>
      <c r="I143" s="7">
        <f t="shared" si="20"/>
        <v>127.16528320312494</v>
      </c>
      <c r="J143" s="7">
        <f t="shared" si="21"/>
        <v>64.813598632812955</v>
      </c>
      <c r="K143" s="7">
        <f t="shared" si="22"/>
        <v>81.795764160155869</v>
      </c>
      <c r="L143" s="8">
        <f t="shared" si="23"/>
        <v>1.2620154702958495</v>
      </c>
      <c r="M143" s="8">
        <f t="shared" si="24"/>
        <v>1.7563785485105163</v>
      </c>
      <c r="P143" s="6">
        <f t="shared" si="25"/>
        <v>0.34312743630242587</v>
      </c>
    </row>
    <row r="144" spans="1:16" x14ac:dyDescent="0.15">
      <c r="A144" s="6">
        <v>71.5</v>
      </c>
      <c r="B144" s="6">
        <v>142</v>
      </c>
      <c r="D144">
        <v>592.16632080078102</v>
      </c>
      <c r="E144">
        <v>524.47412109375</v>
      </c>
      <c r="F144">
        <v>455.91900634765602</v>
      </c>
      <c r="G144">
        <v>454.300048828125</v>
      </c>
      <c r="I144" s="7">
        <f t="shared" si="20"/>
        <v>136.247314453125</v>
      </c>
      <c r="J144" s="7">
        <f t="shared" si="21"/>
        <v>70.174072265625</v>
      </c>
      <c r="K144" s="7">
        <f t="shared" si="22"/>
        <v>87.125463867187506</v>
      </c>
      <c r="L144" s="8">
        <f t="shared" si="23"/>
        <v>1.2415620335869577</v>
      </c>
      <c r="M144" s="8">
        <f t="shared" si="24"/>
        <v>1.739406541929897</v>
      </c>
      <c r="P144" s="6">
        <f t="shared" si="25"/>
        <v>-0.62649509786772195</v>
      </c>
    </row>
    <row r="145" spans="1:16" x14ac:dyDescent="0.15">
      <c r="A145" s="6">
        <v>72</v>
      </c>
      <c r="B145" s="6">
        <v>143</v>
      </c>
      <c r="D145">
        <v>595.96612548828102</v>
      </c>
      <c r="E145">
        <v>525.467529296875</v>
      </c>
      <c r="F145">
        <v>457.33963012695301</v>
      </c>
      <c r="G145">
        <v>455.478759765625</v>
      </c>
      <c r="I145" s="7">
        <f t="shared" si="20"/>
        <v>138.62649536132801</v>
      </c>
      <c r="J145" s="7">
        <f t="shared" si="21"/>
        <v>69.98876953125</v>
      </c>
      <c r="K145" s="7">
        <f t="shared" si="22"/>
        <v>89.634356689453014</v>
      </c>
      <c r="L145" s="8">
        <f t="shared" si="23"/>
        <v>1.2806962786998457</v>
      </c>
      <c r="M145" s="8">
        <f t="shared" si="24"/>
        <v>1.7820222171710571</v>
      </c>
      <c r="P145" s="6">
        <f t="shared" si="25"/>
        <v>1.8081680532702851</v>
      </c>
    </row>
    <row r="146" spans="1:16" x14ac:dyDescent="0.15">
      <c r="A146" s="6">
        <v>72.5</v>
      </c>
      <c r="B146" s="6">
        <v>144</v>
      </c>
      <c r="D146">
        <v>598.36224365234398</v>
      </c>
      <c r="E146">
        <v>527.2333984375</v>
      </c>
      <c r="F146">
        <v>457.03744506835898</v>
      </c>
      <c r="G146">
        <v>455.63967895507801</v>
      </c>
      <c r="I146" s="7">
        <f t="shared" si="20"/>
        <v>141.324798583985</v>
      </c>
      <c r="J146" s="7">
        <f t="shared" si="21"/>
        <v>71.593719482421989</v>
      </c>
      <c r="K146" s="7">
        <f t="shared" si="22"/>
        <v>91.209194946289614</v>
      </c>
      <c r="L146" s="8">
        <f t="shared" si="23"/>
        <v>1.2739831874314576</v>
      </c>
      <c r="M146" s="8">
        <f t="shared" si="24"/>
        <v>1.7787905560309414</v>
      </c>
      <c r="P146" s="6">
        <f t="shared" si="25"/>
        <v>1.6235410058216697</v>
      </c>
    </row>
    <row r="147" spans="1:16" x14ac:dyDescent="0.15">
      <c r="A147" s="6">
        <v>73</v>
      </c>
      <c r="B147" s="6">
        <v>145</v>
      </c>
      <c r="D147">
        <v>594.99176025390602</v>
      </c>
      <c r="E147">
        <v>526.13537597656295</v>
      </c>
      <c r="F147">
        <v>456.47058105468801</v>
      </c>
      <c r="G147">
        <v>455.01461791992199</v>
      </c>
      <c r="I147" s="7">
        <f t="shared" si="20"/>
        <v>138.52117919921801</v>
      </c>
      <c r="J147" s="7">
        <f t="shared" si="21"/>
        <v>71.120758056640966</v>
      </c>
      <c r="K147" s="7">
        <f t="shared" si="22"/>
        <v>88.736648559569346</v>
      </c>
      <c r="L147" s="8">
        <f t="shared" si="23"/>
        <v>1.2476898585487375</v>
      </c>
      <c r="M147" s="8">
        <f t="shared" si="24"/>
        <v>1.7559786572764935</v>
      </c>
      <c r="P147" s="6">
        <f t="shared" si="25"/>
        <v>0.32028137211527036</v>
      </c>
    </row>
    <row r="148" spans="1:16" x14ac:dyDescent="0.15">
      <c r="A148" s="6">
        <v>73.5</v>
      </c>
      <c r="B148" s="6">
        <v>146</v>
      </c>
      <c r="D148">
        <v>586.24407958984398</v>
      </c>
      <c r="E148">
        <v>520.708740234375</v>
      </c>
      <c r="F148">
        <v>457.67926025390602</v>
      </c>
      <c r="G148">
        <v>456.43917846679699</v>
      </c>
      <c r="I148" s="7">
        <f t="shared" si="20"/>
        <v>128.56481933593795</v>
      </c>
      <c r="J148" s="7">
        <f t="shared" si="21"/>
        <v>64.269561767578011</v>
      </c>
      <c r="K148" s="7">
        <f t="shared" si="22"/>
        <v>83.576126098633353</v>
      </c>
      <c r="L148" s="8">
        <f t="shared" si="23"/>
        <v>1.3003998129141578</v>
      </c>
      <c r="M148" s="8">
        <f t="shared" si="24"/>
        <v>1.8121700417701863</v>
      </c>
      <c r="P148" s="6">
        <f t="shared" si="25"/>
        <v>3.5305342301079281</v>
      </c>
    </row>
    <row r="149" spans="1:16" x14ac:dyDescent="0.15">
      <c r="A149" s="6">
        <v>74</v>
      </c>
      <c r="B149" s="6">
        <v>147</v>
      </c>
      <c r="D149">
        <v>583.39489746093795</v>
      </c>
      <c r="E149">
        <v>520.61016845703102</v>
      </c>
      <c r="F149">
        <v>456.81698608398398</v>
      </c>
      <c r="G149">
        <v>455.34640502929699</v>
      </c>
      <c r="I149" s="7">
        <f t="shared" si="20"/>
        <v>126.57791137695398</v>
      </c>
      <c r="J149" s="7">
        <f t="shared" si="21"/>
        <v>65.263763427734034</v>
      </c>
      <c r="K149" s="7">
        <f t="shared" si="22"/>
        <v>80.893276977540154</v>
      </c>
      <c r="L149" s="8">
        <f t="shared" si="23"/>
        <v>1.2394822598165449</v>
      </c>
      <c r="M149" s="8">
        <f t="shared" si="24"/>
        <v>1.7547339188008455</v>
      </c>
      <c r="P149" s="6">
        <f t="shared" si="25"/>
        <v>0.2491685977120893</v>
      </c>
    </row>
    <row r="150" spans="1:16" x14ac:dyDescent="0.15">
      <c r="A150" s="18">
        <v>74.5</v>
      </c>
      <c r="B150" s="18">
        <v>148</v>
      </c>
      <c r="D150">
        <v>585.49493408203102</v>
      </c>
      <c r="E150">
        <v>520.63775634765602</v>
      </c>
      <c r="F150">
        <v>456.85873413085898</v>
      </c>
      <c r="G150">
        <v>455.70425415039102</v>
      </c>
      <c r="I150" s="19">
        <f t="shared" ref="I150:I191" si="26">D150-F150</f>
        <v>128.63619995117205</v>
      </c>
      <c r="J150" s="19">
        <f t="shared" ref="J150:J191" si="27">E150-G150</f>
        <v>64.933502197265</v>
      </c>
      <c r="K150" s="19">
        <f t="shared" ref="K150:K191" si="28">I150-0.7*J150</f>
        <v>83.182748413086557</v>
      </c>
      <c r="L150" s="20">
        <f t="shared" ref="L150:L191" si="29">K150/J150</f>
        <v>1.2810451554019247</v>
      </c>
      <c r="M150" s="20">
        <f t="shared" ref="M150:M191" si="30">L150+ABS($N$2)*A150</f>
        <v>1.7997782445144976</v>
      </c>
      <c r="N150" s="18"/>
      <c r="O150" s="18"/>
      <c r="P150" s="18">
        <f t="shared" ref="P150:P191" si="31">(M150-$O$2)/$O$2*100</f>
        <v>2.8225822386383963</v>
      </c>
    </row>
    <row r="151" spans="1:16" x14ac:dyDescent="0.15">
      <c r="A151" s="18">
        <v>75</v>
      </c>
      <c r="B151" s="18">
        <v>149</v>
      </c>
      <c r="D151">
        <v>587.08233642578102</v>
      </c>
      <c r="E151">
        <v>521.57843017578102</v>
      </c>
      <c r="F151">
        <v>456.79772949218801</v>
      </c>
      <c r="G151">
        <v>455.12771606445301</v>
      </c>
      <c r="I151" s="19">
        <f t="shared" si="26"/>
        <v>130.28460693359301</v>
      </c>
      <c r="J151" s="19">
        <f t="shared" si="27"/>
        <v>66.450714111328011</v>
      </c>
      <c r="K151" s="19">
        <f t="shared" si="28"/>
        <v>83.769107055663397</v>
      </c>
      <c r="L151" s="20">
        <f t="shared" si="29"/>
        <v>1.2606201178714358</v>
      </c>
      <c r="M151" s="20">
        <f t="shared" si="30"/>
        <v>1.7828346371122812</v>
      </c>
      <c r="N151" s="18"/>
      <c r="O151" s="18"/>
      <c r="P151" s="18">
        <f t="shared" si="31"/>
        <v>1.8545821692723119</v>
      </c>
    </row>
    <row r="152" spans="1:16" x14ac:dyDescent="0.15">
      <c r="A152" s="18">
        <v>75.5</v>
      </c>
      <c r="B152" s="18">
        <v>150</v>
      </c>
      <c r="D152">
        <v>590.23828125</v>
      </c>
      <c r="E152">
        <v>523.704833984375</v>
      </c>
      <c r="F152">
        <v>456.54513549804699</v>
      </c>
      <c r="G152">
        <v>455.72637939453102</v>
      </c>
      <c r="I152" s="19">
        <f t="shared" si="26"/>
        <v>133.69314575195301</v>
      </c>
      <c r="J152" s="19">
        <f t="shared" si="27"/>
        <v>67.978454589843977</v>
      </c>
      <c r="K152" s="19">
        <f t="shared" si="28"/>
        <v>86.108227539062227</v>
      </c>
      <c r="L152" s="20">
        <f t="shared" si="29"/>
        <v>1.2666988100657242</v>
      </c>
      <c r="M152" s="20">
        <f t="shared" si="30"/>
        <v>1.7923947594348419</v>
      </c>
      <c r="N152" s="18"/>
      <c r="O152" s="18"/>
      <c r="P152" s="18">
        <f t="shared" si="31"/>
        <v>2.4007586033518984</v>
      </c>
    </row>
    <row r="153" spans="1:16" x14ac:dyDescent="0.15">
      <c r="A153" s="18">
        <v>76</v>
      </c>
      <c r="B153" s="18">
        <v>151</v>
      </c>
      <c r="D153">
        <v>591.235595703125</v>
      </c>
      <c r="E153">
        <v>524.04479980468795</v>
      </c>
      <c r="F153">
        <v>457.64538574218801</v>
      </c>
      <c r="G153">
        <v>456.10275268554699</v>
      </c>
      <c r="I153" s="19">
        <f t="shared" si="26"/>
        <v>133.59020996093699</v>
      </c>
      <c r="J153" s="19">
        <f t="shared" si="27"/>
        <v>67.942047119140966</v>
      </c>
      <c r="K153" s="19">
        <f t="shared" si="28"/>
        <v>86.030776977538324</v>
      </c>
      <c r="L153" s="20">
        <f t="shared" si="29"/>
        <v>1.2662376337686374</v>
      </c>
      <c r="M153" s="20">
        <f t="shared" si="30"/>
        <v>1.7954150132660274</v>
      </c>
      <c r="N153" s="18"/>
      <c r="O153" s="18"/>
      <c r="P153" s="18">
        <f t="shared" si="31"/>
        <v>2.5733078042799269</v>
      </c>
    </row>
    <row r="154" spans="1:16" x14ac:dyDescent="0.15">
      <c r="A154" s="18">
        <v>76.5</v>
      </c>
      <c r="B154" s="18">
        <v>152</v>
      </c>
      <c r="D154">
        <v>600.71936035156295</v>
      </c>
      <c r="E154">
        <v>529.40191650390602</v>
      </c>
      <c r="F154">
        <v>456.30859375</v>
      </c>
      <c r="G154">
        <v>454.74847412109398</v>
      </c>
      <c r="I154" s="19">
        <f t="shared" si="26"/>
        <v>144.41076660156295</v>
      </c>
      <c r="J154" s="19">
        <f t="shared" si="27"/>
        <v>74.653442382812045</v>
      </c>
      <c r="K154" s="19">
        <f t="shared" si="28"/>
        <v>92.153356933594523</v>
      </c>
      <c r="L154" s="20">
        <f t="shared" si="29"/>
        <v>1.2344153731189709</v>
      </c>
      <c r="M154" s="20">
        <f t="shared" si="30"/>
        <v>1.7670741827446332</v>
      </c>
      <c r="N154" s="18"/>
      <c r="O154" s="18"/>
      <c r="P154" s="18">
        <f t="shared" si="31"/>
        <v>0.95417645524895012</v>
      </c>
    </row>
    <row r="155" spans="1:16" x14ac:dyDescent="0.15">
      <c r="A155" s="18">
        <v>77</v>
      </c>
      <c r="B155" s="18">
        <v>153</v>
      </c>
      <c r="D155">
        <v>597.65930175781295</v>
      </c>
      <c r="E155">
        <v>527.87530517578102</v>
      </c>
      <c r="F155">
        <v>457.63754272460898</v>
      </c>
      <c r="G155">
        <v>456.38708496093801</v>
      </c>
      <c r="I155" s="19">
        <f t="shared" si="26"/>
        <v>140.02175903320398</v>
      </c>
      <c r="J155" s="19">
        <f t="shared" si="27"/>
        <v>71.488220214843011</v>
      </c>
      <c r="K155" s="19">
        <f t="shared" si="28"/>
        <v>89.980004882813873</v>
      </c>
      <c r="L155" s="20">
        <f t="shared" si="29"/>
        <v>1.2586689752856854</v>
      </c>
      <c r="M155" s="20">
        <f t="shared" si="30"/>
        <v>1.79480921503962</v>
      </c>
      <c r="N155" s="18"/>
      <c r="O155" s="18"/>
      <c r="P155" s="18">
        <f t="shared" si="31"/>
        <v>2.5386981304800318</v>
      </c>
    </row>
    <row r="156" spans="1:16" x14ac:dyDescent="0.15">
      <c r="A156" s="18">
        <v>77.5</v>
      </c>
      <c r="B156" s="18">
        <v>154</v>
      </c>
      <c r="D156">
        <v>594.09686279296898</v>
      </c>
      <c r="E156">
        <v>526.30798339843795</v>
      </c>
      <c r="F156">
        <v>456.36282348632801</v>
      </c>
      <c r="G156">
        <v>454.78414916992199</v>
      </c>
      <c r="I156" s="19">
        <f t="shared" si="26"/>
        <v>137.73403930664097</v>
      </c>
      <c r="J156" s="19">
        <f t="shared" si="27"/>
        <v>71.523834228515966</v>
      </c>
      <c r="K156" s="19">
        <f t="shared" si="28"/>
        <v>87.667355346679784</v>
      </c>
      <c r="L156" s="20">
        <f t="shared" si="29"/>
        <v>1.2257082732252003</v>
      </c>
      <c r="M156" s="20">
        <f t="shared" si="30"/>
        <v>1.7653299431074072</v>
      </c>
      <c r="N156" s="18"/>
      <c r="O156" s="18"/>
      <c r="P156" s="18">
        <f t="shared" si="31"/>
        <v>0.85452683225278669</v>
      </c>
    </row>
    <row r="157" spans="1:16" x14ac:dyDescent="0.15">
      <c r="A157" s="18">
        <v>78</v>
      </c>
      <c r="B157" s="18">
        <v>155</v>
      </c>
      <c r="D157">
        <v>590.12860107421898</v>
      </c>
      <c r="E157">
        <v>524.80993652343795</v>
      </c>
      <c r="F157">
        <v>457.21798706054699</v>
      </c>
      <c r="G157">
        <v>455.89404296875</v>
      </c>
      <c r="I157" s="19">
        <f t="shared" si="26"/>
        <v>132.91061401367199</v>
      </c>
      <c r="J157" s="19">
        <f t="shared" si="27"/>
        <v>68.915893554687955</v>
      </c>
      <c r="K157" s="19">
        <f t="shared" si="28"/>
        <v>84.66948852539042</v>
      </c>
      <c r="L157" s="20">
        <f t="shared" si="29"/>
        <v>1.2285916086715361</v>
      </c>
      <c r="M157" s="20">
        <f t="shared" si="30"/>
        <v>1.7716947086820152</v>
      </c>
      <c r="N157" s="18"/>
      <c r="O157" s="18"/>
      <c r="P157" s="18">
        <f t="shared" si="31"/>
        <v>1.2181503140453018</v>
      </c>
    </row>
    <row r="158" spans="1:16" x14ac:dyDescent="0.15">
      <c r="A158" s="18">
        <v>78.5</v>
      </c>
      <c r="B158" s="18">
        <v>156</v>
      </c>
      <c r="D158">
        <v>589.14263916015602</v>
      </c>
      <c r="E158">
        <v>523.52154541015602</v>
      </c>
      <c r="F158">
        <v>457.23330688476602</v>
      </c>
      <c r="G158">
        <v>455.37173461914102</v>
      </c>
      <c r="I158" s="19">
        <f t="shared" si="26"/>
        <v>131.90933227539</v>
      </c>
      <c r="J158" s="19">
        <f t="shared" si="27"/>
        <v>68.149810791015</v>
      </c>
      <c r="K158" s="19">
        <f t="shared" si="28"/>
        <v>84.2044647216795</v>
      </c>
      <c r="L158" s="20">
        <f t="shared" si="29"/>
        <v>1.2355788481922121</v>
      </c>
      <c r="M158" s="20">
        <f t="shared" si="30"/>
        <v>1.7821633783309636</v>
      </c>
      <c r="N158" s="18"/>
      <c r="O158" s="18"/>
      <c r="P158" s="18">
        <f t="shared" si="31"/>
        <v>1.8162326884649953</v>
      </c>
    </row>
    <row r="159" spans="1:16" x14ac:dyDescent="0.15">
      <c r="A159" s="18">
        <v>79</v>
      </c>
      <c r="B159" s="18">
        <v>157</v>
      </c>
      <c r="D159">
        <v>597.76318359375</v>
      </c>
      <c r="E159">
        <v>528.291015625</v>
      </c>
      <c r="F159">
        <v>456.64251708984398</v>
      </c>
      <c r="G159">
        <v>455.02462768554699</v>
      </c>
      <c r="I159" s="19">
        <f t="shared" si="26"/>
        <v>141.12066650390602</v>
      </c>
      <c r="J159" s="19">
        <f t="shared" si="27"/>
        <v>73.266387939453011</v>
      </c>
      <c r="K159" s="19">
        <f t="shared" si="28"/>
        <v>89.834194946288918</v>
      </c>
      <c r="L159" s="20">
        <f t="shared" si="29"/>
        <v>1.2261310741909026</v>
      </c>
      <c r="M159" s="20">
        <f t="shared" si="30"/>
        <v>1.7761970344579265</v>
      </c>
      <c r="N159" s="18"/>
      <c r="O159" s="18"/>
      <c r="P159" s="18">
        <f t="shared" si="31"/>
        <v>1.4753713154490993</v>
      </c>
    </row>
    <row r="160" spans="1:16" x14ac:dyDescent="0.15">
      <c r="A160" s="18">
        <v>79.5</v>
      </c>
      <c r="B160" s="18">
        <v>158</v>
      </c>
      <c r="D160">
        <v>595.07067871093795</v>
      </c>
      <c r="E160">
        <v>526.48645019531295</v>
      </c>
      <c r="F160">
        <v>457.83624267578102</v>
      </c>
      <c r="G160">
        <v>456.20870971679699</v>
      </c>
      <c r="I160" s="19">
        <f t="shared" si="26"/>
        <v>137.23443603515693</v>
      </c>
      <c r="J160" s="19">
        <f t="shared" si="27"/>
        <v>70.277740478515966</v>
      </c>
      <c r="K160" s="19">
        <f t="shared" si="28"/>
        <v>88.040017700195762</v>
      </c>
      <c r="L160" s="20">
        <f t="shared" si="29"/>
        <v>1.2527439997464027</v>
      </c>
      <c r="M160" s="20">
        <f t="shared" si="30"/>
        <v>1.8062913901416988</v>
      </c>
      <c r="N160" s="18"/>
      <c r="O160" s="18"/>
      <c r="P160" s="18">
        <f t="shared" si="31"/>
        <v>3.1946827759830829</v>
      </c>
    </row>
    <row r="161" spans="1:16" x14ac:dyDescent="0.15">
      <c r="A161" s="18">
        <v>80</v>
      </c>
      <c r="B161" s="18">
        <v>159</v>
      </c>
      <c r="D161">
        <v>589.69104003906295</v>
      </c>
      <c r="E161">
        <v>525.733642578125</v>
      </c>
      <c r="F161">
        <v>457.21798706054699</v>
      </c>
      <c r="G161">
        <v>455.28576660156301</v>
      </c>
      <c r="I161" s="19">
        <f t="shared" si="26"/>
        <v>132.47305297851597</v>
      </c>
      <c r="J161" s="19">
        <f t="shared" si="27"/>
        <v>70.447875976561988</v>
      </c>
      <c r="K161" s="19">
        <f t="shared" si="28"/>
        <v>83.15953979492258</v>
      </c>
      <c r="L161" s="20">
        <f t="shared" si="29"/>
        <v>1.1804406966448464</v>
      </c>
      <c r="M161" s="20">
        <f t="shared" si="30"/>
        <v>1.7374695171684147</v>
      </c>
      <c r="N161" s="18"/>
      <c r="O161" s="18"/>
      <c r="P161" s="18">
        <f t="shared" si="31"/>
        <v>-0.73715866902868887</v>
      </c>
    </row>
    <row r="162" spans="1:16" x14ac:dyDescent="0.15">
      <c r="A162" s="18">
        <v>80.5</v>
      </c>
      <c r="B162" s="18">
        <v>160</v>
      </c>
      <c r="D162">
        <v>590.08233642578102</v>
      </c>
      <c r="E162">
        <v>525.14141845703102</v>
      </c>
      <c r="F162">
        <v>456.81735229492199</v>
      </c>
      <c r="G162">
        <v>454.83697509765602</v>
      </c>
      <c r="I162" s="19">
        <f t="shared" si="26"/>
        <v>133.26498413085903</v>
      </c>
      <c r="J162" s="19">
        <f t="shared" si="27"/>
        <v>70.304443359375</v>
      </c>
      <c r="K162" s="19">
        <f t="shared" si="28"/>
        <v>84.051873779296528</v>
      </c>
      <c r="L162" s="20">
        <f t="shared" si="29"/>
        <v>1.1955414162039351</v>
      </c>
      <c r="M162" s="20">
        <f t="shared" si="30"/>
        <v>1.7560516668557757</v>
      </c>
      <c r="N162" s="18"/>
      <c r="O162" s="18"/>
      <c r="P162" s="18">
        <f t="shared" si="31"/>
        <v>0.32445246013282897</v>
      </c>
    </row>
    <row r="163" spans="1:16" x14ac:dyDescent="0.15">
      <c r="A163" s="18">
        <v>81</v>
      </c>
      <c r="B163" s="18">
        <v>161</v>
      </c>
      <c r="D163">
        <v>582.9443359375</v>
      </c>
      <c r="E163">
        <v>521.08984375</v>
      </c>
      <c r="F163">
        <v>457.59329223632801</v>
      </c>
      <c r="G163">
        <v>455.86978149414102</v>
      </c>
      <c r="I163" s="19">
        <f t="shared" si="26"/>
        <v>125.35104370117199</v>
      </c>
      <c r="J163" s="19">
        <f t="shared" si="27"/>
        <v>65.220062255858977</v>
      </c>
      <c r="K163" s="19">
        <f t="shared" si="28"/>
        <v>79.697000122070705</v>
      </c>
      <c r="L163" s="20">
        <f t="shared" si="29"/>
        <v>1.2219706232327494</v>
      </c>
      <c r="M163" s="20">
        <f t="shared" si="30"/>
        <v>1.7859623040128625</v>
      </c>
      <c r="N163" s="18"/>
      <c r="O163" s="18"/>
      <c r="P163" s="18">
        <f t="shared" si="31"/>
        <v>2.0332679535239384</v>
      </c>
    </row>
    <row r="164" spans="1:16" x14ac:dyDescent="0.15">
      <c r="A164" s="18">
        <v>81.5</v>
      </c>
      <c r="B164" s="18">
        <v>162</v>
      </c>
      <c r="D164">
        <v>588.40728759765602</v>
      </c>
      <c r="E164">
        <v>524.64404296875</v>
      </c>
      <c r="F164">
        <v>456.74670410156301</v>
      </c>
      <c r="G164">
        <v>455.12414550781301</v>
      </c>
      <c r="I164" s="19">
        <f t="shared" si="26"/>
        <v>131.66058349609301</v>
      </c>
      <c r="J164" s="19">
        <f t="shared" si="27"/>
        <v>69.519897460936988</v>
      </c>
      <c r="K164" s="19">
        <f t="shared" si="28"/>
        <v>82.996655273437113</v>
      </c>
      <c r="L164" s="20">
        <f t="shared" si="29"/>
        <v>1.1938546848414537</v>
      </c>
      <c r="M164" s="20">
        <f t="shared" si="30"/>
        <v>1.761327795749839</v>
      </c>
      <c r="N164" s="18"/>
      <c r="O164" s="18"/>
      <c r="P164" s="18">
        <f t="shared" si="31"/>
        <v>0.62588137159176271</v>
      </c>
    </row>
    <row r="165" spans="1:16" x14ac:dyDescent="0.15">
      <c r="A165" s="18">
        <v>82</v>
      </c>
      <c r="B165" s="18">
        <v>163</v>
      </c>
      <c r="D165">
        <v>593.54089355468795</v>
      </c>
      <c r="E165">
        <v>527.00823974609398</v>
      </c>
      <c r="F165">
        <v>456.09060668945301</v>
      </c>
      <c r="G165">
        <v>454.76095581054699</v>
      </c>
      <c r="I165" s="19">
        <f t="shared" si="26"/>
        <v>137.45028686523494</v>
      </c>
      <c r="J165" s="19">
        <f t="shared" si="27"/>
        <v>72.247283935546989</v>
      </c>
      <c r="K165" s="19">
        <f t="shared" si="28"/>
        <v>86.877188110352051</v>
      </c>
      <c r="L165" s="20">
        <f t="shared" si="29"/>
        <v>1.2024976355907946</v>
      </c>
      <c r="M165" s="20">
        <f t="shared" si="30"/>
        <v>1.773452176627452</v>
      </c>
      <c r="N165" s="18"/>
      <c r="O165" s="18"/>
      <c r="P165" s="18">
        <f t="shared" si="31"/>
        <v>1.3185556794853084</v>
      </c>
    </row>
    <row r="166" spans="1:16" x14ac:dyDescent="0.15">
      <c r="A166" s="18">
        <v>82.5</v>
      </c>
      <c r="B166" s="18">
        <v>164</v>
      </c>
      <c r="D166">
        <v>593.559814453125</v>
      </c>
      <c r="E166">
        <v>526.8544921875</v>
      </c>
      <c r="F166">
        <v>457.29647827148398</v>
      </c>
      <c r="G166">
        <v>455.79129028320301</v>
      </c>
      <c r="I166" s="19">
        <f t="shared" si="26"/>
        <v>136.26333618164102</v>
      </c>
      <c r="J166" s="19">
        <f t="shared" si="27"/>
        <v>71.063201904296989</v>
      </c>
      <c r="K166" s="19">
        <f t="shared" si="28"/>
        <v>86.519094848633131</v>
      </c>
      <c r="L166" s="20">
        <f t="shared" si="29"/>
        <v>1.2174950259791428</v>
      </c>
      <c r="M166" s="20">
        <f t="shared" si="30"/>
        <v>1.7919309971440727</v>
      </c>
      <c r="N166" s="18"/>
      <c r="O166" s="18"/>
      <c r="P166" s="18">
        <f t="shared" si="31"/>
        <v>2.3742635412923687</v>
      </c>
    </row>
    <row r="167" spans="1:16" x14ac:dyDescent="0.15">
      <c r="A167" s="18">
        <v>83</v>
      </c>
      <c r="B167" s="18">
        <v>165</v>
      </c>
      <c r="D167">
        <v>589.00579833984398</v>
      </c>
      <c r="E167">
        <v>524.54937744140602</v>
      </c>
      <c r="F167">
        <v>456.92758178710898</v>
      </c>
      <c r="G167">
        <v>455.06387329101602</v>
      </c>
      <c r="I167" s="19">
        <f t="shared" si="26"/>
        <v>132.078216552735</v>
      </c>
      <c r="J167" s="19">
        <f t="shared" si="27"/>
        <v>69.48550415039</v>
      </c>
      <c r="K167" s="19">
        <f t="shared" si="28"/>
        <v>83.438363647462012</v>
      </c>
      <c r="L167" s="20">
        <f t="shared" si="29"/>
        <v>1.200802450348109</v>
      </c>
      <c r="M167" s="20">
        <f t="shared" si="30"/>
        <v>1.778719851641311</v>
      </c>
      <c r="N167" s="18"/>
      <c r="O167" s="18"/>
      <c r="P167" s="18">
        <f t="shared" si="31"/>
        <v>1.6195016148913906</v>
      </c>
    </row>
    <row r="168" spans="1:16" x14ac:dyDescent="0.15">
      <c r="A168" s="18">
        <v>83.5</v>
      </c>
      <c r="B168" s="18">
        <v>166</v>
      </c>
      <c r="D168">
        <v>586.89733886718795</v>
      </c>
      <c r="E168">
        <v>523.83850097656295</v>
      </c>
      <c r="F168">
        <v>456.783447265625</v>
      </c>
      <c r="G168">
        <v>455.10882568359398</v>
      </c>
      <c r="I168" s="19">
        <f t="shared" si="26"/>
        <v>130.11389160156295</v>
      </c>
      <c r="J168" s="19">
        <f t="shared" si="27"/>
        <v>68.729675292968977</v>
      </c>
      <c r="K168" s="19">
        <f t="shared" si="28"/>
        <v>82.003118896484665</v>
      </c>
      <c r="L168" s="20">
        <f t="shared" si="29"/>
        <v>1.193125364654146</v>
      </c>
      <c r="M168" s="20">
        <f t="shared" si="30"/>
        <v>1.7745241960756206</v>
      </c>
      <c r="N168" s="18"/>
      <c r="O168" s="18"/>
      <c r="P168" s="18">
        <f t="shared" si="31"/>
        <v>1.379800895781647</v>
      </c>
    </row>
    <row r="169" spans="1:16" x14ac:dyDescent="0.15">
      <c r="A169" s="18">
        <v>84</v>
      </c>
      <c r="B169" s="18">
        <v>167</v>
      </c>
      <c r="D169">
        <v>585.677490234375</v>
      </c>
      <c r="E169">
        <v>523.3818359375</v>
      </c>
      <c r="F169">
        <v>457.61755371093801</v>
      </c>
      <c r="G169">
        <v>456.29397583007801</v>
      </c>
      <c r="I169" s="19">
        <f t="shared" si="26"/>
        <v>128.05993652343699</v>
      </c>
      <c r="J169" s="19">
        <f t="shared" si="27"/>
        <v>67.087860107421989</v>
      </c>
      <c r="K169" s="19">
        <f t="shared" si="28"/>
        <v>81.098434448241591</v>
      </c>
      <c r="L169" s="20">
        <f t="shared" si="29"/>
        <v>1.2088391896594359</v>
      </c>
      <c r="M169" s="20">
        <f t="shared" si="30"/>
        <v>1.7937194512091827</v>
      </c>
      <c r="N169" s="18"/>
      <c r="O169" s="18"/>
      <c r="P169" s="18">
        <f t="shared" si="31"/>
        <v>2.4764391652895434</v>
      </c>
    </row>
    <row r="170" spans="1:16" x14ac:dyDescent="0.15">
      <c r="A170" s="18">
        <v>84.5</v>
      </c>
      <c r="B170" s="18">
        <v>168</v>
      </c>
      <c r="D170">
        <v>585.86413574218795</v>
      </c>
      <c r="E170">
        <v>523.940673828125</v>
      </c>
      <c r="F170">
        <v>456.6953125</v>
      </c>
      <c r="G170">
        <v>454.80770874023398</v>
      </c>
      <c r="I170" s="19">
        <f t="shared" si="26"/>
        <v>129.16882324218795</v>
      </c>
      <c r="J170" s="19">
        <f t="shared" si="27"/>
        <v>69.132965087891023</v>
      </c>
      <c r="K170" s="19">
        <f t="shared" si="28"/>
        <v>80.775747680664239</v>
      </c>
      <c r="L170" s="20">
        <f t="shared" si="29"/>
        <v>1.1684114456536236</v>
      </c>
      <c r="M170" s="20">
        <f t="shared" si="30"/>
        <v>1.7567731373316429</v>
      </c>
      <c r="N170" s="18"/>
      <c r="O170" s="18"/>
      <c r="P170" s="18">
        <f t="shared" si="31"/>
        <v>0.3656705699548024</v>
      </c>
    </row>
    <row r="171" spans="1:16" x14ac:dyDescent="0.15">
      <c r="A171" s="18">
        <v>85</v>
      </c>
      <c r="B171" s="18">
        <v>169</v>
      </c>
      <c r="D171">
        <v>588.14117431640602</v>
      </c>
      <c r="E171">
        <v>524.92083740234398</v>
      </c>
      <c r="F171">
        <v>457.04672241210898</v>
      </c>
      <c r="G171">
        <v>455.72421264648398</v>
      </c>
      <c r="I171" s="19">
        <f t="shared" si="26"/>
        <v>131.09445190429705</v>
      </c>
      <c r="J171" s="19">
        <f t="shared" si="27"/>
        <v>69.19662475586</v>
      </c>
      <c r="K171" s="19">
        <f t="shared" si="28"/>
        <v>82.656814575195057</v>
      </c>
      <c r="L171" s="20">
        <f t="shared" si="29"/>
        <v>1.1945209013709179</v>
      </c>
      <c r="M171" s="20">
        <f t="shared" si="30"/>
        <v>1.7863640231772093</v>
      </c>
      <c r="N171" s="18"/>
      <c r="O171" s="18"/>
      <c r="P171" s="18">
        <f t="shared" si="31"/>
        <v>2.0562184486412032</v>
      </c>
    </row>
    <row r="172" spans="1:16" x14ac:dyDescent="0.15">
      <c r="A172" s="18">
        <v>85.5</v>
      </c>
      <c r="B172" s="18">
        <v>170</v>
      </c>
      <c r="D172">
        <v>589.33630371093795</v>
      </c>
      <c r="E172">
        <v>525.82806396484398</v>
      </c>
      <c r="F172">
        <v>457.41134643554699</v>
      </c>
      <c r="G172">
        <v>455.89904785156301</v>
      </c>
      <c r="I172" s="19">
        <f t="shared" si="26"/>
        <v>131.92495727539097</v>
      </c>
      <c r="J172" s="19">
        <f t="shared" si="27"/>
        <v>69.929016113280966</v>
      </c>
      <c r="K172" s="19">
        <f t="shared" si="28"/>
        <v>82.974645996094296</v>
      </c>
      <c r="L172" s="20">
        <f t="shared" si="29"/>
        <v>1.1865553186345446</v>
      </c>
      <c r="M172" s="20">
        <f t="shared" si="30"/>
        <v>1.7818798705691083</v>
      </c>
      <c r="N172" s="18"/>
      <c r="O172" s="18"/>
      <c r="P172" s="18">
        <f t="shared" si="31"/>
        <v>1.8000356929476289</v>
      </c>
    </row>
    <row r="173" spans="1:16" x14ac:dyDescent="0.15">
      <c r="A173" s="18">
        <v>86</v>
      </c>
      <c r="B173" s="18">
        <v>171</v>
      </c>
      <c r="D173">
        <v>588.39636230468795</v>
      </c>
      <c r="E173">
        <v>525.29876708984398</v>
      </c>
      <c r="F173">
        <v>456.60113525390602</v>
      </c>
      <c r="G173">
        <v>454.89297485351602</v>
      </c>
      <c r="I173" s="19">
        <f t="shared" si="26"/>
        <v>131.79522705078193</v>
      </c>
      <c r="J173" s="19">
        <f t="shared" si="27"/>
        <v>70.405792236327954</v>
      </c>
      <c r="K173" s="19">
        <f t="shared" si="28"/>
        <v>82.511172485352375</v>
      </c>
      <c r="L173" s="20">
        <f t="shared" si="29"/>
        <v>1.1719372776658892</v>
      </c>
      <c r="M173" s="20">
        <f t="shared" si="30"/>
        <v>1.7707432597287251</v>
      </c>
      <c r="N173" s="18"/>
      <c r="O173" s="18"/>
      <c r="P173" s="18">
        <f t="shared" si="31"/>
        <v>1.1637933739368718</v>
      </c>
    </row>
    <row r="174" spans="1:16" x14ac:dyDescent="0.15">
      <c r="A174" s="18">
        <v>86.5</v>
      </c>
      <c r="B174" s="18">
        <v>172</v>
      </c>
      <c r="D174">
        <v>584.84259033203102</v>
      </c>
      <c r="E174">
        <v>523.27093505859398</v>
      </c>
      <c r="F174">
        <v>456.474853515625</v>
      </c>
      <c r="G174">
        <v>455.36318969726602</v>
      </c>
      <c r="I174" s="19">
        <f t="shared" si="26"/>
        <v>128.36773681640602</v>
      </c>
      <c r="J174" s="19">
        <f t="shared" si="27"/>
        <v>67.907745361327954</v>
      </c>
      <c r="K174" s="19">
        <f t="shared" si="28"/>
        <v>80.832315063476457</v>
      </c>
      <c r="L174" s="20">
        <f t="shared" si="29"/>
        <v>1.1903254132997438</v>
      </c>
      <c r="M174" s="20">
        <f t="shared" si="30"/>
        <v>1.7926128254908522</v>
      </c>
      <c r="N174" s="18"/>
      <c r="O174" s="18"/>
      <c r="P174" s="18">
        <f t="shared" si="31"/>
        <v>2.4132168687220412</v>
      </c>
    </row>
    <row r="175" spans="1:16" x14ac:dyDescent="0.15">
      <c r="A175" s="18">
        <v>87</v>
      </c>
      <c r="B175" s="18">
        <v>173</v>
      </c>
      <c r="D175">
        <v>584.11016845703102</v>
      </c>
      <c r="E175">
        <v>522.5869140625</v>
      </c>
      <c r="F175">
        <v>456.93292236328102</v>
      </c>
      <c r="G175">
        <v>455.63504028320301</v>
      </c>
      <c r="I175" s="19">
        <f t="shared" si="26"/>
        <v>127.17724609375</v>
      </c>
      <c r="J175" s="19">
        <f t="shared" si="27"/>
        <v>66.951873779296989</v>
      </c>
      <c r="K175" s="19">
        <f t="shared" si="28"/>
        <v>80.310934448242108</v>
      </c>
      <c r="L175" s="20">
        <f t="shared" si="29"/>
        <v>1.1995322896112288</v>
      </c>
      <c r="M175" s="20">
        <f t="shared" si="30"/>
        <v>1.8053011319306094</v>
      </c>
      <c r="N175" s="18"/>
      <c r="O175" s="18"/>
      <c r="P175" s="18">
        <f t="shared" si="31"/>
        <v>3.1381086359980213</v>
      </c>
    </row>
    <row r="176" spans="1:16" x14ac:dyDescent="0.15">
      <c r="A176" s="18">
        <v>87.5</v>
      </c>
      <c r="B176" s="18">
        <v>174</v>
      </c>
      <c r="D176">
        <v>588.027099609375</v>
      </c>
      <c r="E176">
        <v>525.57818603515602</v>
      </c>
      <c r="F176">
        <v>456.16659545898398</v>
      </c>
      <c r="G176">
        <v>454.79129028320301</v>
      </c>
      <c r="I176" s="19">
        <f t="shared" si="26"/>
        <v>131.86050415039102</v>
      </c>
      <c r="J176" s="19">
        <f t="shared" si="27"/>
        <v>70.786895751953011</v>
      </c>
      <c r="K176" s="19">
        <f t="shared" si="28"/>
        <v>82.309677124023921</v>
      </c>
      <c r="L176" s="20">
        <f t="shared" si="29"/>
        <v>1.162781278224833</v>
      </c>
      <c r="M176" s="20">
        <f t="shared" si="30"/>
        <v>1.772031550672486</v>
      </c>
      <c r="N176" s="18"/>
      <c r="O176" s="18"/>
      <c r="P176" s="18">
        <f t="shared" si="31"/>
        <v>1.237394331119168</v>
      </c>
    </row>
    <row r="177" spans="1:16" x14ac:dyDescent="0.15">
      <c r="A177" s="18">
        <v>88</v>
      </c>
      <c r="B177" s="18">
        <v>175</v>
      </c>
      <c r="D177">
        <v>591.98089599609398</v>
      </c>
      <c r="E177">
        <v>526.69976806640602</v>
      </c>
      <c r="F177">
        <v>457.14019775390602</v>
      </c>
      <c r="G177">
        <v>455.40029907226602</v>
      </c>
      <c r="I177" s="19">
        <f t="shared" si="26"/>
        <v>134.84069824218795</v>
      </c>
      <c r="J177" s="19">
        <f t="shared" si="27"/>
        <v>71.29946899414</v>
      </c>
      <c r="K177" s="19">
        <f t="shared" si="28"/>
        <v>84.931069946289966</v>
      </c>
      <c r="L177" s="20">
        <f t="shared" si="29"/>
        <v>1.1911879729885553</v>
      </c>
      <c r="M177" s="20">
        <f t="shared" si="30"/>
        <v>1.8039196755644804</v>
      </c>
      <c r="N177" s="18"/>
      <c r="O177" s="18"/>
      <c r="P177" s="18">
        <f t="shared" si="31"/>
        <v>3.0591850734711814</v>
      </c>
    </row>
    <row r="178" spans="1:16" x14ac:dyDescent="0.15">
      <c r="A178" s="18">
        <v>88.5</v>
      </c>
      <c r="B178" s="18">
        <v>176</v>
      </c>
      <c r="D178">
        <v>590.27166748046898</v>
      </c>
      <c r="E178">
        <v>526.35931396484398</v>
      </c>
      <c r="F178">
        <v>456.80236816406301</v>
      </c>
      <c r="G178">
        <v>455.33963012695301</v>
      </c>
      <c r="I178" s="19">
        <f t="shared" si="26"/>
        <v>133.46929931640597</v>
      </c>
      <c r="J178" s="19">
        <f t="shared" si="27"/>
        <v>71.019683837890966</v>
      </c>
      <c r="K178" s="19">
        <f t="shared" si="28"/>
        <v>83.755520629882284</v>
      </c>
      <c r="L178" s="20">
        <f t="shared" si="29"/>
        <v>1.1793282665276581</v>
      </c>
      <c r="M178" s="20">
        <f t="shared" si="30"/>
        <v>1.7955413992318556</v>
      </c>
      <c r="N178" s="18"/>
      <c r="O178" s="18"/>
      <c r="P178" s="18">
        <f t="shared" si="31"/>
        <v>2.5805283223658595</v>
      </c>
    </row>
    <row r="179" spans="1:16" x14ac:dyDescent="0.15">
      <c r="A179" s="18">
        <v>89</v>
      </c>
      <c r="B179" s="18">
        <v>177</v>
      </c>
      <c r="D179">
        <v>591.68231201171898</v>
      </c>
      <c r="E179">
        <v>527.04553222656295</v>
      </c>
      <c r="F179">
        <v>456.70138549804699</v>
      </c>
      <c r="G179">
        <v>454.82232666015602</v>
      </c>
      <c r="I179" s="19">
        <f t="shared" si="26"/>
        <v>134.98092651367199</v>
      </c>
      <c r="J179" s="19">
        <f t="shared" si="27"/>
        <v>72.223205566406932</v>
      </c>
      <c r="K179" s="19">
        <f t="shared" si="28"/>
        <v>84.424682617187131</v>
      </c>
      <c r="L179" s="20">
        <f t="shared" si="29"/>
        <v>1.1689412281702358</v>
      </c>
      <c r="M179" s="20">
        <f t="shared" si="30"/>
        <v>1.7886357910027058</v>
      </c>
      <c r="N179" s="18"/>
      <c r="O179" s="18"/>
      <c r="P179" s="18">
        <f t="shared" si="31"/>
        <v>2.1860061237484838</v>
      </c>
    </row>
    <row r="180" spans="1:16" x14ac:dyDescent="0.15">
      <c r="A180" s="18">
        <v>89.5</v>
      </c>
      <c r="B180" s="18">
        <v>178</v>
      </c>
      <c r="D180">
        <v>590.28668212890602</v>
      </c>
      <c r="E180">
        <v>526.499267578125</v>
      </c>
      <c r="F180">
        <v>457.77951049804699</v>
      </c>
      <c r="G180">
        <v>456.30966186523398</v>
      </c>
      <c r="I180" s="19">
        <f t="shared" si="26"/>
        <v>132.50717163085903</v>
      </c>
      <c r="J180" s="19">
        <f t="shared" si="27"/>
        <v>70.189605712891023</v>
      </c>
      <c r="K180" s="19">
        <f t="shared" si="28"/>
        <v>83.374447631835324</v>
      </c>
      <c r="L180" s="20">
        <f t="shared" si="29"/>
        <v>1.1878460747147745</v>
      </c>
      <c r="M180" s="20">
        <f t="shared" si="30"/>
        <v>1.8110220676755167</v>
      </c>
      <c r="N180" s="18"/>
      <c r="O180" s="18"/>
      <c r="P180" s="18">
        <f t="shared" si="31"/>
        <v>3.4649496720565374</v>
      </c>
    </row>
    <row r="181" spans="1:16" x14ac:dyDescent="0.15">
      <c r="A181" s="18">
        <v>90</v>
      </c>
      <c r="B181" s="18">
        <v>179</v>
      </c>
      <c r="D181">
        <v>593.04626464843795</v>
      </c>
      <c r="E181">
        <v>527.81671142578102</v>
      </c>
      <c r="F181">
        <v>457.20156860351602</v>
      </c>
      <c r="G181">
        <v>455.97644042968801</v>
      </c>
      <c r="I181" s="19">
        <f t="shared" si="26"/>
        <v>135.84469604492193</v>
      </c>
      <c r="J181" s="19">
        <f t="shared" si="27"/>
        <v>71.840270996093011</v>
      </c>
      <c r="K181" s="19">
        <f t="shared" si="28"/>
        <v>85.556506347656835</v>
      </c>
      <c r="L181" s="20">
        <f t="shared" si="29"/>
        <v>1.1909268320035955</v>
      </c>
      <c r="M181" s="20">
        <f t="shared" si="30"/>
        <v>1.8175842550926098</v>
      </c>
      <c r="N181" s="18"/>
      <c r="O181" s="18"/>
      <c r="P181" s="18">
        <f t="shared" si="31"/>
        <v>3.8398520009495245</v>
      </c>
    </row>
    <row r="182" spans="1:16" x14ac:dyDescent="0.15">
      <c r="A182" s="18">
        <v>90.5</v>
      </c>
      <c r="B182" s="18">
        <v>180</v>
      </c>
      <c r="D182">
        <v>592.41162109375</v>
      </c>
      <c r="E182">
        <v>527.89465332031295</v>
      </c>
      <c r="F182">
        <v>456.63253784179699</v>
      </c>
      <c r="G182">
        <v>454.62753295898398</v>
      </c>
      <c r="I182" s="19">
        <f t="shared" si="26"/>
        <v>135.77908325195301</v>
      </c>
      <c r="J182" s="19">
        <f t="shared" si="27"/>
        <v>73.267120361328978</v>
      </c>
      <c r="K182" s="19">
        <f t="shared" si="28"/>
        <v>84.49209899902273</v>
      </c>
      <c r="L182" s="20">
        <f t="shared" si="29"/>
        <v>1.1532062210488949</v>
      </c>
      <c r="M182" s="20">
        <f t="shared" si="30"/>
        <v>1.7833450742661816</v>
      </c>
      <c r="N182" s="18"/>
      <c r="O182" s="18"/>
      <c r="P182" s="18">
        <f t="shared" si="31"/>
        <v>1.8837437987089101</v>
      </c>
    </row>
    <row r="183" spans="1:16" x14ac:dyDescent="0.15">
      <c r="A183" s="18">
        <v>91</v>
      </c>
      <c r="B183" s="18">
        <v>181</v>
      </c>
      <c r="D183">
        <v>589.68109130859398</v>
      </c>
      <c r="E183">
        <v>526.50994873046898</v>
      </c>
      <c r="F183">
        <v>457.253662109375</v>
      </c>
      <c r="G183">
        <v>456.02532958984398</v>
      </c>
      <c r="I183" s="19">
        <f t="shared" si="26"/>
        <v>132.42742919921898</v>
      </c>
      <c r="J183" s="19">
        <f t="shared" si="27"/>
        <v>70.484619140625</v>
      </c>
      <c r="K183" s="19">
        <f t="shared" si="28"/>
        <v>83.088195800781477</v>
      </c>
      <c r="L183" s="20">
        <f t="shared" si="29"/>
        <v>1.1788131483694462</v>
      </c>
      <c r="M183" s="20">
        <f t="shared" si="30"/>
        <v>1.812433431715005</v>
      </c>
      <c r="N183" s="18"/>
      <c r="O183" s="18"/>
      <c r="P183" s="18">
        <f t="shared" si="31"/>
        <v>3.5455818807529473</v>
      </c>
    </row>
    <row r="184" spans="1:16" x14ac:dyDescent="0.15">
      <c r="A184" s="18">
        <v>91.5</v>
      </c>
      <c r="B184" s="18">
        <v>182</v>
      </c>
      <c r="D184">
        <v>588.08013916015602</v>
      </c>
      <c r="E184">
        <v>526.25836181640602</v>
      </c>
      <c r="F184">
        <v>456.99359130859398</v>
      </c>
      <c r="G184">
        <v>455.13058471679699</v>
      </c>
      <c r="I184" s="19">
        <f t="shared" si="26"/>
        <v>131.08654785156205</v>
      </c>
      <c r="J184" s="19">
        <f t="shared" si="27"/>
        <v>71.127777099609034</v>
      </c>
      <c r="K184" s="19">
        <f t="shared" si="28"/>
        <v>81.297103881835724</v>
      </c>
      <c r="L184" s="20">
        <f t="shared" si="29"/>
        <v>1.1429726500237076</v>
      </c>
      <c r="M184" s="20">
        <f t="shared" si="30"/>
        <v>1.7800743634975389</v>
      </c>
      <c r="N184" s="18"/>
      <c r="O184" s="18"/>
      <c r="P184" s="18">
        <f t="shared" si="31"/>
        <v>1.6968858188369029</v>
      </c>
    </row>
    <row r="185" spans="1:16" x14ac:dyDescent="0.15">
      <c r="A185" s="18">
        <v>92</v>
      </c>
      <c r="B185" s="18">
        <v>183</v>
      </c>
      <c r="D185">
        <v>589.27795410156295</v>
      </c>
      <c r="E185">
        <v>526.56732177734398</v>
      </c>
      <c r="F185">
        <v>456.38101196289102</v>
      </c>
      <c r="G185">
        <v>454.805908203125</v>
      </c>
      <c r="I185" s="19">
        <f t="shared" si="26"/>
        <v>132.89694213867193</v>
      </c>
      <c r="J185" s="19">
        <f t="shared" si="27"/>
        <v>71.761413574218977</v>
      </c>
      <c r="K185" s="19">
        <f t="shared" si="28"/>
        <v>82.663952636718648</v>
      </c>
      <c r="L185" s="20">
        <f t="shared" si="29"/>
        <v>1.1519275961756767</v>
      </c>
      <c r="M185" s="20">
        <f t="shared" si="30"/>
        <v>1.7925107397777804</v>
      </c>
      <c r="N185" s="18"/>
      <c r="O185" s="18"/>
      <c r="P185" s="18">
        <f t="shared" si="31"/>
        <v>2.4073846409685897</v>
      </c>
    </row>
    <row r="186" spans="1:16" x14ac:dyDescent="0.15">
      <c r="A186" s="18">
        <v>92.5</v>
      </c>
      <c r="B186" s="18">
        <v>184</v>
      </c>
      <c r="D186">
        <v>589.37939453125</v>
      </c>
      <c r="E186">
        <v>526.443359375</v>
      </c>
      <c r="F186">
        <v>458.13879394531301</v>
      </c>
      <c r="G186">
        <v>456.26327514648398</v>
      </c>
      <c r="I186" s="19">
        <f t="shared" si="26"/>
        <v>131.24060058593699</v>
      </c>
      <c r="J186" s="19">
        <f t="shared" si="27"/>
        <v>70.180084228516023</v>
      </c>
      <c r="K186" s="19">
        <f t="shared" si="28"/>
        <v>82.114541625975775</v>
      </c>
      <c r="L186" s="20">
        <f t="shared" si="29"/>
        <v>1.170054760245079</v>
      </c>
      <c r="M186" s="20">
        <f t="shared" si="30"/>
        <v>1.8141193339754551</v>
      </c>
      <c r="N186" s="18"/>
      <c r="O186" s="18"/>
      <c r="P186" s="18">
        <f t="shared" si="31"/>
        <v>3.641898648860229</v>
      </c>
    </row>
    <row r="187" spans="1:16" x14ac:dyDescent="0.15">
      <c r="A187" s="18">
        <v>93</v>
      </c>
      <c r="B187" s="18">
        <v>185</v>
      </c>
      <c r="D187">
        <v>591.45788574218795</v>
      </c>
      <c r="E187">
        <v>527.92419433593795</v>
      </c>
      <c r="F187">
        <v>456.71279907226602</v>
      </c>
      <c r="G187">
        <v>454.91223144531301</v>
      </c>
      <c r="I187" s="19">
        <f t="shared" si="26"/>
        <v>134.74508666992193</v>
      </c>
      <c r="J187" s="19">
        <f t="shared" si="27"/>
        <v>73.011962890624943</v>
      </c>
      <c r="K187" s="19">
        <f t="shared" si="28"/>
        <v>83.636712646484483</v>
      </c>
      <c r="L187" s="20">
        <f t="shared" si="29"/>
        <v>1.1455206699726164</v>
      </c>
      <c r="M187" s="20">
        <f t="shared" si="30"/>
        <v>1.7930666738312646</v>
      </c>
      <c r="N187" s="18"/>
      <c r="O187" s="18"/>
      <c r="P187" s="18">
        <f t="shared" si="31"/>
        <v>2.4391455399059248</v>
      </c>
    </row>
    <row r="188" spans="1:16" x14ac:dyDescent="0.15">
      <c r="A188" s="18">
        <v>93.5</v>
      </c>
      <c r="B188" s="18">
        <v>186</v>
      </c>
      <c r="D188">
        <v>590.45812988281295</v>
      </c>
      <c r="E188">
        <v>528.37890625</v>
      </c>
      <c r="F188">
        <v>457.972900390625</v>
      </c>
      <c r="G188">
        <v>456.28970336914102</v>
      </c>
      <c r="I188" s="19">
        <f t="shared" si="26"/>
        <v>132.48522949218795</v>
      </c>
      <c r="J188" s="19">
        <f t="shared" si="27"/>
        <v>72.089202880858977</v>
      </c>
      <c r="K188" s="19">
        <f t="shared" si="28"/>
        <v>82.022787475586682</v>
      </c>
      <c r="L188" s="20">
        <f t="shared" si="29"/>
        <v>1.1377957335878</v>
      </c>
      <c r="M188" s="20">
        <f t="shared" si="30"/>
        <v>1.7888231675747206</v>
      </c>
      <c r="N188" s="18"/>
      <c r="O188" s="18"/>
      <c r="P188" s="18">
        <f t="shared" si="31"/>
        <v>2.1967110775639398</v>
      </c>
    </row>
    <row r="189" spans="1:16" x14ac:dyDescent="0.15">
      <c r="A189" s="18">
        <v>94</v>
      </c>
      <c r="B189" s="18">
        <v>187</v>
      </c>
      <c r="D189">
        <v>592.12347412109398</v>
      </c>
      <c r="E189">
        <v>528.291259765625</v>
      </c>
      <c r="F189">
        <v>456.63217163085898</v>
      </c>
      <c r="G189">
        <v>455.0185546875</v>
      </c>
      <c r="I189" s="19">
        <f t="shared" si="26"/>
        <v>135.491302490235</v>
      </c>
      <c r="J189" s="19">
        <f t="shared" si="27"/>
        <v>73.272705078125</v>
      </c>
      <c r="K189" s="19">
        <f t="shared" si="28"/>
        <v>84.2004089355475</v>
      </c>
      <c r="L189" s="20">
        <f t="shared" si="29"/>
        <v>1.1491374427322034</v>
      </c>
      <c r="M189" s="20">
        <f t="shared" si="30"/>
        <v>1.8036463068473962</v>
      </c>
      <c r="N189" s="18"/>
      <c r="O189" s="18"/>
      <c r="P189" s="18">
        <f t="shared" si="31"/>
        <v>3.0435673286298219</v>
      </c>
    </row>
    <row r="190" spans="1:16" x14ac:dyDescent="0.15">
      <c r="A190" s="18">
        <v>94.5</v>
      </c>
      <c r="B190" s="18">
        <v>188</v>
      </c>
      <c r="D190">
        <v>591.01135253906295</v>
      </c>
      <c r="E190">
        <v>528.39202880859398</v>
      </c>
      <c r="F190">
        <v>456.64251708984398</v>
      </c>
      <c r="G190">
        <v>455.09310913085898</v>
      </c>
      <c r="I190" s="19">
        <f t="shared" si="26"/>
        <v>134.36883544921898</v>
      </c>
      <c r="J190" s="19">
        <f t="shared" si="27"/>
        <v>73.298919677735</v>
      </c>
      <c r="K190" s="19">
        <f t="shared" si="28"/>
        <v>83.05959167480448</v>
      </c>
      <c r="L190" s="20">
        <f t="shared" si="29"/>
        <v>1.1331625628315276</v>
      </c>
      <c r="M190" s="20">
        <f t="shared" si="30"/>
        <v>1.7911528570749926</v>
      </c>
      <c r="N190" s="18"/>
      <c r="O190" s="18"/>
      <c r="P190" s="18">
        <f t="shared" si="31"/>
        <v>2.3298078582158417</v>
      </c>
    </row>
    <row r="191" spans="1:16" x14ac:dyDescent="0.15">
      <c r="A191" s="18">
        <v>95</v>
      </c>
      <c r="B191" s="18">
        <v>189</v>
      </c>
      <c r="I191" s="19">
        <f t="shared" si="26"/>
        <v>0</v>
      </c>
      <c r="J191" s="19">
        <f t="shared" si="27"/>
        <v>0</v>
      </c>
      <c r="K191" s="19">
        <f t="shared" si="28"/>
        <v>0</v>
      </c>
      <c r="L191" s="20" t="e">
        <f t="shared" si="29"/>
        <v>#DIV/0!</v>
      </c>
      <c r="M191" s="20" t="e">
        <f t="shared" si="30"/>
        <v>#DIV/0!</v>
      </c>
      <c r="N191" s="18"/>
      <c r="O191" s="18"/>
      <c r="P191" s="18" t="e">
        <f t="shared" si="31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pageSetUpPr fitToPage="1"/>
  </sheetPr>
  <dimension ref="A1:V798"/>
  <sheetViews>
    <sheetView zoomScale="75" zoomScaleNormal="75" zoomScalePageLayoutView="75" workbookViewId="0">
      <selection activeCell="F41" sqref="F41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696.46673583984398</v>
      </c>
      <c r="E2">
        <v>554.21881103515602</v>
      </c>
      <c r="F2">
        <v>461.34353637695301</v>
      </c>
      <c r="G2">
        <v>458.03839111328102</v>
      </c>
      <c r="I2" s="7">
        <f t="shared" ref="I2:J65" si="0">D2-F2</f>
        <v>235.12319946289097</v>
      </c>
      <c r="J2" s="7">
        <f t="shared" si="0"/>
        <v>96.180419921875</v>
      </c>
      <c r="K2" s="7">
        <f t="shared" ref="K2:K65" si="1">I2-0.7*J2</f>
        <v>167.79690551757847</v>
      </c>
      <c r="L2" s="8">
        <f t="shared" ref="L2:L65" si="2">K2/J2</f>
        <v>1.7446056656217117</v>
      </c>
      <c r="M2" s="8"/>
      <c r="N2" s="6">
        <f>LINEST(V64:V104,U64:U104)</f>
        <v>-7.6059052366290718E-3</v>
      </c>
      <c r="O2" s="9">
        <f>AVERAGE(M38:M45)</f>
        <v>1.6555925576613155</v>
      </c>
    </row>
    <row r="3" spans="1:16" x14ac:dyDescent="0.15">
      <c r="A3" s="6">
        <v>1</v>
      </c>
      <c r="B3" s="6">
        <v>1</v>
      </c>
      <c r="C3" s="6" t="s">
        <v>7</v>
      </c>
      <c r="D3">
        <v>696.46881103515602</v>
      </c>
      <c r="E3">
        <v>553.94189453125</v>
      </c>
      <c r="F3">
        <v>460.36737060546898</v>
      </c>
      <c r="G3">
        <v>457.22500610351602</v>
      </c>
      <c r="I3" s="7">
        <f t="shared" si="0"/>
        <v>236.10144042968705</v>
      </c>
      <c r="J3" s="7">
        <f t="shared" si="0"/>
        <v>96.716888427733977</v>
      </c>
      <c r="K3" s="7">
        <f t="shared" si="1"/>
        <v>168.39961853027327</v>
      </c>
      <c r="L3" s="8">
        <f t="shared" si="2"/>
        <v>1.741160424697699</v>
      </c>
      <c r="M3" s="8"/>
    </row>
    <row r="4" spans="1:16" ht="15" x14ac:dyDescent="0.15">
      <c r="A4" s="6">
        <v>1.5</v>
      </c>
      <c r="B4" s="6">
        <v>2</v>
      </c>
      <c r="D4">
        <v>699.33880615234398</v>
      </c>
      <c r="E4">
        <v>554.63153076171898</v>
      </c>
      <c r="F4">
        <v>461.23211669921898</v>
      </c>
      <c r="G4">
        <v>458.38006591796898</v>
      </c>
      <c r="I4" s="7">
        <f t="shared" si="0"/>
        <v>238.106689453125</v>
      </c>
      <c r="J4" s="7">
        <f t="shared" si="0"/>
        <v>96.25146484375</v>
      </c>
      <c r="K4" s="7">
        <f t="shared" si="1"/>
        <v>170.73066406250001</v>
      </c>
      <c r="L4" s="8">
        <f t="shared" si="2"/>
        <v>1.7737980854593327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699.88458251953102</v>
      </c>
      <c r="E5">
        <v>555.319091796875</v>
      </c>
      <c r="F5">
        <v>461.68121337890602</v>
      </c>
      <c r="G5">
        <v>458.19128417968801</v>
      </c>
      <c r="I5" s="7">
        <f t="shared" si="0"/>
        <v>238.203369140625</v>
      </c>
      <c r="J5" s="7">
        <f t="shared" si="0"/>
        <v>97.127807617186988</v>
      </c>
      <c r="K5" s="7">
        <f t="shared" si="1"/>
        <v>170.21390380859413</v>
      </c>
      <c r="L5" s="8">
        <f t="shared" si="2"/>
        <v>1.7524734469397658</v>
      </c>
      <c r="M5" s="8"/>
      <c r="N5" s="6">
        <f>RSQ(V64:V104,U64:U104)</f>
        <v>0.98792701034191033</v>
      </c>
    </row>
    <row r="6" spans="1:16" x14ac:dyDescent="0.15">
      <c r="A6" s="6">
        <v>2.5</v>
      </c>
      <c r="B6" s="6">
        <v>4</v>
      </c>
      <c r="C6" s="6" t="s">
        <v>5</v>
      </c>
      <c r="D6">
        <v>701.27020263671898</v>
      </c>
      <c r="E6">
        <v>553.99591064453102</v>
      </c>
      <c r="F6">
        <v>460.67562866210898</v>
      </c>
      <c r="G6">
        <v>457.49057006835898</v>
      </c>
      <c r="I6" s="7">
        <f t="shared" si="0"/>
        <v>240.59457397461</v>
      </c>
      <c r="J6" s="7">
        <f t="shared" si="0"/>
        <v>96.505340576172046</v>
      </c>
      <c r="K6" s="7">
        <f t="shared" si="1"/>
        <v>173.04083557128956</v>
      </c>
      <c r="L6" s="8">
        <f t="shared" si="2"/>
        <v>1.7930700470893395</v>
      </c>
      <c r="M6" s="8">
        <f t="shared" ref="M6:M22" si="3">L6+ABS($N$2)*A6</f>
        <v>1.8120848101809122</v>
      </c>
      <c r="P6" s="6">
        <f t="shared" ref="P6:P69" si="4">(M6-$O$2)/$O$2*100</f>
        <v>9.4523409032870429</v>
      </c>
    </row>
    <row r="7" spans="1:16" x14ac:dyDescent="0.15">
      <c r="A7" s="6">
        <v>3</v>
      </c>
      <c r="B7" s="6">
        <v>5</v>
      </c>
      <c r="C7" s="6" t="s">
        <v>8</v>
      </c>
      <c r="D7">
        <v>703.11950683593795</v>
      </c>
      <c r="E7">
        <v>553.27740478515602</v>
      </c>
      <c r="F7">
        <v>460.31320190429699</v>
      </c>
      <c r="G7">
        <v>457.19128417968801</v>
      </c>
      <c r="I7" s="7">
        <f t="shared" si="0"/>
        <v>242.80630493164097</v>
      </c>
      <c r="J7" s="7">
        <f t="shared" si="0"/>
        <v>96.086120605468011</v>
      </c>
      <c r="K7" s="7">
        <f t="shared" si="1"/>
        <v>175.54602050781335</v>
      </c>
      <c r="L7" s="8">
        <f t="shared" si="2"/>
        <v>1.8269654285306163</v>
      </c>
      <c r="M7" s="8">
        <f t="shared" si="3"/>
        <v>1.8497831442405035</v>
      </c>
      <c r="P7" s="6">
        <f t="shared" si="4"/>
        <v>11.729370591850264</v>
      </c>
    </row>
    <row r="8" spans="1:16" x14ac:dyDescent="0.15">
      <c r="A8" s="6">
        <v>3.5</v>
      </c>
      <c r="B8" s="6">
        <v>6</v>
      </c>
      <c r="D8">
        <v>721.11773681640602</v>
      </c>
      <c r="E8">
        <v>548.38970947265602</v>
      </c>
      <c r="F8">
        <v>461.12689208984398</v>
      </c>
      <c r="G8">
        <v>457.84494018554699</v>
      </c>
      <c r="I8" s="7">
        <f t="shared" si="0"/>
        <v>259.99084472656205</v>
      </c>
      <c r="J8" s="7">
        <f t="shared" si="0"/>
        <v>90.544769287109034</v>
      </c>
      <c r="K8" s="7">
        <f t="shared" si="1"/>
        <v>196.60950622558573</v>
      </c>
      <c r="L8" s="8">
        <f t="shared" si="2"/>
        <v>2.1714065624503971</v>
      </c>
      <c r="M8" s="8">
        <f t="shared" si="3"/>
        <v>2.1980272307785986</v>
      </c>
      <c r="P8" s="6">
        <f t="shared" si="4"/>
        <v>32.763778177616629</v>
      </c>
    </row>
    <row r="9" spans="1:16" x14ac:dyDescent="0.15">
      <c r="A9" s="6">
        <v>4</v>
      </c>
      <c r="B9" s="6">
        <v>7</v>
      </c>
      <c r="D9">
        <v>715.06011962890602</v>
      </c>
      <c r="E9">
        <v>548.79608154296898</v>
      </c>
      <c r="F9">
        <v>461.87805175781301</v>
      </c>
      <c r="G9">
        <v>458.80780029296898</v>
      </c>
      <c r="I9" s="7">
        <f t="shared" si="0"/>
        <v>253.18206787109301</v>
      </c>
      <c r="J9" s="7">
        <f t="shared" si="0"/>
        <v>89.98828125</v>
      </c>
      <c r="K9" s="7">
        <f t="shared" si="1"/>
        <v>190.19027099609301</v>
      </c>
      <c r="L9" s="8">
        <f t="shared" si="2"/>
        <v>2.1135004286582371</v>
      </c>
      <c r="M9" s="8">
        <f t="shared" si="3"/>
        <v>2.1439240496047534</v>
      </c>
      <c r="P9" s="6">
        <f t="shared" si="4"/>
        <v>29.495873829805884</v>
      </c>
    </row>
    <row r="10" spans="1:16" x14ac:dyDescent="0.15">
      <c r="A10" s="6">
        <v>4.5</v>
      </c>
      <c r="B10" s="6">
        <v>8</v>
      </c>
      <c r="D10">
        <v>716.31805419921898</v>
      </c>
      <c r="E10">
        <v>550.547607421875</v>
      </c>
      <c r="F10">
        <v>461.34014892578102</v>
      </c>
      <c r="G10">
        <v>457.66665649414102</v>
      </c>
      <c r="I10" s="7">
        <f t="shared" si="0"/>
        <v>254.97790527343795</v>
      </c>
      <c r="J10" s="7">
        <f t="shared" si="0"/>
        <v>92.880950927733977</v>
      </c>
      <c r="K10" s="7">
        <f t="shared" si="1"/>
        <v>189.96123962402419</v>
      </c>
      <c r="L10" s="8">
        <f t="shared" si="2"/>
        <v>2.0452120453829497</v>
      </c>
      <c r="M10" s="8">
        <f t="shared" si="3"/>
        <v>2.0794386189477803</v>
      </c>
      <c r="P10" s="6">
        <f t="shared" si="4"/>
        <v>25.600867757293393</v>
      </c>
    </row>
    <row r="11" spans="1:16" x14ac:dyDescent="0.15">
      <c r="A11" s="6">
        <v>5</v>
      </c>
      <c r="B11" s="6">
        <v>9</v>
      </c>
      <c r="D11">
        <v>709.08825683593795</v>
      </c>
      <c r="E11">
        <v>550.664794921875</v>
      </c>
      <c r="F11">
        <v>460.87899780273398</v>
      </c>
      <c r="G11">
        <v>457.76693725585898</v>
      </c>
      <c r="I11" s="7">
        <f t="shared" si="0"/>
        <v>248.20925903320398</v>
      </c>
      <c r="J11" s="7">
        <f t="shared" si="0"/>
        <v>92.897857666016023</v>
      </c>
      <c r="K11" s="7">
        <f t="shared" si="1"/>
        <v>183.18075866699274</v>
      </c>
      <c r="L11" s="8">
        <f t="shared" si="2"/>
        <v>1.9718512705164792</v>
      </c>
      <c r="M11" s="8">
        <f t="shared" si="3"/>
        <v>2.0098807966996244</v>
      </c>
      <c r="P11" s="6">
        <f t="shared" si="4"/>
        <v>21.39948246317169</v>
      </c>
    </row>
    <row r="12" spans="1:16" x14ac:dyDescent="0.15">
      <c r="A12" s="6">
        <v>5.5</v>
      </c>
      <c r="B12" s="6">
        <v>10</v>
      </c>
      <c r="D12">
        <v>705.0634765625</v>
      </c>
      <c r="E12">
        <v>550.61846923828102</v>
      </c>
      <c r="F12">
        <v>460.41442871093801</v>
      </c>
      <c r="G12">
        <v>457.43328857421898</v>
      </c>
      <c r="I12" s="7">
        <f t="shared" si="0"/>
        <v>244.64904785156199</v>
      </c>
      <c r="J12" s="7">
        <f t="shared" si="0"/>
        <v>93.185180664062045</v>
      </c>
      <c r="K12" s="7">
        <f t="shared" si="1"/>
        <v>179.41942138671857</v>
      </c>
      <c r="L12" s="8">
        <f t="shared" si="2"/>
        <v>1.9254072386631511</v>
      </c>
      <c r="M12" s="8">
        <f t="shared" si="3"/>
        <v>1.967239717464611</v>
      </c>
      <c r="P12" s="6">
        <f t="shared" si="4"/>
        <v>18.823904369534446</v>
      </c>
    </row>
    <row r="13" spans="1:16" x14ac:dyDescent="0.15">
      <c r="A13" s="6">
        <v>6</v>
      </c>
      <c r="B13" s="6">
        <v>11</v>
      </c>
      <c r="D13">
        <v>721.22235107421898</v>
      </c>
      <c r="E13">
        <v>557.98541259765602</v>
      </c>
      <c r="F13">
        <v>461.50418090820301</v>
      </c>
      <c r="G13">
        <v>458.41473388671898</v>
      </c>
      <c r="I13" s="7">
        <f t="shared" si="0"/>
        <v>259.71817016601597</v>
      </c>
      <c r="J13" s="7">
        <f t="shared" si="0"/>
        <v>99.570678710937045</v>
      </c>
      <c r="K13" s="7">
        <f t="shared" si="1"/>
        <v>190.01869506836005</v>
      </c>
      <c r="L13" s="8">
        <f t="shared" si="2"/>
        <v>1.908380032439088</v>
      </c>
      <c r="M13" s="8">
        <f t="shared" si="3"/>
        <v>1.9540154638588625</v>
      </c>
      <c r="P13" s="6">
        <f t="shared" si="4"/>
        <v>18.02514180295049</v>
      </c>
    </row>
    <row r="14" spans="1:16" x14ac:dyDescent="0.15">
      <c r="A14" s="6">
        <v>6.5</v>
      </c>
      <c r="B14" s="6">
        <v>12</v>
      </c>
      <c r="D14">
        <v>720.28326416015602</v>
      </c>
      <c r="E14">
        <v>560.07806396484398</v>
      </c>
      <c r="F14">
        <v>461.49676513671898</v>
      </c>
      <c r="G14">
        <v>458.12689208984398</v>
      </c>
      <c r="I14" s="7">
        <f t="shared" si="0"/>
        <v>258.78649902343705</v>
      </c>
      <c r="J14" s="7">
        <f t="shared" si="0"/>
        <v>101.951171875</v>
      </c>
      <c r="K14" s="7">
        <f t="shared" si="1"/>
        <v>187.42067871093707</v>
      </c>
      <c r="L14" s="8">
        <f t="shared" si="2"/>
        <v>1.8383376597252779</v>
      </c>
      <c r="M14" s="8">
        <f t="shared" si="3"/>
        <v>1.8877760437633668</v>
      </c>
      <c r="P14" s="6">
        <f t="shared" si="4"/>
        <v>14.024192427515676</v>
      </c>
    </row>
    <row r="15" spans="1:16" x14ac:dyDescent="0.15">
      <c r="A15" s="6">
        <v>7</v>
      </c>
      <c r="B15" s="6">
        <v>13</v>
      </c>
      <c r="D15">
        <v>715.45471191406295</v>
      </c>
      <c r="E15">
        <v>559.90863037109398</v>
      </c>
      <c r="F15">
        <v>460.77560424804699</v>
      </c>
      <c r="G15">
        <v>457.53109741210898</v>
      </c>
      <c r="I15" s="7">
        <f t="shared" si="0"/>
        <v>254.67910766601597</v>
      </c>
      <c r="J15" s="7">
        <f t="shared" si="0"/>
        <v>102.377532958985</v>
      </c>
      <c r="K15" s="7">
        <f t="shared" si="1"/>
        <v>183.01483459472647</v>
      </c>
      <c r="L15" s="8">
        <f t="shared" si="2"/>
        <v>1.787646462120227</v>
      </c>
      <c r="M15" s="8">
        <f t="shared" si="3"/>
        <v>1.8408877987766306</v>
      </c>
      <c r="P15" s="6">
        <f t="shared" si="4"/>
        <v>11.192079854300776</v>
      </c>
    </row>
    <row r="16" spans="1:16" x14ac:dyDescent="0.15">
      <c r="A16" s="6">
        <v>7.5</v>
      </c>
      <c r="B16" s="6">
        <v>14</v>
      </c>
      <c r="D16">
        <v>720.18475341796898</v>
      </c>
      <c r="E16">
        <v>561.94805908203102</v>
      </c>
      <c r="F16">
        <v>460.20983886718801</v>
      </c>
      <c r="G16">
        <v>456.77685546875</v>
      </c>
      <c r="I16" s="7">
        <f t="shared" si="0"/>
        <v>259.97491455078097</v>
      </c>
      <c r="J16" s="7">
        <f t="shared" si="0"/>
        <v>105.17120361328102</v>
      </c>
      <c r="K16" s="7">
        <f t="shared" si="1"/>
        <v>186.35507202148426</v>
      </c>
      <c r="L16" s="8">
        <f t="shared" si="2"/>
        <v>1.7719210736307609</v>
      </c>
      <c r="M16" s="8">
        <f t="shared" si="3"/>
        <v>1.828965362905479</v>
      </c>
      <c r="P16" s="6">
        <f t="shared" si="4"/>
        <v>10.471948816263662</v>
      </c>
    </row>
    <row r="17" spans="1:16" x14ac:dyDescent="0.15">
      <c r="A17" s="6">
        <v>8</v>
      </c>
      <c r="B17" s="6">
        <v>15</v>
      </c>
      <c r="D17">
        <v>702.11541748046898</v>
      </c>
      <c r="E17">
        <v>556.7548828125</v>
      </c>
      <c r="F17">
        <v>460.78921508789102</v>
      </c>
      <c r="G17">
        <v>457.77468872070301</v>
      </c>
      <c r="I17" s="7">
        <f t="shared" si="0"/>
        <v>241.32620239257795</v>
      </c>
      <c r="J17" s="7">
        <f t="shared" si="0"/>
        <v>98.980194091796989</v>
      </c>
      <c r="K17" s="7">
        <f t="shared" si="1"/>
        <v>172.04006652832007</v>
      </c>
      <c r="L17" s="8">
        <f t="shared" si="2"/>
        <v>1.7381261787460764</v>
      </c>
      <c r="M17" s="8">
        <f t="shared" si="3"/>
        <v>1.798973420639109</v>
      </c>
      <c r="P17" s="6">
        <f t="shared" si="4"/>
        <v>8.6603954767912725</v>
      </c>
    </row>
    <row r="18" spans="1:16" x14ac:dyDescent="0.15">
      <c r="A18" s="6">
        <v>8.5</v>
      </c>
      <c r="B18" s="6">
        <v>16</v>
      </c>
      <c r="D18">
        <v>686.78839111328102</v>
      </c>
      <c r="E18">
        <v>552.31805419921898</v>
      </c>
      <c r="F18">
        <v>461.19189453125</v>
      </c>
      <c r="G18">
        <v>458.36398315429699</v>
      </c>
      <c r="I18" s="7">
        <f t="shared" si="0"/>
        <v>225.59649658203102</v>
      </c>
      <c r="J18" s="7">
        <f t="shared" si="0"/>
        <v>93.954071044921989</v>
      </c>
      <c r="K18" s="7">
        <f t="shared" si="1"/>
        <v>159.82864685058564</v>
      </c>
      <c r="L18" s="8">
        <f t="shared" si="2"/>
        <v>1.7011359387946823</v>
      </c>
      <c r="M18" s="8">
        <f t="shared" si="3"/>
        <v>1.7657861333060294</v>
      </c>
      <c r="P18" s="6">
        <f t="shared" si="4"/>
        <v>6.6558390308526727</v>
      </c>
    </row>
    <row r="19" spans="1:16" x14ac:dyDescent="0.15">
      <c r="A19" s="6">
        <v>9</v>
      </c>
      <c r="B19" s="6">
        <v>17</v>
      </c>
      <c r="D19">
        <v>703.24255371093795</v>
      </c>
      <c r="E19">
        <v>559.48773193359398</v>
      </c>
      <c r="F19">
        <v>460.81338500976602</v>
      </c>
      <c r="G19">
        <v>458.08697509765602</v>
      </c>
      <c r="I19" s="7">
        <f t="shared" si="0"/>
        <v>242.42916870117193</v>
      </c>
      <c r="J19" s="7">
        <f t="shared" si="0"/>
        <v>101.40075683593795</v>
      </c>
      <c r="K19" s="7">
        <f t="shared" si="1"/>
        <v>171.44863891601537</v>
      </c>
      <c r="L19" s="8">
        <f t="shared" si="2"/>
        <v>1.6908023595268806</v>
      </c>
      <c r="M19" s="8">
        <f t="shared" si="3"/>
        <v>1.7592555066565423</v>
      </c>
      <c r="P19" s="6">
        <f t="shared" si="4"/>
        <v>6.2613804655935814</v>
      </c>
    </row>
    <row r="20" spans="1:16" x14ac:dyDescent="0.15">
      <c r="A20" s="6">
        <v>9.5</v>
      </c>
      <c r="B20" s="6">
        <v>18</v>
      </c>
      <c r="D20">
        <v>700.6220703125</v>
      </c>
      <c r="E20">
        <v>560.06500244140602</v>
      </c>
      <c r="F20">
        <v>460.72454833984398</v>
      </c>
      <c r="G20">
        <v>457.67779541015602</v>
      </c>
      <c r="I20" s="7">
        <f t="shared" si="0"/>
        <v>239.89752197265602</v>
      </c>
      <c r="J20" s="7">
        <f t="shared" si="0"/>
        <v>102.38720703125</v>
      </c>
      <c r="K20" s="7">
        <f t="shared" si="1"/>
        <v>168.22647705078103</v>
      </c>
      <c r="L20" s="8">
        <f t="shared" si="2"/>
        <v>1.6430419573749675</v>
      </c>
      <c r="M20" s="8">
        <f t="shared" si="3"/>
        <v>1.7152980571229437</v>
      </c>
      <c r="P20" s="6">
        <f t="shared" si="4"/>
        <v>3.6062918491230693</v>
      </c>
    </row>
    <row r="21" spans="1:16" x14ac:dyDescent="0.15">
      <c r="A21" s="6">
        <v>10</v>
      </c>
      <c r="B21" s="6">
        <v>19</v>
      </c>
      <c r="D21">
        <v>714.65765380859398</v>
      </c>
      <c r="E21">
        <v>565.17962646484398</v>
      </c>
      <c r="F21">
        <v>460.35748291015602</v>
      </c>
      <c r="G21">
        <v>457.19869995117199</v>
      </c>
      <c r="I21" s="7">
        <f t="shared" si="0"/>
        <v>254.30017089843795</v>
      </c>
      <c r="J21" s="7">
        <f t="shared" si="0"/>
        <v>107.98092651367199</v>
      </c>
      <c r="K21" s="7">
        <f t="shared" si="1"/>
        <v>178.71352233886756</v>
      </c>
      <c r="L21" s="8">
        <f t="shared" si="2"/>
        <v>1.6550471283114965</v>
      </c>
      <c r="M21" s="8">
        <f t="shared" si="3"/>
        <v>1.7311061806777872</v>
      </c>
      <c r="P21" s="6">
        <f t="shared" si="4"/>
        <v>4.5611236090081233</v>
      </c>
    </row>
    <row r="22" spans="1:16" x14ac:dyDescent="0.15">
      <c r="A22" s="6">
        <v>10.5</v>
      </c>
      <c r="B22" s="6">
        <v>20</v>
      </c>
      <c r="D22">
        <v>680.473876953125</v>
      </c>
      <c r="E22">
        <v>553.25177001953102</v>
      </c>
      <c r="F22">
        <v>461.30487060546898</v>
      </c>
      <c r="G22">
        <v>458.379150390625</v>
      </c>
      <c r="I22" s="7">
        <f t="shared" si="0"/>
        <v>219.16900634765602</v>
      </c>
      <c r="J22" s="7">
        <f t="shared" si="0"/>
        <v>94.872619628906023</v>
      </c>
      <c r="K22" s="7">
        <f t="shared" si="1"/>
        <v>152.75817260742181</v>
      </c>
      <c r="L22" s="8">
        <f t="shared" si="2"/>
        <v>1.6101397137017504</v>
      </c>
      <c r="M22" s="8">
        <f t="shared" si="3"/>
        <v>1.6900017186863556</v>
      </c>
      <c r="P22" s="6">
        <f t="shared" si="4"/>
        <v>2.0783592476186512</v>
      </c>
    </row>
    <row r="23" spans="1:16" x14ac:dyDescent="0.15">
      <c r="A23" s="6">
        <v>11</v>
      </c>
      <c r="B23" s="6">
        <v>21</v>
      </c>
      <c r="D23">
        <v>688.94219970703102</v>
      </c>
      <c r="E23">
        <v>557.49359130859398</v>
      </c>
      <c r="F23">
        <v>461.71060180664102</v>
      </c>
      <c r="G23">
        <v>458.48623657226602</v>
      </c>
      <c r="I23" s="7">
        <f t="shared" si="0"/>
        <v>227.23159790039</v>
      </c>
      <c r="J23" s="7">
        <f t="shared" si="0"/>
        <v>99.007354736327954</v>
      </c>
      <c r="K23" s="7">
        <f t="shared" si="1"/>
        <v>157.92644958496044</v>
      </c>
      <c r="L23" s="8">
        <f t="shared" si="2"/>
        <v>1.5950981622076787</v>
      </c>
      <c r="M23" s="8">
        <f>L23+ABS($N$2)*A23</f>
        <v>1.6787631198105986</v>
      </c>
      <c r="P23" s="6">
        <f t="shared" si="4"/>
        <v>1.3995328767371178</v>
      </c>
    </row>
    <row r="24" spans="1:16" x14ac:dyDescent="0.15">
      <c r="A24" s="6">
        <v>11.5</v>
      </c>
      <c r="B24" s="6">
        <v>22</v>
      </c>
      <c r="D24">
        <v>681.75970458984398</v>
      </c>
      <c r="E24">
        <v>554.34875488281295</v>
      </c>
      <c r="F24">
        <v>461.19219970703102</v>
      </c>
      <c r="G24">
        <v>458.22158813476602</v>
      </c>
      <c r="I24" s="7">
        <f t="shared" si="0"/>
        <v>220.56750488281295</v>
      </c>
      <c r="J24" s="7">
        <f t="shared" si="0"/>
        <v>96.127166748046932</v>
      </c>
      <c r="K24" s="7">
        <f t="shared" si="1"/>
        <v>153.27848815918011</v>
      </c>
      <c r="L24" s="8">
        <f t="shared" si="2"/>
        <v>1.5945387068457872</v>
      </c>
      <c r="M24" s="8">
        <f t="shared" ref="M24:M87" si="5">L24+ABS($N$2)*A24</f>
        <v>1.6820066170670216</v>
      </c>
      <c r="P24" s="6">
        <f t="shared" si="4"/>
        <v>1.5954444397248606</v>
      </c>
    </row>
    <row r="25" spans="1:16" x14ac:dyDescent="0.15">
      <c r="A25" s="6">
        <v>12</v>
      </c>
      <c r="B25" s="6">
        <v>23</v>
      </c>
      <c r="D25">
        <v>691.30963134765602</v>
      </c>
      <c r="E25">
        <v>558.765380859375</v>
      </c>
      <c r="F25">
        <v>461.20611572265602</v>
      </c>
      <c r="G25">
        <v>458.29092407226602</v>
      </c>
      <c r="I25" s="7">
        <f t="shared" si="0"/>
        <v>230.103515625</v>
      </c>
      <c r="J25" s="7">
        <f t="shared" si="0"/>
        <v>100.47445678710898</v>
      </c>
      <c r="K25" s="7">
        <f t="shared" si="1"/>
        <v>159.77139587402371</v>
      </c>
      <c r="L25" s="8">
        <f t="shared" si="2"/>
        <v>1.5901692926049502</v>
      </c>
      <c r="M25" s="8">
        <f t="shared" si="5"/>
        <v>1.6814401554444991</v>
      </c>
      <c r="P25" s="6">
        <f t="shared" si="4"/>
        <v>1.5612294017373334</v>
      </c>
    </row>
    <row r="26" spans="1:16" x14ac:dyDescent="0.15">
      <c r="A26" s="6">
        <v>12.5</v>
      </c>
      <c r="B26" s="6">
        <v>24</v>
      </c>
      <c r="D26">
        <v>705.09393310546898</v>
      </c>
      <c r="E26">
        <v>564.01763916015602</v>
      </c>
      <c r="F26">
        <v>461.15908813476602</v>
      </c>
      <c r="G26">
        <v>458.06808471679699</v>
      </c>
      <c r="I26" s="7">
        <f t="shared" si="0"/>
        <v>243.93484497070295</v>
      </c>
      <c r="J26" s="7">
        <f t="shared" si="0"/>
        <v>105.94955444335903</v>
      </c>
      <c r="K26" s="7">
        <f t="shared" si="1"/>
        <v>169.77015686035162</v>
      </c>
      <c r="L26" s="8">
        <f t="shared" si="2"/>
        <v>1.6023678226142166</v>
      </c>
      <c r="M26" s="8">
        <f t="shared" si="5"/>
        <v>1.69744163807208</v>
      </c>
      <c r="P26" s="6">
        <f t="shared" si="4"/>
        <v>2.5277403076684752</v>
      </c>
    </row>
    <row r="27" spans="1:16" x14ac:dyDescent="0.15">
      <c r="A27" s="6">
        <v>13</v>
      </c>
      <c r="B27" s="6">
        <v>25</v>
      </c>
      <c r="D27">
        <v>722.57342529296898</v>
      </c>
      <c r="E27">
        <v>571.11285400390602</v>
      </c>
      <c r="F27">
        <v>461.34231567382801</v>
      </c>
      <c r="G27">
        <v>457.86782836914102</v>
      </c>
      <c r="I27" s="7">
        <f t="shared" si="0"/>
        <v>261.23110961914097</v>
      </c>
      <c r="J27" s="7">
        <f t="shared" si="0"/>
        <v>113.245025634765</v>
      </c>
      <c r="K27" s="7">
        <f t="shared" si="1"/>
        <v>181.95959167480547</v>
      </c>
      <c r="L27" s="8">
        <f t="shared" si="2"/>
        <v>1.6067777869701487</v>
      </c>
      <c r="M27" s="8">
        <f t="shared" si="5"/>
        <v>1.7056545550463267</v>
      </c>
      <c r="P27" s="6">
        <f t="shared" si="4"/>
        <v>3.0238114536905485</v>
      </c>
    </row>
    <row r="28" spans="1:16" x14ac:dyDescent="0.15">
      <c r="A28" s="6">
        <v>13.5</v>
      </c>
      <c r="B28" s="6">
        <v>26</v>
      </c>
      <c r="D28">
        <v>684.83160400390602</v>
      </c>
      <c r="E28">
        <v>557.180908203125</v>
      </c>
      <c r="F28">
        <v>460.49334716796898</v>
      </c>
      <c r="G28">
        <v>457.30084228515602</v>
      </c>
      <c r="I28" s="7">
        <f t="shared" si="0"/>
        <v>224.33825683593705</v>
      </c>
      <c r="J28" s="7">
        <f t="shared" si="0"/>
        <v>99.880065917968977</v>
      </c>
      <c r="K28" s="7">
        <f t="shared" si="1"/>
        <v>154.42221069335875</v>
      </c>
      <c r="L28" s="8">
        <f t="shared" si="2"/>
        <v>1.5460763794467756</v>
      </c>
      <c r="M28" s="8">
        <f t="shared" si="5"/>
        <v>1.6487561001412681</v>
      </c>
      <c r="P28" s="6">
        <f t="shared" si="4"/>
        <v>-0.41293115799606056</v>
      </c>
    </row>
    <row r="29" spans="1:16" x14ac:dyDescent="0.15">
      <c r="A29" s="6">
        <v>14</v>
      </c>
      <c r="B29" s="6">
        <v>27</v>
      </c>
      <c r="D29">
        <v>680.39715576171898</v>
      </c>
      <c r="E29">
        <v>555.350830078125</v>
      </c>
      <c r="F29">
        <v>459.47909545898398</v>
      </c>
      <c r="G29">
        <v>456.50634765625</v>
      </c>
      <c r="I29" s="7">
        <f t="shared" si="0"/>
        <v>220.918060302735</v>
      </c>
      <c r="J29" s="7">
        <f t="shared" si="0"/>
        <v>98.844482421875</v>
      </c>
      <c r="K29" s="7">
        <f t="shared" si="1"/>
        <v>151.72692260742252</v>
      </c>
      <c r="L29" s="8">
        <f t="shared" si="2"/>
        <v>1.5350064959604084</v>
      </c>
      <c r="M29" s="8">
        <f t="shared" si="5"/>
        <v>1.6414891692732154</v>
      </c>
      <c r="P29" s="6">
        <f t="shared" si="4"/>
        <v>-0.85186348071185458</v>
      </c>
    </row>
    <row r="30" spans="1:16" x14ac:dyDescent="0.15">
      <c r="A30" s="6">
        <v>14.5</v>
      </c>
      <c r="B30" s="6">
        <v>28</v>
      </c>
      <c r="D30">
        <v>678.84851074218795</v>
      </c>
      <c r="E30">
        <v>555.08392333984398</v>
      </c>
      <c r="F30">
        <v>460.32589721679699</v>
      </c>
      <c r="G30">
        <v>457.49118041992199</v>
      </c>
      <c r="I30" s="7">
        <f t="shared" si="0"/>
        <v>218.52261352539097</v>
      </c>
      <c r="J30" s="7">
        <f t="shared" si="0"/>
        <v>97.592742919921989</v>
      </c>
      <c r="K30" s="7">
        <f t="shared" si="1"/>
        <v>150.20769348144557</v>
      </c>
      <c r="L30" s="8">
        <f t="shared" si="2"/>
        <v>1.5391276952293047</v>
      </c>
      <c r="M30" s="8">
        <f t="shared" si="5"/>
        <v>1.6494133211604263</v>
      </c>
      <c r="P30" s="6">
        <f t="shared" si="4"/>
        <v>-0.37323413132624972</v>
      </c>
    </row>
    <row r="31" spans="1:16" x14ac:dyDescent="0.15">
      <c r="A31" s="6">
        <v>15</v>
      </c>
      <c r="B31" s="6">
        <v>29</v>
      </c>
      <c r="D31">
        <v>674.25640869140602</v>
      </c>
      <c r="E31">
        <v>552.40887451171898</v>
      </c>
      <c r="F31">
        <v>460.39215087890602</v>
      </c>
      <c r="G31">
        <v>457.97988891601602</v>
      </c>
      <c r="I31" s="7">
        <f t="shared" si="0"/>
        <v>213.8642578125</v>
      </c>
      <c r="J31" s="7">
        <f t="shared" si="0"/>
        <v>94.428985595702954</v>
      </c>
      <c r="K31" s="7">
        <f t="shared" si="1"/>
        <v>147.76396789550793</v>
      </c>
      <c r="L31" s="8">
        <f t="shared" si="2"/>
        <v>1.5648157921356725</v>
      </c>
      <c r="M31" s="8">
        <f t="shared" si="5"/>
        <v>1.6789043706851086</v>
      </c>
      <c r="P31" s="6">
        <f t="shared" si="4"/>
        <v>1.4080646180678189</v>
      </c>
    </row>
    <row r="32" spans="1:16" x14ac:dyDescent="0.15">
      <c r="A32" s="6">
        <v>15.5</v>
      </c>
      <c r="B32" s="6">
        <v>30</v>
      </c>
      <c r="D32">
        <v>678.81292724609398</v>
      </c>
      <c r="E32">
        <v>554.25640869140602</v>
      </c>
      <c r="F32">
        <v>461.32775878906301</v>
      </c>
      <c r="G32">
        <v>458.31723022460898</v>
      </c>
      <c r="I32" s="7">
        <f t="shared" si="0"/>
        <v>217.48516845703097</v>
      </c>
      <c r="J32" s="7">
        <f t="shared" si="0"/>
        <v>95.939178466797046</v>
      </c>
      <c r="K32" s="7">
        <f t="shared" si="1"/>
        <v>150.32774353027304</v>
      </c>
      <c r="L32" s="8">
        <f t="shared" si="2"/>
        <v>1.5669067208272893</v>
      </c>
      <c r="M32" s="8">
        <f t="shared" si="5"/>
        <v>1.68479825199504</v>
      </c>
      <c r="P32" s="6">
        <f t="shared" si="4"/>
        <v>1.7640629150314799</v>
      </c>
    </row>
    <row r="33" spans="1:16" x14ac:dyDescent="0.15">
      <c r="A33" s="6">
        <v>16</v>
      </c>
      <c r="B33" s="6">
        <v>31</v>
      </c>
      <c r="D33">
        <v>684.39123535156295</v>
      </c>
      <c r="E33">
        <v>556.20318603515602</v>
      </c>
      <c r="F33">
        <v>461.40823364257801</v>
      </c>
      <c r="G33">
        <v>458.37265014648398</v>
      </c>
      <c r="I33" s="7">
        <f t="shared" si="0"/>
        <v>222.98300170898494</v>
      </c>
      <c r="J33" s="7">
        <f t="shared" si="0"/>
        <v>97.830535888672046</v>
      </c>
      <c r="K33" s="7">
        <f t="shared" si="1"/>
        <v>154.50162658691451</v>
      </c>
      <c r="L33" s="8">
        <f t="shared" si="2"/>
        <v>1.5792781382975589</v>
      </c>
      <c r="M33" s="8">
        <f t="shared" si="5"/>
        <v>1.7009726220836241</v>
      </c>
      <c r="P33" s="6">
        <f t="shared" si="4"/>
        <v>2.7410164543390012</v>
      </c>
    </row>
    <row r="34" spans="1:16" x14ac:dyDescent="0.15">
      <c r="A34" s="6">
        <v>16.5</v>
      </c>
      <c r="B34" s="6">
        <v>32</v>
      </c>
      <c r="D34">
        <v>674.505126953125</v>
      </c>
      <c r="E34">
        <v>553.76947021484398</v>
      </c>
      <c r="F34">
        <v>461.19900512695301</v>
      </c>
      <c r="G34">
        <v>458.283203125</v>
      </c>
      <c r="I34" s="7">
        <f t="shared" si="0"/>
        <v>213.30612182617199</v>
      </c>
      <c r="J34" s="7">
        <f t="shared" si="0"/>
        <v>95.486267089843977</v>
      </c>
      <c r="K34" s="7">
        <f t="shared" si="1"/>
        <v>146.46573486328123</v>
      </c>
      <c r="L34" s="8">
        <f t="shared" si="2"/>
        <v>1.5338931903733357</v>
      </c>
      <c r="M34" s="8">
        <f t="shared" si="5"/>
        <v>1.6593906267777154</v>
      </c>
      <c r="P34" s="6">
        <f t="shared" si="4"/>
        <v>0.22940844344970021</v>
      </c>
    </row>
    <row r="35" spans="1:16" x14ac:dyDescent="0.15">
      <c r="A35" s="6">
        <v>17</v>
      </c>
      <c r="B35" s="6">
        <v>33</v>
      </c>
      <c r="D35">
        <v>681.85235595703102</v>
      </c>
      <c r="E35">
        <v>556.97033691406295</v>
      </c>
      <c r="F35">
        <v>460.89230346679699</v>
      </c>
      <c r="G35">
        <v>457.84524536132801</v>
      </c>
      <c r="I35" s="7">
        <f t="shared" si="0"/>
        <v>220.96005249023403</v>
      </c>
      <c r="J35" s="7">
        <f t="shared" si="0"/>
        <v>99.125091552734943</v>
      </c>
      <c r="K35" s="7">
        <f t="shared" si="1"/>
        <v>151.5724884033196</v>
      </c>
      <c r="L35" s="8">
        <f t="shared" si="2"/>
        <v>1.5291031365421985</v>
      </c>
      <c r="M35" s="8">
        <f t="shared" si="5"/>
        <v>1.6584035255648928</v>
      </c>
      <c r="P35" s="6">
        <f t="shared" si="4"/>
        <v>0.16978621283173864</v>
      </c>
    </row>
    <row r="36" spans="1:16" x14ac:dyDescent="0.15">
      <c r="A36" s="6">
        <v>17.5</v>
      </c>
      <c r="B36" s="6">
        <v>34</v>
      </c>
      <c r="D36">
        <v>668.78479003906295</v>
      </c>
      <c r="E36">
        <v>551.15533447265602</v>
      </c>
      <c r="F36">
        <v>460.28103637695301</v>
      </c>
      <c r="G36">
        <v>457.35592651367199</v>
      </c>
      <c r="I36" s="7">
        <f t="shared" si="0"/>
        <v>208.50375366210994</v>
      </c>
      <c r="J36" s="7">
        <f t="shared" si="0"/>
        <v>93.799407958984034</v>
      </c>
      <c r="K36" s="7">
        <f t="shared" si="1"/>
        <v>142.84416809082114</v>
      </c>
      <c r="L36" s="8">
        <f t="shared" si="2"/>
        <v>1.5228685468173004</v>
      </c>
      <c r="M36" s="8">
        <f t="shared" si="5"/>
        <v>1.6559718884583092</v>
      </c>
      <c r="P36" s="6">
        <f t="shared" si="4"/>
        <v>2.2912086384922248E-2</v>
      </c>
    </row>
    <row r="37" spans="1:16" x14ac:dyDescent="0.15">
      <c r="A37" s="6">
        <v>18</v>
      </c>
      <c r="B37" s="6">
        <v>35</v>
      </c>
      <c r="D37">
        <v>563.45550537109398</v>
      </c>
      <c r="E37">
        <v>505.03555297851602</v>
      </c>
      <c r="F37">
        <v>460.16897583007801</v>
      </c>
      <c r="G37">
        <v>457.27020263671898</v>
      </c>
      <c r="I37" s="7">
        <f t="shared" si="0"/>
        <v>103.28652954101597</v>
      </c>
      <c r="J37" s="7">
        <f t="shared" si="0"/>
        <v>47.765350341797046</v>
      </c>
      <c r="K37" s="7">
        <f t="shared" si="1"/>
        <v>69.85078430175804</v>
      </c>
      <c r="L37" s="8">
        <f t="shared" si="2"/>
        <v>1.4623735365055022</v>
      </c>
      <c r="M37" s="8">
        <f t="shared" si="5"/>
        <v>1.5992798307648255</v>
      </c>
      <c r="P37" s="6">
        <f t="shared" si="4"/>
        <v>-3.4013638582694039</v>
      </c>
    </row>
    <row r="38" spans="1:16" x14ac:dyDescent="0.15">
      <c r="A38" s="6">
        <v>18.5</v>
      </c>
      <c r="B38" s="6">
        <v>36</v>
      </c>
      <c r="D38">
        <v>705.29888916015602</v>
      </c>
      <c r="E38">
        <v>568.62640380859398</v>
      </c>
      <c r="F38">
        <v>460.73382568359398</v>
      </c>
      <c r="G38">
        <v>458.11016845703102</v>
      </c>
      <c r="I38" s="7">
        <f t="shared" si="0"/>
        <v>244.56506347656205</v>
      </c>
      <c r="J38" s="7">
        <f t="shared" si="0"/>
        <v>110.51623535156295</v>
      </c>
      <c r="K38" s="7">
        <f t="shared" si="1"/>
        <v>167.20369873046798</v>
      </c>
      <c r="L38" s="8">
        <f t="shared" si="2"/>
        <v>1.51293335498243</v>
      </c>
      <c r="M38" s="8">
        <f t="shared" si="5"/>
        <v>1.6536426018600678</v>
      </c>
      <c r="P38" s="6">
        <f t="shared" si="4"/>
        <v>-0.11777993276329916</v>
      </c>
    </row>
    <row r="39" spans="1:16" x14ac:dyDescent="0.15">
      <c r="A39" s="6">
        <v>19</v>
      </c>
      <c r="B39" s="6">
        <v>37</v>
      </c>
      <c r="D39">
        <v>726.56066894531295</v>
      </c>
      <c r="E39">
        <v>577.26251220703102</v>
      </c>
      <c r="F39">
        <v>460.97213745117199</v>
      </c>
      <c r="G39">
        <v>457.80718994140602</v>
      </c>
      <c r="I39" s="7">
        <f t="shared" si="0"/>
        <v>265.58853149414097</v>
      </c>
      <c r="J39" s="7">
        <f t="shared" si="0"/>
        <v>119.455322265625</v>
      </c>
      <c r="K39" s="7">
        <f t="shared" si="1"/>
        <v>181.96980590820345</v>
      </c>
      <c r="L39" s="8">
        <f t="shared" si="2"/>
        <v>1.5233294126783994</v>
      </c>
      <c r="M39" s="8">
        <f t="shared" si="5"/>
        <v>1.6678416121743518</v>
      </c>
      <c r="P39" s="6">
        <f t="shared" si="4"/>
        <v>0.73985923990497005</v>
      </c>
    </row>
    <row r="40" spans="1:16" x14ac:dyDescent="0.15">
      <c r="A40" s="6">
        <v>19.5</v>
      </c>
      <c r="B40" s="6">
        <v>38</v>
      </c>
      <c r="D40">
        <v>710.01971435546898</v>
      </c>
      <c r="E40">
        <v>569.57806396484398</v>
      </c>
      <c r="F40">
        <v>460.89599609375</v>
      </c>
      <c r="G40">
        <v>458.32220458984398</v>
      </c>
      <c r="I40" s="7">
        <f t="shared" si="0"/>
        <v>249.12371826171898</v>
      </c>
      <c r="J40" s="7">
        <f t="shared" si="0"/>
        <v>111.255859375</v>
      </c>
      <c r="K40" s="7">
        <f t="shared" si="1"/>
        <v>171.24461669921897</v>
      </c>
      <c r="L40" s="8">
        <f t="shared" si="2"/>
        <v>1.5391963862507261</v>
      </c>
      <c r="M40" s="8">
        <f t="shared" si="5"/>
        <v>1.687511538364993</v>
      </c>
      <c r="P40" s="6">
        <f t="shared" si="4"/>
        <v>1.927949032868699</v>
      </c>
    </row>
    <row r="41" spans="1:16" x14ac:dyDescent="0.15">
      <c r="A41" s="6">
        <v>20</v>
      </c>
      <c r="B41" s="6">
        <v>39</v>
      </c>
      <c r="D41">
        <v>707.56781005859398</v>
      </c>
      <c r="E41">
        <v>568.24822998046898</v>
      </c>
      <c r="F41">
        <v>461.59609985351602</v>
      </c>
      <c r="G41">
        <v>458.61218261718801</v>
      </c>
      <c r="I41" s="7">
        <f t="shared" si="0"/>
        <v>245.97171020507795</v>
      </c>
      <c r="J41" s="7">
        <f t="shared" si="0"/>
        <v>109.63604736328097</v>
      </c>
      <c r="K41" s="7">
        <f t="shared" si="1"/>
        <v>169.22647705078128</v>
      </c>
      <c r="L41" s="8">
        <f t="shared" si="2"/>
        <v>1.5435295335853032</v>
      </c>
      <c r="M41" s="8">
        <f t="shared" si="5"/>
        <v>1.6956476383178847</v>
      </c>
      <c r="P41" s="6">
        <f t="shared" si="4"/>
        <v>2.4193803282826316</v>
      </c>
    </row>
    <row r="42" spans="1:16" x14ac:dyDescent="0.15">
      <c r="A42" s="6">
        <v>20.5</v>
      </c>
      <c r="B42" s="6">
        <v>40</v>
      </c>
      <c r="D42">
        <v>711.53607177734398</v>
      </c>
      <c r="E42">
        <v>571.94372558593795</v>
      </c>
      <c r="F42">
        <v>460.964111328125</v>
      </c>
      <c r="G42">
        <v>457.91488647460898</v>
      </c>
      <c r="I42" s="7">
        <f t="shared" si="0"/>
        <v>250.57196044921898</v>
      </c>
      <c r="J42" s="7">
        <f t="shared" si="0"/>
        <v>114.02883911132898</v>
      </c>
      <c r="K42" s="7">
        <f t="shared" si="1"/>
        <v>170.75177307128871</v>
      </c>
      <c r="L42" s="8">
        <f t="shared" si="2"/>
        <v>1.4974437554746991</v>
      </c>
      <c r="M42" s="8">
        <f t="shared" si="5"/>
        <v>1.6533648128255951</v>
      </c>
      <c r="P42" s="6">
        <f t="shared" si="4"/>
        <v>-0.13455876117656135</v>
      </c>
    </row>
    <row r="43" spans="1:16" x14ac:dyDescent="0.15">
      <c r="A43" s="6">
        <v>21</v>
      </c>
      <c r="B43" s="6">
        <v>41</v>
      </c>
      <c r="D43">
        <v>668.21417236328102</v>
      </c>
      <c r="E43">
        <v>553.75921630859398</v>
      </c>
      <c r="F43">
        <v>460.88116455078102</v>
      </c>
      <c r="G43">
        <v>458.02972412109398</v>
      </c>
      <c r="I43" s="7">
        <f t="shared" si="0"/>
        <v>207.3330078125</v>
      </c>
      <c r="J43" s="7">
        <f t="shared" si="0"/>
        <v>95.7294921875</v>
      </c>
      <c r="K43" s="7">
        <f t="shared" si="1"/>
        <v>140.32236328125001</v>
      </c>
      <c r="L43" s="8">
        <f t="shared" si="2"/>
        <v>1.4658216613790078</v>
      </c>
      <c r="M43" s="8">
        <f t="shared" si="5"/>
        <v>1.6255456713482184</v>
      </c>
      <c r="P43" s="6">
        <f t="shared" si="4"/>
        <v>-1.8148720332218264</v>
      </c>
    </row>
    <row r="44" spans="1:16" x14ac:dyDescent="0.15">
      <c r="A44" s="6">
        <v>21.5</v>
      </c>
      <c r="B44" s="6">
        <v>42</v>
      </c>
      <c r="D44">
        <v>677.37976074218795</v>
      </c>
      <c r="E44">
        <v>558.212158203125</v>
      </c>
      <c r="F44">
        <v>460.83874511718801</v>
      </c>
      <c r="G44">
        <v>457.95077514648398</v>
      </c>
      <c r="I44" s="7">
        <f t="shared" si="0"/>
        <v>216.54101562499994</v>
      </c>
      <c r="J44" s="7">
        <f t="shared" si="0"/>
        <v>100.26138305664102</v>
      </c>
      <c r="K44" s="7">
        <f t="shared" si="1"/>
        <v>146.35804748535122</v>
      </c>
      <c r="L44" s="8">
        <f t="shared" si="2"/>
        <v>1.4597648967466232</v>
      </c>
      <c r="M44" s="8">
        <f t="shared" si="5"/>
        <v>1.6232918593341483</v>
      </c>
      <c r="P44" s="6">
        <f t="shared" si="4"/>
        <v>-1.9510052867593859</v>
      </c>
    </row>
    <row r="45" spans="1:16" x14ac:dyDescent="0.15">
      <c r="A45" s="6">
        <v>22</v>
      </c>
      <c r="B45" s="6">
        <v>43</v>
      </c>
      <c r="D45">
        <v>695.19982910156295</v>
      </c>
      <c r="E45">
        <v>565.73541259765602</v>
      </c>
      <c r="F45">
        <v>461.72732543945301</v>
      </c>
      <c r="G45">
        <v>458.17239379882801</v>
      </c>
      <c r="I45" s="7">
        <f t="shared" si="0"/>
        <v>233.47250366210994</v>
      </c>
      <c r="J45" s="7">
        <f t="shared" si="0"/>
        <v>107.56301879882801</v>
      </c>
      <c r="K45" s="7">
        <f t="shared" si="1"/>
        <v>158.17839050293034</v>
      </c>
      <c r="L45" s="8">
        <f t="shared" si="2"/>
        <v>1.4705648118594252</v>
      </c>
      <c r="M45" s="8">
        <f t="shared" si="5"/>
        <v>1.6378947270652648</v>
      </c>
      <c r="P45" s="6">
        <f t="shared" si="4"/>
        <v>-1.0689725871352413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724.76916503906295</v>
      </c>
      <c r="E46">
        <v>578.383544921875</v>
      </c>
      <c r="F46">
        <v>461.463623046875</v>
      </c>
      <c r="G46">
        <v>458.66046142578102</v>
      </c>
      <c r="I46" s="7">
        <f t="shared" si="0"/>
        <v>263.30554199218795</v>
      </c>
      <c r="J46" s="7">
        <f t="shared" si="0"/>
        <v>119.72308349609398</v>
      </c>
      <c r="K46" s="7">
        <f t="shared" si="1"/>
        <v>179.49938354492218</v>
      </c>
      <c r="L46" s="8">
        <f t="shared" si="2"/>
        <v>1.4992880094904875</v>
      </c>
      <c r="M46" s="8">
        <f t="shared" si="5"/>
        <v>1.6704208773146416</v>
      </c>
      <c r="P46" s="6">
        <f t="shared" si="4"/>
        <v>0.89565029660875795</v>
      </c>
    </row>
    <row r="47" spans="1:16" x14ac:dyDescent="0.15">
      <c r="A47" s="6">
        <v>23</v>
      </c>
      <c r="B47" s="6">
        <v>45</v>
      </c>
      <c r="D47">
        <v>715.44219970703102</v>
      </c>
      <c r="E47">
        <v>574.87023925781295</v>
      </c>
      <c r="F47">
        <v>461.69607543945301</v>
      </c>
      <c r="G47">
        <v>458.68338012695301</v>
      </c>
      <c r="I47" s="7">
        <f t="shared" si="0"/>
        <v>253.74612426757801</v>
      </c>
      <c r="J47" s="7">
        <f t="shared" si="0"/>
        <v>116.18685913085994</v>
      </c>
      <c r="K47" s="7">
        <f t="shared" si="1"/>
        <v>172.41532287597607</v>
      </c>
      <c r="L47" s="8">
        <f t="shared" si="2"/>
        <v>1.4839485649731408</v>
      </c>
      <c r="M47" s="8">
        <f t="shared" si="5"/>
        <v>1.6588843854156095</v>
      </c>
      <c r="P47" s="6">
        <f t="shared" si="4"/>
        <v>0.19883078955996</v>
      </c>
    </row>
    <row r="48" spans="1:16" x14ac:dyDescent="0.15">
      <c r="A48" s="6">
        <v>23.5</v>
      </c>
      <c r="B48" s="6">
        <v>46</v>
      </c>
      <c r="D48">
        <v>711.35900878906295</v>
      </c>
      <c r="E48">
        <v>573.12384033203102</v>
      </c>
      <c r="F48">
        <v>461.45248413085898</v>
      </c>
      <c r="G48">
        <v>459.025390625</v>
      </c>
      <c r="I48" s="7">
        <f t="shared" si="0"/>
        <v>249.90652465820398</v>
      </c>
      <c r="J48" s="7">
        <f t="shared" si="0"/>
        <v>114.09844970703102</v>
      </c>
      <c r="K48" s="7">
        <f t="shared" si="1"/>
        <v>170.03760986328228</v>
      </c>
      <c r="L48" s="8">
        <f t="shared" si="2"/>
        <v>1.4902709922867967</v>
      </c>
      <c r="M48" s="8">
        <f t="shared" si="5"/>
        <v>1.6690097653475799</v>
      </c>
      <c r="P48" s="6">
        <f t="shared" si="4"/>
        <v>0.81041725055937208</v>
      </c>
    </row>
    <row r="49" spans="1:22" x14ac:dyDescent="0.15">
      <c r="A49" s="6">
        <v>24</v>
      </c>
      <c r="B49" s="6">
        <v>47</v>
      </c>
      <c r="D49">
        <v>712.59777832031295</v>
      </c>
      <c r="E49">
        <v>573.65557861328102</v>
      </c>
      <c r="F49">
        <v>461.59518432617199</v>
      </c>
      <c r="G49">
        <v>458.76602172851602</v>
      </c>
      <c r="I49" s="7">
        <f t="shared" si="0"/>
        <v>251.00259399414097</v>
      </c>
      <c r="J49" s="7">
        <f t="shared" si="0"/>
        <v>114.889556884765</v>
      </c>
      <c r="K49" s="7">
        <f t="shared" si="1"/>
        <v>170.57990417480548</v>
      </c>
      <c r="L49" s="8">
        <f t="shared" si="2"/>
        <v>1.4847294114459704</v>
      </c>
      <c r="M49" s="8">
        <f t="shared" si="5"/>
        <v>1.6672711371250681</v>
      </c>
      <c r="P49" s="6">
        <f t="shared" si="4"/>
        <v>0.70540178558483835</v>
      </c>
    </row>
    <row r="50" spans="1:22" x14ac:dyDescent="0.15">
      <c r="A50" s="6">
        <v>24.5</v>
      </c>
      <c r="B50" s="6">
        <v>48</v>
      </c>
      <c r="D50">
        <v>699.75048828125</v>
      </c>
      <c r="E50">
        <v>568.25640869140602</v>
      </c>
      <c r="F50">
        <v>460.593017578125</v>
      </c>
      <c r="G50">
        <v>457.9248046875</v>
      </c>
      <c r="I50" s="7">
        <f t="shared" si="0"/>
        <v>239.157470703125</v>
      </c>
      <c r="J50" s="7">
        <f t="shared" si="0"/>
        <v>110.33160400390602</v>
      </c>
      <c r="K50" s="7">
        <f t="shared" si="1"/>
        <v>161.92534790039079</v>
      </c>
      <c r="L50" s="8">
        <f t="shared" si="2"/>
        <v>1.4676243435621421</v>
      </c>
      <c r="M50" s="8">
        <f t="shared" si="5"/>
        <v>1.6539690218595544</v>
      </c>
      <c r="P50" s="6">
        <f t="shared" si="4"/>
        <v>-9.8063729161389349E-2</v>
      </c>
    </row>
    <row r="51" spans="1:22" x14ac:dyDescent="0.15">
      <c r="A51" s="6">
        <v>25</v>
      </c>
      <c r="B51" s="6">
        <v>49</v>
      </c>
      <c r="D51">
        <v>688.59033203125</v>
      </c>
      <c r="E51">
        <v>563.34442138671898</v>
      </c>
      <c r="F51">
        <v>460.52645874023398</v>
      </c>
      <c r="G51">
        <v>457.63232421875</v>
      </c>
      <c r="I51" s="7">
        <f t="shared" si="0"/>
        <v>228.06387329101602</v>
      </c>
      <c r="J51" s="7">
        <f t="shared" si="0"/>
        <v>105.71209716796898</v>
      </c>
      <c r="K51" s="7">
        <f t="shared" si="1"/>
        <v>154.06540527343776</v>
      </c>
      <c r="L51" s="8">
        <f t="shared" si="2"/>
        <v>1.4574056271784943</v>
      </c>
      <c r="M51" s="8">
        <f t="shared" si="5"/>
        <v>1.6475532580942212</v>
      </c>
      <c r="P51" s="6">
        <f t="shared" si="4"/>
        <v>-0.48558442292411963</v>
      </c>
    </row>
    <row r="52" spans="1:22" x14ac:dyDescent="0.15">
      <c r="A52" s="6">
        <v>25.5</v>
      </c>
      <c r="B52" s="6">
        <v>50</v>
      </c>
      <c r="D52">
        <v>696.95880126953102</v>
      </c>
      <c r="E52">
        <v>567.611083984375</v>
      </c>
      <c r="F52">
        <v>460.21945190429699</v>
      </c>
      <c r="G52">
        <v>457.58773803710898</v>
      </c>
      <c r="I52" s="7">
        <f t="shared" si="0"/>
        <v>236.73934936523403</v>
      </c>
      <c r="J52" s="7">
        <f t="shared" si="0"/>
        <v>110.02334594726602</v>
      </c>
      <c r="K52" s="7">
        <f t="shared" si="1"/>
        <v>159.72300720214781</v>
      </c>
      <c r="L52" s="8">
        <f t="shared" si="2"/>
        <v>1.4517192312866285</v>
      </c>
      <c r="M52" s="8">
        <f t="shared" si="5"/>
        <v>1.6456698148206699</v>
      </c>
      <c r="P52" s="6">
        <f t="shared" si="4"/>
        <v>-0.59934691024840558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712.20831298828102</v>
      </c>
      <c r="E53">
        <v>575.08190917968795</v>
      </c>
      <c r="F53">
        <v>460.26184082031301</v>
      </c>
      <c r="G53">
        <v>457.46240234375</v>
      </c>
      <c r="I53" s="7">
        <f t="shared" si="0"/>
        <v>251.94647216796801</v>
      </c>
      <c r="J53" s="7">
        <f t="shared" si="0"/>
        <v>117.61950683593795</v>
      </c>
      <c r="K53" s="7">
        <f t="shared" si="1"/>
        <v>169.61281738281144</v>
      </c>
      <c r="L53" s="8">
        <f t="shared" si="2"/>
        <v>1.4420466633939943</v>
      </c>
      <c r="M53" s="8">
        <f t="shared" si="5"/>
        <v>1.6398001995463503</v>
      </c>
      <c r="P53" s="6">
        <f t="shared" si="4"/>
        <v>-0.95387950627619977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695.62591552734398</v>
      </c>
      <c r="E54">
        <v>567.79119873046898</v>
      </c>
      <c r="F54">
        <v>460.34695434570301</v>
      </c>
      <c r="G54">
        <v>457.18414306640602</v>
      </c>
      <c r="I54" s="7">
        <f t="shared" si="0"/>
        <v>235.27896118164097</v>
      </c>
      <c r="J54" s="7">
        <f t="shared" si="0"/>
        <v>110.60705566406295</v>
      </c>
      <c r="K54" s="7">
        <f t="shared" si="1"/>
        <v>157.85402221679692</v>
      </c>
      <c r="L54" s="8">
        <f t="shared" si="2"/>
        <v>1.4271605122211461</v>
      </c>
      <c r="M54" s="8">
        <f t="shared" si="5"/>
        <v>1.6287170009918166</v>
      </c>
      <c r="P54" s="6">
        <f t="shared" si="4"/>
        <v>-1.6233194903620032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713.20672607421898</v>
      </c>
      <c r="E55">
        <v>575.57958984375</v>
      </c>
      <c r="F55">
        <v>460.31320190429699</v>
      </c>
      <c r="G55">
        <v>457.39987182617199</v>
      </c>
      <c r="I55" s="7">
        <f t="shared" si="0"/>
        <v>252.89352416992199</v>
      </c>
      <c r="J55" s="7">
        <f t="shared" si="0"/>
        <v>118.17971801757801</v>
      </c>
      <c r="K55" s="7">
        <f t="shared" si="1"/>
        <v>170.16772155761737</v>
      </c>
      <c r="L55" s="8">
        <f t="shared" si="2"/>
        <v>1.4399063089007089</v>
      </c>
      <c r="M55" s="8">
        <f t="shared" si="5"/>
        <v>1.6452657502896939</v>
      </c>
      <c r="P55" s="6">
        <f t="shared" si="4"/>
        <v>-0.62375294717495167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706.65710449218795</v>
      </c>
      <c r="E56">
        <v>572.73693847656295</v>
      </c>
      <c r="F56">
        <v>460.35531616210898</v>
      </c>
      <c r="G56">
        <v>457.39462280273398</v>
      </c>
      <c r="I56" s="7">
        <f t="shared" si="0"/>
        <v>246.30178833007898</v>
      </c>
      <c r="J56" s="7">
        <f t="shared" si="0"/>
        <v>115.34231567382898</v>
      </c>
      <c r="K56" s="7">
        <f t="shared" si="1"/>
        <v>165.56216735839871</v>
      </c>
      <c r="L56" s="8">
        <f t="shared" si="2"/>
        <v>1.4353983305362452</v>
      </c>
      <c r="M56" s="8">
        <f t="shared" si="5"/>
        <v>1.6445607245435447</v>
      </c>
      <c r="P56" s="6">
        <f t="shared" si="4"/>
        <v>-0.66633744315414867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700.3994140625</v>
      </c>
      <c r="E57">
        <v>569.58190917968795</v>
      </c>
      <c r="F57">
        <v>460.74157714843801</v>
      </c>
      <c r="G57">
        <v>457.81491088867199</v>
      </c>
      <c r="I57" s="7">
        <f t="shared" si="0"/>
        <v>239.65783691406199</v>
      </c>
      <c r="J57" s="7">
        <f t="shared" si="0"/>
        <v>111.76699829101597</v>
      </c>
      <c r="K57" s="7">
        <f t="shared" si="1"/>
        <v>161.42093811035082</v>
      </c>
      <c r="L57" s="8">
        <f t="shared" si="2"/>
        <v>1.4442629808313114</v>
      </c>
      <c r="M57" s="8">
        <f t="shared" si="5"/>
        <v>1.6572283274569255</v>
      </c>
      <c r="P57" s="6">
        <f t="shared" si="4"/>
        <v>9.8802678717078721E-2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712.79016113281295</v>
      </c>
      <c r="E58">
        <v>576.53533935546898</v>
      </c>
      <c r="F58">
        <v>461.20861816406301</v>
      </c>
      <c r="G58">
        <v>458.39276123046898</v>
      </c>
      <c r="I58" s="7">
        <f t="shared" si="0"/>
        <v>251.58154296874994</v>
      </c>
      <c r="J58" s="7">
        <f t="shared" si="0"/>
        <v>118.142578125</v>
      </c>
      <c r="K58" s="7">
        <f t="shared" si="1"/>
        <v>168.88173828124997</v>
      </c>
      <c r="L58" s="8">
        <f t="shared" si="2"/>
        <v>1.4294739539420387</v>
      </c>
      <c r="M58" s="8">
        <f t="shared" si="5"/>
        <v>1.6462422531859673</v>
      </c>
      <c r="P58" s="6">
        <f t="shared" si="4"/>
        <v>-0.5647708690208445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709.86798095703102</v>
      </c>
      <c r="E59">
        <v>575.920654296875</v>
      </c>
      <c r="F59">
        <v>461.56793212890602</v>
      </c>
      <c r="G59">
        <v>458.99627685546898</v>
      </c>
      <c r="I59" s="7">
        <f t="shared" si="0"/>
        <v>248.300048828125</v>
      </c>
      <c r="J59" s="7">
        <f t="shared" si="0"/>
        <v>116.92437744140602</v>
      </c>
      <c r="K59" s="7">
        <f t="shared" si="1"/>
        <v>166.45298461914081</v>
      </c>
      <c r="L59" s="8">
        <f t="shared" si="2"/>
        <v>1.4235952182217513</v>
      </c>
      <c r="M59" s="8">
        <f t="shared" si="5"/>
        <v>1.6441664700839944</v>
      </c>
      <c r="P59" s="6">
        <f t="shared" si="4"/>
        <v>-0.69015093867428112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699.12896728515602</v>
      </c>
      <c r="E60">
        <v>570.69012451171898</v>
      </c>
      <c r="F60">
        <v>461.41937255859398</v>
      </c>
      <c r="G60">
        <v>458.30517578125</v>
      </c>
      <c r="I60" s="7">
        <f t="shared" si="0"/>
        <v>237.70959472656205</v>
      </c>
      <c r="J60" s="7">
        <f t="shared" si="0"/>
        <v>112.38494873046898</v>
      </c>
      <c r="K60" s="7">
        <f t="shared" si="1"/>
        <v>159.04013061523375</v>
      </c>
      <c r="L60" s="8">
        <f t="shared" si="2"/>
        <v>1.4151372796072288</v>
      </c>
      <c r="M60" s="8">
        <f t="shared" si="5"/>
        <v>1.6395114840877865</v>
      </c>
      <c r="P60" s="6">
        <f t="shared" si="4"/>
        <v>-0.97131830528672647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694.66223144531295</v>
      </c>
      <c r="E61">
        <v>568.069580078125</v>
      </c>
      <c r="F61">
        <v>460.240478515625</v>
      </c>
      <c r="G61">
        <v>457.70690917968801</v>
      </c>
      <c r="I61" s="7">
        <f t="shared" si="0"/>
        <v>234.42175292968795</v>
      </c>
      <c r="J61" s="7">
        <f t="shared" si="0"/>
        <v>110.36267089843699</v>
      </c>
      <c r="K61" s="7">
        <f t="shared" si="1"/>
        <v>157.16788330078208</v>
      </c>
      <c r="L61" s="8">
        <f t="shared" si="2"/>
        <v>1.424103657707037</v>
      </c>
      <c r="M61" s="8">
        <f t="shared" si="5"/>
        <v>1.6522808148059092</v>
      </c>
      <c r="P61" s="6">
        <f t="shared" si="4"/>
        <v>-0.20003368824540502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694.89971923828102</v>
      </c>
      <c r="E62">
        <v>569.80426025390602</v>
      </c>
      <c r="F62">
        <v>460.12533569335898</v>
      </c>
      <c r="G62">
        <v>457.19375610351602</v>
      </c>
      <c r="I62" s="7">
        <f t="shared" si="0"/>
        <v>234.77438354492205</v>
      </c>
      <c r="J62" s="7">
        <f t="shared" si="0"/>
        <v>112.61050415039</v>
      </c>
      <c r="K62" s="7">
        <f t="shared" si="1"/>
        <v>155.94703063964906</v>
      </c>
      <c r="L62" s="8">
        <f t="shared" si="2"/>
        <v>1.3848355605564435</v>
      </c>
      <c r="M62" s="8">
        <f t="shared" si="5"/>
        <v>1.6168156702736303</v>
      </c>
      <c r="P62" s="6">
        <f t="shared" si="4"/>
        <v>-2.342175748993542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690.01483154296898</v>
      </c>
      <c r="E63">
        <v>567.67578125</v>
      </c>
      <c r="F63">
        <v>460.353759765625</v>
      </c>
      <c r="G63">
        <v>457.43731689453102</v>
      </c>
      <c r="I63" s="7">
        <f t="shared" si="0"/>
        <v>229.66107177734398</v>
      </c>
      <c r="J63" s="7">
        <f t="shared" si="0"/>
        <v>110.23846435546898</v>
      </c>
      <c r="K63" s="7">
        <f t="shared" si="1"/>
        <v>152.49414672851572</v>
      </c>
      <c r="L63" s="8">
        <f t="shared" si="2"/>
        <v>1.3833116019903122</v>
      </c>
      <c r="M63" s="8">
        <f t="shared" si="5"/>
        <v>1.6190946643258135</v>
      </c>
      <c r="P63" s="6">
        <f t="shared" si="4"/>
        <v>-2.204521466746554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697.08367919921898</v>
      </c>
      <c r="E64">
        <v>570.37896728515602</v>
      </c>
      <c r="F64">
        <v>461.64407348632801</v>
      </c>
      <c r="G64">
        <v>458.72576904296898</v>
      </c>
      <c r="I64" s="7">
        <f t="shared" si="0"/>
        <v>235.43960571289097</v>
      </c>
      <c r="J64" s="7">
        <f t="shared" si="0"/>
        <v>111.65319824218705</v>
      </c>
      <c r="K64" s="7">
        <f t="shared" si="1"/>
        <v>157.28236694336005</v>
      </c>
      <c r="L64" s="8">
        <f t="shared" si="2"/>
        <v>1.4086687118643815</v>
      </c>
      <c r="M64" s="8">
        <f t="shared" si="5"/>
        <v>1.6482547268181973</v>
      </c>
      <c r="P64" s="6">
        <f t="shared" si="4"/>
        <v>-0.4432147758312967</v>
      </c>
      <c r="R64" s="29"/>
      <c r="S64" s="29"/>
      <c r="T64" s="29"/>
      <c r="U64" s="18">
        <v>12.5</v>
      </c>
      <c r="V64" s="20">
        <f t="shared" ref="V64:V83" si="6">L26</f>
        <v>1.6023678226142166</v>
      </c>
    </row>
    <row r="65" spans="1:22" x14ac:dyDescent="0.15">
      <c r="A65" s="6">
        <v>32</v>
      </c>
      <c r="B65" s="6">
        <v>63</v>
      </c>
      <c r="D65">
        <v>698.42761230468795</v>
      </c>
      <c r="E65">
        <v>571.93731689453102</v>
      </c>
      <c r="F65">
        <v>462.07553100585898</v>
      </c>
      <c r="G65">
        <v>458.76043701171898</v>
      </c>
      <c r="I65" s="7">
        <f t="shared" si="0"/>
        <v>236.35208129882898</v>
      </c>
      <c r="J65" s="7">
        <f t="shared" si="0"/>
        <v>113.17687988281205</v>
      </c>
      <c r="K65" s="7">
        <f t="shared" si="1"/>
        <v>157.12826538086057</v>
      </c>
      <c r="L65" s="8">
        <f t="shared" si="2"/>
        <v>1.3883424383456902</v>
      </c>
      <c r="M65" s="8">
        <f t="shared" si="5"/>
        <v>1.6317314059178205</v>
      </c>
      <c r="P65" s="6">
        <f t="shared" si="4"/>
        <v>-1.4412454098731391</v>
      </c>
      <c r="U65" s="18">
        <v>13</v>
      </c>
      <c r="V65" s="20">
        <f t="shared" si="6"/>
        <v>1.6067777869701487</v>
      </c>
    </row>
    <row r="66" spans="1:22" x14ac:dyDescent="0.15">
      <c r="A66" s="6">
        <v>32.5</v>
      </c>
      <c r="B66" s="6">
        <v>64</v>
      </c>
      <c r="D66">
        <v>677.14306640625</v>
      </c>
      <c r="E66">
        <v>561.16864013671898</v>
      </c>
      <c r="F66">
        <v>460.50418090820301</v>
      </c>
      <c r="G66">
        <v>457.30361938476602</v>
      </c>
      <c r="I66" s="7">
        <f t="shared" ref="I66:J129" si="7">D66-F66</f>
        <v>216.63888549804699</v>
      </c>
      <c r="J66" s="7">
        <f t="shared" si="7"/>
        <v>103.86502075195295</v>
      </c>
      <c r="K66" s="7">
        <f t="shared" ref="K66:K129" si="8">I66-0.7*J66</f>
        <v>143.93337097167992</v>
      </c>
      <c r="L66" s="8">
        <f t="shared" ref="L66:L129" si="9">K66/J66</f>
        <v>1.385773284688566</v>
      </c>
      <c r="M66" s="8">
        <f t="shared" si="5"/>
        <v>1.6329652048790109</v>
      </c>
      <c r="P66" s="6">
        <f t="shared" si="4"/>
        <v>-1.3667223060164015</v>
      </c>
      <c r="U66" s="18">
        <v>13.5</v>
      </c>
      <c r="V66" s="20">
        <f t="shared" si="6"/>
        <v>1.5460763794467756</v>
      </c>
    </row>
    <row r="67" spans="1:22" x14ac:dyDescent="0.15">
      <c r="A67" s="6">
        <v>33</v>
      </c>
      <c r="B67" s="6">
        <v>65</v>
      </c>
      <c r="D67">
        <v>702.59289550781295</v>
      </c>
      <c r="E67">
        <v>572.95831298828102</v>
      </c>
      <c r="F67">
        <v>460.68493652343801</v>
      </c>
      <c r="G67">
        <v>457.828857421875</v>
      </c>
      <c r="I67" s="7">
        <f t="shared" si="7"/>
        <v>241.90795898437494</v>
      </c>
      <c r="J67" s="7">
        <f t="shared" si="7"/>
        <v>115.12945556640602</v>
      </c>
      <c r="K67" s="7">
        <f t="shared" si="8"/>
        <v>161.31734008789073</v>
      </c>
      <c r="L67" s="8">
        <f t="shared" si="9"/>
        <v>1.4011821674501344</v>
      </c>
      <c r="M67" s="8">
        <f t="shared" si="5"/>
        <v>1.6521770402588938</v>
      </c>
      <c r="P67" s="6">
        <f t="shared" si="4"/>
        <v>-0.20630180938035203</v>
      </c>
      <c r="U67" s="18">
        <v>14</v>
      </c>
      <c r="V67" s="20">
        <f t="shared" si="6"/>
        <v>1.5350064959604084</v>
      </c>
    </row>
    <row r="68" spans="1:22" x14ac:dyDescent="0.15">
      <c r="A68" s="6">
        <v>33.5</v>
      </c>
      <c r="B68" s="6">
        <v>66</v>
      </c>
      <c r="D68">
        <v>689.16864013671898</v>
      </c>
      <c r="E68">
        <v>566.63537597656295</v>
      </c>
      <c r="F68">
        <v>461.72021484375</v>
      </c>
      <c r="G68">
        <v>458.816162109375</v>
      </c>
      <c r="I68" s="7">
        <f t="shared" si="7"/>
        <v>227.44842529296898</v>
      </c>
      <c r="J68" s="7">
        <f t="shared" si="7"/>
        <v>107.81921386718795</v>
      </c>
      <c r="K68" s="7">
        <f t="shared" si="8"/>
        <v>151.97497558593741</v>
      </c>
      <c r="L68" s="8">
        <f t="shared" si="9"/>
        <v>1.4095351851956615</v>
      </c>
      <c r="M68" s="8">
        <f t="shared" si="5"/>
        <v>1.6643330106227354</v>
      </c>
      <c r="P68" s="6">
        <f t="shared" si="4"/>
        <v>0.5279350236852135</v>
      </c>
      <c r="U68" s="18">
        <v>14.5</v>
      </c>
      <c r="V68" s="20">
        <f t="shared" si="6"/>
        <v>1.5391276952293047</v>
      </c>
    </row>
    <row r="69" spans="1:22" x14ac:dyDescent="0.15">
      <c r="A69" s="6">
        <v>34</v>
      </c>
      <c r="B69" s="6">
        <v>67</v>
      </c>
      <c r="D69">
        <v>681.63513183593795</v>
      </c>
      <c r="E69">
        <v>564.22515869140602</v>
      </c>
      <c r="F69">
        <v>460.87619018554699</v>
      </c>
      <c r="G69">
        <v>458.24450683593801</v>
      </c>
      <c r="I69" s="7">
        <f t="shared" si="7"/>
        <v>220.75894165039097</v>
      </c>
      <c r="J69" s="7">
        <f t="shared" si="7"/>
        <v>105.98065185546801</v>
      </c>
      <c r="K69" s="7">
        <f t="shared" si="8"/>
        <v>146.57248535156336</v>
      </c>
      <c r="L69" s="8">
        <f t="shared" si="9"/>
        <v>1.3830117364389567</v>
      </c>
      <c r="M69" s="8">
        <f t="shared" si="5"/>
        <v>1.6416125144843452</v>
      </c>
      <c r="P69" s="6">
        <f t="shared" si="4"/>
        <v>-0.84441326534582195</v>
      </c>
      <c r="U69" s="18">
        <v>15</v>
      </c>
      <c r="V69" s="20">
        <f t="shared" si="6"/>
        <v>1.5648157921356725</v>
      </c>
    </row>
    <row r="70" spans="1:22" x14ac:dyDescent="0.15">
      <c r="A70" s="6">
        <v>34.5</v>
      </c>
      <c r="B70" s="6">
        <v>68</v>
      </c>
      <c r="D70">
        <v>672.78759765625</v>
      </c>
      <c r="E70">
        <v>561.04248046875</v>
      </c>
      <c r="F70">
        <v>461.15814208984398</v>
      </c>
      <c r="G70">
        <v>458.40264892578102</v>
      </c>
      <c r="I70" s="7">
        <f t="shared" si="7"/>
        <v>211.62945556640602</v>
      </c>
      <c r="J70" s="7">
        <f t="shared" si="7"/>
        <v>102.63983154296898</v>
      </c>
      <c r="K70" s="7">
        <f t="shared" si="8"/>
        <v>139.78157348632774</v>
      </c>
      <c r="L70" s="8">
        <f t="shared" si="9"/>
        <v>1.3618647983440015</v>
      </c>
      <c r="M70" s="8">
        <f t="shared" si="5"/>
        <v>1.6242685290077046</v>
      </c>
      <c r="P70" s="6">
        <f t="shared" ref="P70:P133" si="10">(M70-$O$2)/$O$2*100</f>
        <v>-1.8920131350348159</v>
      </c>
      <c r="U70" s="18">
        <v>15.5</v>
      </c>
      <c r="V70" s="20">
        <f t="shared" si="6"/>
        <v>1.5669067208272893</v>
      </c>
    </row>
    <row r="71" spans="1:22" x14ac:dyDescent="0.15">
      <c r="A71" s="6">
        <v>35</v>
      </c>
      <c r="B71" s="6">
        <v>69</v>
      </c>
      <c r="D71">
        <v>681.35565185546898</v>
      </c>
      <c r="E71">
        <v>565.090576171875</v>
      </c>
      <c r="F71">
        <v>461.20458984375</v>
      </c>
      <c r="G71">
        <v>458.31753540039102</v>
      </c>
      <c r="I71" s="7">
        <f t="shared" si="7"/>
        <v>220.15106201171898</v>
      </c>
      <c r="J71" s="7">
        <f t="shared" si="7"/>
        <v>106.77304077148398</v>
      </c>
      <c r="K71" s="7">
        <f t="shared" si="8"/>
        <v>145.4099334716802</v>
      </c>
      <c r="L71" s="8">
        <f t="shared" si="9"/>
        <v>1.3618600015605722</v>
      </c>
      <c r="M71" s="8">
        <f t="shared" si="5"/>
        <v>1.6280666848425898</v>
      </c>
      <c r="P71" s="6">
        <f t="shared" si="10"/>
        <v>-1.6625994536728719</v>
      </c>
      <c r="U71" s="18">
        <v>16</v>
      </c>
      <c r="V71" s="20">
        <f t="shared" si="6"/>
        <v>1.5792781382975589</v>
      </c>
    </row>
    <row r="72" spans="1:22" x14ac:dyDescent="0.15">
      <c r="A72" s="6">
        <v>35.5</v>
      </c>
      <c r="B72" s="6">
        <v>70</v>
      </c>
      <c r="D72">
        <v>684.095703125</v>
      </c>
      <c r="E72">
        <v>565.734130859375</v>
      </c>
      <c r="F72">
        <v>460.40264892578102</v>
      </c>
      <c r="G72">
        <v>457.99938964843801</v>
      </c>
      <c r="I72" s="7">
        <f t="shared" si="7"/>
        <v>223.69305419921898</v>
      </c>
      <c r="J72" s="7">
        <f t="shared" si="7"/>
        <v>107.73474121093699</v>
      </c>
      <c r="K72" s="7">
        <f t="shared" si="8"/>
        <v>148.27873535156309</v>
      </c>
      <c r="L72" s="8">
        <f t="shared" si="9"/>
        <v>1.3763316613091763</v>
      </c>
      <c r="M72" s="8">
        <f t="shared" si="5"/>
        <v>1.6463412972095084</v>
      </c>
      <c r="P72" s="6">
        <f t="shared" si="10"/>
        <v>-0.55878847781699559</v>
      </c>
      <c r="U72" s="18">
        <v>16.5</v>
      </c>
      <c r="V72" s="20">
        <f t="shared" si="6"/>
        <v>1.5338931903733357</v>
      </c>
    </row>
    <row r="73" spans="1:22" x14ac:dyDescent="0.15">
      <c r="A73" s="6">
        <v>36</v>
      </c>
      <c r="B73" s="6">
        <v>71</v>
      </c>
      <c r="D73">
        <v>666.45648193359398</v>
      </c>
      <c r="E73">
        <v>556.669677734375</v>
      </c>
      <c r="F73">
        <v>460.76974487304699</v>
      </c>
      <c r="G73">
        <v>458.01824951171898</v>
      </c>
      <c r="I73" s="7">
        <f t="shared" si="7"/>
        <v>205.68673706054699</v>
      </c>
      <c r="J73" s="7">
        <f t="shared" si="7"/>
        <v>98.651428222656023</v>
      </c>
      <c r="K73" s="7">
        <f t="shared" si="8"/>
        <v>136.63073730468778</v>
      </c>
      <c r="L73" s="8">
        <f t="shared" si="9"/>
        <v>1.3849848883719409</v>
      </c>
      <c r="M73" s="8">
        <f t="shared" si="5"/>
        <v>1.6587974768905875</v>
      </c>
      <c r="P73" s="6">
        <f t="shared" si="10"/>
        <v>0.19358139866243884</v>
      </c>
      <c r="U73" s="18">
        <v>17</v>
      </c>
      <c r="V73" s="20">
        <f t="shared" si="6"/>
        <v>1.5291031365421985</v>
      </c>
    </row>
    <row r="74" spans="1:22" x14ac:dyDescent="0.15">
      <c r="A74" s="6">
        <v>36.5</v>
      </c>
      <c r="B74" s="6">
        <v>72</v>
      </c>
      <c r="D74">
        <v>691.63739013671898</v>
      </c>
      <c r="E74">
        <v>569.292724609375</v>
      </c>
      <c r="F74">
        <v>460.41534423828102</v>
      </c>
      <c r="G74">
        <v>457.79046630859398</v>
      </c>
      <c r="I74" s="7">
        <f t="shared" si="7"/>
        <v>231.22204589843795</v>
      </c>
      <c r="J74" s="7">
        <f t="shared" si="7"/>
        <v>111.50225830078102</v>
      </c>
      <c r="K74" s="7">
        <f t="shared" si="8"/>
        <v>153.17046508789124</v>
      </c>
      <c r="L74" s="8">
        <f t="shared" si="9"/>
        <v>1.3736983216493146</v>
      </c>
      <c r="M74" s="8">
        <f t="shared" si="5"/>
        <v>1.6513138627862758</v>
      </c>
      <c r="P74" s="6">
        <f t="shared" si="10"/>
        <v>-0.25843888070406673</v>
      </c>
      <c r="U74" s="18">
        <v>17.5</v>
      </c>
      <c r="V74" s="20">
        <f t="shared" si="6"/>
        <v>1.5228685468173004</v>
      </c>
    </row>
    <row r="75" spans="1:22" x14ac:dyDescent="0.15">
      <c r="A75" s="6">
        <v>37</v>
      </c>
      <c r="B75" s="6">
        <v>73</v>
      </c>
      <c r="D75">
        <v>685.29504394531295</v>
      </c>
      <c r="E75">
        <v>567.48333740234398</v>
      </c>
      <c r="F75">
        <v>460.91735839843801</v>
      </c>
      <c r="G75">
        <v>457.62240600585898</v>
      </c>
      <c r="I75" s="7">
        <f t="shared" si="7"/>
        <v>224.37768554687494</v>
      </c>
      <c r="J75" s="7">
        <f t="shared" si="7"/>
        <v>109.860931396485</v>
      </c>
      <c r="K75" s="7">
        <f t="shared" si="8"/>
        <v>147.47503356933544</v>
      </c>
      <c r="L75" s="8">
        <f t="shared" si="9"/>
        <v>1.342379239778172</v>
      </c>
      <c r="M75" s="8">
        <f t="shared" si="5"/>
        <v>1.6237977335334477</v>
      </c>
      <c r="P75" s="6">
        <f t="shared" si="10"/>
        <v>-1.9204498099931717</v>
      </c>
      <c r="U75" s="18">
        <v>18</v>
      </c>
      <c r="V75" s="20">
        <f t="shared" si="6"/>
        <v>1.4623735365055022</v>
      </c>
    </row>
    <row r="76" spans="1:22" x14ac:dyDescent="0.15">
      <c r="A76" s="6">
        <v>37.5</v>
      </c>
      <c r="B76" s="6">
        <v>74</v>
      </c>
      <c r="D76">
        <v>696.64483642578102</v>
      </c>
      <c r="E76">
        <v>572.72186279296898</v>
      </c>
      <c r="F76">
        <v>460.143310546875</v>
      </c>
      <c r="G76">
        <v>457.48065185546898</v>
      </c>
      <c r="I76" s="7">
        <f t="shared" si="7"/>
        <v>236.50152587890602</v>
      </c>
      <c r="J76" s="7">
        <f t="shared" si="7"/>
        <v>115.2412109375</v>
      </c>
      <c r="K76" s="7">
        <f t="shared" si="8"/>
        <v>155.83267822265603</v>
      </c>
      <c r="L76" s="8">
        <f t="shared" si="9"/>
        <v>1.3522304820900435</v>
      </c>
      <c r="M76" s="8">
        <f t="shared" si="5"/>
        <v>1.6374519284636337</v>
      </c>
      <c r="P76" s="6">
        <f t="shared" si="10"/>
        <v>-1.0957182136229926</v>
      </c>
      <c r="U76" s="18">
        <v>18.5</v>
      </c>
      <c r="V76" s="20">
        <f t="shared" si="6"/>
        <v>1.51293335498243</v>
      </c>
    </row>
    <row r="77" spans="1:22" x14ac:dyDescent="0.15">
      <c r="A77" s="6">
        <v>38</v>
      </c>
      <c r="B77" s="6">
        <v>75</v>
      </c>
      <c r="D77">
        <v>695.70471191406295</v>
      </c>
      <c r="E77">
        <v>572.82574462890602</v>
      </c>
      <c r="F77">
        <v>460.38037109375</v>
      </c>
      <c r="G77">
        <v>457.44320678710898</v>
      </c>
      <c r="I77" s="7">
        <f t="shared" si="7"/>
        <v>235.32434082031295</v>
      </c>
      <c r="J77" s="7">
        <f t="shared" si="7"/>
        <v>115.38253784179705</v>
      </c>
      <c r="K77" s="7">
        <f t="shared" si="8"/>
        <v>154.55656433105503</v>
      </c>
      <c r="L77" s="8">
        <f t="shared" si="9"/>
        <v>1.3395143426552998</v>
      </c>
      <c r="M77" s="8">
        <f t="shared" si="5"/>
        <v>1.6285387416472046</v>
      </c>
      <c r="P77" s="6">
        <f t="shared" si="10"/>
        <v>-1.6340865926775532</v>
      </c>
      <c r="U77" s="18">
        <v>19</v>
      </c>
      <c r="V77" s="20">
        <f t="shared" si="6"/>
        <v>1.5233294126783994</v>
      </c>
    </row>
    <row r="78" spans="1:22" x14ac:dyDescent="0.15">
      <c r="A78" s="6">
        <v>38.5</v>
      </c>
      <c r="B78" s="6">
        <v>76</v>
      </c>
      <c r="D78">
        <v>686.17761230468795</v>
      </c>
      <c r="E78">
        <v>568.92730712890602</v>
      </c>
      <c r="F78">
        <v>460.17764282226602</v>
      </c>
      <c r="G78">
        <v>457.93746948242199</v>
      </c>
      <c r="I78" s="7">
        <f t="shared" si="7"/>
        <v>225.99996948242193</v>
      </c>
      <c r="J78" s="7">
        <f t="shared" si="7"/>
        <v>110.98983764648403</v>
      </c>
      <c r="K78" s="7">
        <f t="shared" si="8"/>
        <v>148.3070831298831</v>
      </c>
      <c r="L78" s="8">
        <f t="shared" si="9"/>
        <v>1.3362221828115379</v>
      </c>
      <c r="M78" s="8">
        <f t="shared" si="5"/>
        <v>1.6290495344217573</v>
      </c>
      <c r="P78" s="6">
        <f t="shared" si="10"/>
        <v>-1.6032340274018171</v>
      </c>
      <c r="U78" s="18">
        <v>19.5</v>
      </c>
      <c r="V78" s="20">
        <f t="shared" si="6"/>
        <v>1.5391963862507261</v>
      </c>
    </row>
    <row r="79" spans="1:22" x14ac:dyDescent="0.15">
      <c r="A79" s="6">
        <v>39</v>
      </c>
      <c r="B79" s="6">
        <v>77</v>
      </c>
      <c r="D79">
        <v>687.04248046875</v>
      </c>
      <c r="E79">
        <v>569.888427734375</v>
      </c>
      <c r="F79">
        <v>460.72177124023398</v>
      </c>
      <c r="G79">
        <v>458.42678833007801</v>
      </c>
      <c r="I79" s="7">
        <f t="shared" si="7"/>
        <v>226.32070922851602</v>
      </c>
      <c r="J79" s="7">
        <f t="shared" si="7"/>
        <v>111.46163940429699</v>
      </c>
      <c r="K79" s="7">
        <f t="shared" si="8"/>
        <v>148.29756164550815</v>
      </c>
      <c r="L79" s="8">
        <f t="shared" si="9"/>
        <v>1.3304807146035131</v>
      </c>
      <c r="M79" s="8">
        <f t="shared" si="5"/>
        <v>1.627111018832047</v>
      </c>
      <c r="P79" s="6">
        <f t="shared" si="10"/>
        <v>-1.7203229561204021</v>
      </c>
      <c r="U79" s="18">
        <v>20</v>
      </c>
      <c r="V79" s="20">
        <f t="shared" si="6"/>
        <v>1.5435295335853032</v>
      </c>
    </row>
    <row r="80" spans="1:22" x14ac:dyDescent="0.15">
      <c r="A80" s="6">
        <v>39.5</v>
      </c>
      <c r="B80" s="6">
        <v>78</v>
      </c>
      <c r="D80">
        <v>678.569580078125</v>
      </c>
      <c r="E80">
        <v>564.79913330078102</v>
      </c>
      <c r="F80">
        <v>461.18508911132801</v>
      </c>
      <c r="G80">
        <v>458.32125854492199</v>
      </c>
      <c r="I80" s="7">
        <f t="shared" si="7"/>
        <v>217.38449096679699</v>
      </c>
      <c r="J80" s="7">
        <f t="shared" si="7"/>
        <v>106.47787475585903</v>
      </c>
      <c r="K80" s="7">
        <f t="shared" si="8"/>
        <v>142.84997863769567</v>
      </c>
      <c r="L80" s="8">
        <f t="shared" si="9"/>
        <v>1.3415930677169647</v>
      </c>
      <c r="M80" s="8">
        <f t="shared" si="5"/>
        <v>1.6420263245638131</v>
      </c>
      <c r="P80" s="6">
        <f t="shared" si="10"/>
        <v>-0.81941858428416681</v>
      </c>
      <c r="U80" s="18">
        <v>20.5</v>
      </c>
      <c r="V80" s="20">
        <f t="shared" si="6"/>
        <v>1.4974437554746991</v>
      </c>
    </row>
    <row r="81" spans="1:22" x14ac:dyDescent="0.15">
      <c r="A81" s="6">
        <v>40</v>
      </c>
      <c r="B81" s="6">
        <v>79</v>
      </c>
      <c r="D81">
        <v>687.74078369140602</v>
      </c>
      <c r="E81">
        <v>569.54888916015602</v>
      </c>
      <c r="F81">
        <v>461.48065185546898</v>
      </c>
      <c r="G81">
        <v>458.69885253906301</v>
      </c>
      <c r="I81" s="7">
        <f t="shared" si="7"/>
        <v>226.26013183593705</v>
      </c>
      <c r="J81" s="7">
        <f t="shared" si="7"/>
        <v>110.85003662109301</v>
      </c>
      <c r="K81" s="7">
        <f t="shared" si="8"/>
        <v>148.66510620117194</v>
      </c>
      <c r="L81" s="8">
        <f t="shared" si="9"/>
        <v>1.3411371861728669</v>
      </c>
      <c r="M81" s="8">
        <f t="shared" si="5"/>
        <v>1.6453733956380299</v>
      </c>
      <c r="P81" s="6">
        <f t="shared" si="10"/>
        <v>-0.61725102447435554</v>
      </c>
      <c r="U81" s="18">
        <v>21</v>
      </c>
      <c r="V81" s="20">
        <f t="shared" si="6"/>
        <v>1.4658216613790078</v>
      </c>
    </row>
    <row r="82" spans="1:22" x14ac:dyDescent="0.15">
      <c r="A82" s="6">
        <v>40.5</v>
      </c>
      <c r="B82" s="6">
        <v>80</v>
      </c>
      <c r="D82">
        <v>684.63562011718795</v>
      </c>
      <c r="E82">
        <v>567.33288574218795</v>
      </c>
      <c r="F82">
        <v>460.943359375</v>
      </c>
      <c r="G82">
        <v>457.97988891601602</v>
      </c>
      <c r="I82" s="7">
        <f t="shared" si="7"/>
        <v>223.69226074218795</v>
      </c>
      <c r="J82" s="7">
        <f t="shared" si="7"/>
        <v>109.35299682617193</v>
      </c>
      <c r="K82" s="7">
        <f t="shared" si="8"/>
        <v>147.14516296386762</v>
      </c>
      <c r="L82" s="8">
        <f t="shared" si="9"/>
        <v>1.3455979006937533</v>
      </c>
      <c r="M82" s="8">
        <f t="shared" si="5"/>
        <v>1.6536370627772308</v>
      </c>
      <c r="P82" s="6">
        <f t="shared" si="10"/>
        <v>-0.11811450075899577</v>
      </c>
      <c r="U82" s="18">
        <v>21.5</v>
      </c>
      <c r="V82" s="20">
        <f t="shared" si="6"/>
        <v>1.4597648967466232</v>
      </c>
    </row>
    <row r="83" spans="1:22" x14ac:dyDescent="0.15">
      <c r="A83" s="6">
        <v>41</v>
      </c>
      <c r="B83" s="6">
        <v>81</v>
      </c>
      <c r="D83">
        <v>692.93426513671898</v>
      </c>
      <c r="E83">
        <v>571.584716796875</v>
      </c>
      <c r="F83">
        <v>460.92633056640602</v>
      </c>
      <c r="G83">
        <v>458.22994995117199</v>
      </c>
      <c r="I83" s="7">
        <f t="shared" si="7"/>
        <v>232.00793457031295</v>
      </c>
      <c r="J83" s="7">
        <f t="shared" si="7"/>
        <v>113.35476684570301</v>
      </c>
      <c r="K83" s="7">
        <f t="shared" si="8"/>
        <v>152.65959777832086</v>
      </c>
      <c r="L83" s="8">
        <f t="shared" si="9"/>
        <v>1.3467417562255593</v>
      </c>
      <c r="M83" s="8">
        <f t="shared" si="5"/>
        <v>1.6585838709273513</v>
      </c>
      <c r="P83" s="6">
        <f t="shared" si="10"/>
        <v>0.18067931340916774</v>
      </c>
      <c r="U83" s="18">
        <v>22</v>
      </c>
      <c r="V83" s="20">
        <f t="shared" si="6"/>
        <v>1.4705648118594252</v>
      </c>
    </row>
    <row r="84" spans="1:22" x14ac:dyDescent="0.15">
      <c r="A84" s="6">
        <v>41.5</v>
      </c>
      <c r="B84" s="6">
        <v>82</v>
      </c>
      <c r="D84">
        <v>693.01867675781295</v>
      </c>
      <c r="E84">
        <v>572.14739990234398</v>
      </c>
      <c r="F84">
        <v>461.14205932617199</v>
      </c>
      <c r="G84">
        <v>458.62982177734398</v>
      </c>
      <c r="I84" s="7">
        <f t="shared" si="7"/>
        <v>231.87661743164097</v>
      </c>
      <c r="J84" s="7">
        <f t="shared" si="7"/>
        <v>113.517578125</v>
      </c>
      <c r="K84" s="7">
        <f t="shared" si="8"/>
        <v>152.41431274414097</v>
      </c>
      <c r="L84" s="8">
        <f t="shared" si="9"/>
        <v>1.3426494403915998</v>
      </c>
      <c r="M84" s="8">
        <f t="shared" si="5"/>
        <v>1.6582945077117064</v>
      </c>
      <c r="P84" s="6">
        <f t="shared" si="10"/>
        <v>0.16320138900646136</v>
      </c>
      <c r="U84" s="18">
        <v>65</v>
      </c>
      <c r="V84" s="20">
        <f t="shared" ref="V84:V104" si="11">L131</f>
        <v>1.1492611064588061</v>
      </c>
    </row>
    <row r="85" spans="1:22" x14ac:dyDescent="0.15">
      <c r="A85" s="6">
        <v>42</v>
      </c>
      <c r="B85" s="6">
        <v>83</v>
      </c>
      <c r="D85">
        <v>706.11614990234398</v>
      </c>
      <c r="E85">
        <v>579.41552734375</v>
      </c>
      <c r="F85">
        <v>460.85421752929699</v>
      </c>
      <c r="G85">
        <v>458.16125488281301</v>
      </c>
      <c r="I85" s="7">
        <f t="shared" si="7"/>
        <v>245.26193237304699</v>
      </c>
      <c r="J85" s="7">
        <f t="shared" si="7"/>
        <v>121.25427246093699</v>
      </c>
      <c r="K85" s="7">
        <f t="shared" si="8"/>
        <v>160.38394165039111</v>
      </c>
      <c r="L85" s="8">
        <f t="shared" si="9"/>
        <v>1.3227075499715695</v>
      </c>
      <c r="M85" s="8">
        <f t="shared" si="5"/>
        <v>1.6421555699099906</v>
      </c>
      <c r="P85" s="6">
        <f t="shared" si="10"/>
        <v>-0.81161199288706642</v>
      </c>
      <c r="U85" s="18">
        <v>65.5</v>
      </c>
      <c r="V85" s="20">
        <f t="shared" si="11"/>
        <v>1.1258709199797001</v>
      </c>
    </row>
    <row r="86" spans="1:22" x14ac:dyDescent="0.15">
      <c r="A86" s="6">
        <v>42.5</v>
      </c>
      <c r="B86" s="6">
        <v>84</v>
      </c>
      <c r="D86">
        <v>692.59112548828102</v>
      </c>
      <c r="E86">
        <v>573.02404785156295</v>
      </c>
      <c r="F86">
        <v>461.13650512695301</v>
      </c>
      <c r="G86">
        <v>458.35467529296898</v>
      </c>
      <c r="I86" s="7">
        <f t="shared" si="7"/>
        <v>231.45462036132801</v>
      </c>
      <c r="J86" s="7">
        <f t="shared" si="7"/>
        <v>114.66937255859398</v>
      </c>
      <c r="K86" s="7">
        <f t="shared" si="8"/>
        <v>151.18605957031224</v>
      </c>
      <c r="L86" s="8">
        <f t="shared" si="9"/>
        <v>1.318451964957416</v>
      </c>
      <c r="M86" s="8">
        <f t="shared" si="5"/>
        <v>1.6417029375141516</v>
      </c>
      <c r="P86" s="6">
        <f t="shared" si="10"/>
        <v>-0.83895159366893479</v>
      </c>
      <c r="U86" s="18">
        <v>66</v>
      </c>
      <c r="V86" s="20">
        <f t="shared" si="11"/>
        <v>1.1477872808486107</v>
      </c>
    </row>
    <row r="87" spans="1:22" ht="15" x14ac:dyDescent="0.2">
      <c r="A87" s="6">
        <v>43</v>
      </c>
      <c r="B87" s="6">
        <v>85</v>
      </c>
      <c r="C87" s="26" t="s">
        <v>29</v>
      </c>
      <c r="D87">
        <v>684.17858886718795</v>
      </c>
      <c r="E87">
        <v>569.112060546875</v>
      </c>
      <c r="F87">
        <v>460.86721801757801</v>
      </c>
      <c r="G87">
        <v>457.89849853515602</v>
      </c>
      <c r="I87" s="7">
        <f t="shared" si="7"/>
        <v>223.31137084960994</v>
      </c>
      <c r="J87" s="7">
        <f t="shared" si="7"/>
        <v>111.21356201171898</v>
      </c>
      <c r="K87" s="7">
        <f t="shared" si="8"/>
        <v>145.46187744140667</v>
      </c>
      <c r="L87" s="8">
        <f t="shared" si="9"/>
        <v>1.3079508902527448</v>
      </c>
      <c r="M87" s="8">
        <f t="shared" si="5"/>
        <v>1.635004815427795</v>
      </c>
      <c r="P87" s="6">
        <f t="shared" si="10"/>
        <v>-1.2435271068506573</v>
      </c>
      <c r="U87" s="18">
        <v>66.5</v>
      </c>
      <c r="V87" s="20">
        <f t="shared" si="11"/>
        <v>1.1427134592907031</v>
      </c>
    </row>
    <row r="88" spans="1:22" x14ac:dyDescent="0.15">
      <c r="A88" s="6">
        <v>43.5</v>
      </c>
      <c r="B88" s="6">
        <v>86</v>
      </c>
      <c r="D88">
        <v>668.632568359375</v>
      </c>
      <c r="E88">
        <v>562.14227294921898</v>
      </c>
      <c r="F88">
        <v>460.40173339843801</v>
      </c>
      <c r="G88">
        <v>457.36087036132801</v>
      </c>
      <c r="I88" s="7">
        <f t="shared" si="7"/>
        <v>208.23083496093699</v>
      </c>
      <c r="J88" s="7">
        <f t="shared" si="7"/>
        <v>104.78140258789097</v>
      </c>
      <c r="K88" s="7">
        <f t="shared" si="8"/>
        <v>134.88385314941331</v>
      </c>
      <c r="L88" s="8">
        <f t="shared" si="9"/>
        <v>1.2872881047404603</v>
      </c>
      <c r="M88" s="8">
        <f t="shared" ref="M88:M148" si="12">L88+ABS($N$2)*A88</f>
        <v>1.618144982533825</v>
      </c>
      <c r="P88" s="6">
        <f t="shared" si="10"/>
        <v>-2.2618835144070015</v>
      </c>
      <c r="U88" s="18">
        <v>67</v>
      </c>
      <c r="V88" s="20">
        <f t="shared" si="11"/>
        <v>1.1531673082684766</v>
      </c>
    </row>
    <row r="89" spans="1:22" x14ac:dyDescent="0.15">
      <c r="A89" s="6">
        <v>44</v>
      </c>
      <c r="B89" s="6">
        <v>87</v>
      </c>
      <c r="D89">
        <v>656.24462890625</v>
      </c>
      <c r="E89">
        <v>557.260986328125</v>
      </c>
      <c r="F89">
        <v>459.66140747070301</v>
      </c>
      <c r="G89">
        <v>457.073974609375</v>
      </c>
      <c r="I89" s="7">
        <f t="shared" si="7"/>
        <v>196.58322143554699</v>
      </c>
      <c r="J89" s="7">
        <f t="shared" si="7"/>
        <v>100.18701171875</v>
      </c>
      <c r="K89" s="7">
        <f t="shared" si="8"/>
        <v>126.452313232422</v>
      </c>
      <c r="L89" s="8">
        <f t="shared" si="9"/>
        <v>1.2621627400905546</v>
      </c>
      <c r="M89" s="8">
        <f t="shared" si="12"/>
        <v>1.5968225705022339</v>
      </c>
      <c r="P89" s="6">
        <f t="shared" si="10"/>
        <v>-3.5497856575352058</v>
      </c>
      <c r="U89" s="18">
        <v>67.5</v>
      </c>
      <c r="V89" s="20">
        <f t="shared" si="11"/>
        <v>1.1524055240238087</v>
      </c>
    </row>
    <row r="90" spans="1:22" x14ac:dyDescent="0.15">
      <c r="A90" s="6">
        <v>44.5</v>
      </c>
      <c r="B90" s="6">
        <v>88</v>
      </c>
      <c r="D90">
        <v>662.28912353515602</v>
      </c>
      <c r="E90">
        <v>560.49029541015602</v>
      </c>
      <c r="F90">
        <v>460.10244750976602</v>
      </c>
      <c r="G90">
        <v>457.67935180664102</v>
      </c>
      <c r="I90" s="7">
        <f t="shared" si="7"/>
        <v>202.18667602539</v>
      </c>
      <c r="J90" s="7">
        <f t="shared" si="7"/>
        <v>102.810943603515</v>
      </c>
      <c r="K90" s="7">
        <f t="shared" si="8"/>
        <v>130.21901550292949</v>
      </c>
      <c r="L90" s="8">
        <f t="shared" si="9"/>
        <v>1.2665871057959772</v>
      </c>
      <c r="M90" s="8">
        <f t="shared" si="12"/>
        <v>1.605049888825971</v>
      </c>
      <c r="P90" s="6">
        <f t="shared" si="10"/>
        <v>-3.0528446507841838</v>
      </c>
      <c r="U90" s="18">
        <v>68</v>
      </c>
      <c r="V90" s="20">
        <f t="shared" si="11"/>
        <v>1.163928723636154</v>
      </c>
    </row>
    <row r="91" spans="1:22" x14ac:dyDescent="0.15">
      <c r="A91" s="6">
        <v>45</v>
      </c>
      <c r="B91" s="6">
        <v>89</v>
      </c>
      <c r="D91">
        <v>658.67169189453102</v>
      </c>
      <c r="E91">
        <v>558.34649658203102</v>
      </c>
      <c r="F91">
        <v>460.71310424804699</v>
      </c>
      <c r="G91">
        <v>458.23675537109398</v>
      </c>
      <c r="I91" s="7">
        <f t="shared" si="7"/>
        <v>197.95858764648403</v>
      </c>
      <c r="J91" s="7">
        <f t="shared" si="7"/>
        <v>100.10974121093705</v>
      </c>
      <c r="K91" s="7">
        <f t="shared" si="8"/>
        <v>127.88176879882811</v>
      </c>
      <c r="L91" s="8">
        <f t="shared" si="9"/>
        <v>1.2774158363807353</v>
      </c>
      <c r="M91" s="8">
        <f t="shared" si="12"/>
        <v>1.6196815720290436</v>
      </c>
      <c r="P91" s="6">
        <f t="shared" si="10"/>
        <v>-2.1690714581973989</v>
      </c>
      <c r="U91" s="18">
        <v>68.5</v>
      </c>
      <c r="V91" s="20">
        <f t="shared" si="11"/>
        <v>1.1681488975212306</v>
      </c>
    </row>
    <row r="92" spans="1:22" x14ac:dyDescent="0.15">
      <c r="A92" s="6">
        <v>45.5</v>
      </c>
      <c r="B92" s="6">
        <v>90</v>
      </c>
      <c r="D92">
        <v>664.244384765625</v>
      </c>
      <c r="E92">
        <v>562.08984375</v>
      </c>
      <c r="F92">
        <v>461.13555908203102</v>
      </c>
      <c r="G92">
        <v>458.64065551757801</v>
      </c>
      <c r="I92" s="7">
        <f t="shared" si="7"/>
        <v>203.10882568359398</v>
      </c>
      <c r="J92" s="7">
        <f t="shared" si="7"/>
        <v>103.44918823242199</v>
      </c>
      <c r="K92" s="7">
        <f t="shared" si="8"/>
        <v>130.69439392089859</v>
      </c>
      <c r="L92" s="8">
        <f t="shared" si="9"/>
        <v>1.2633679988601176</v>
      </c>
      <c r="M92" s="8">
        <f t="shared" si="12"/>
        <v>1.6094366871267405</v>
      </c>
      <c r="P92" s="6">
        <f t="shared" si="10"/>
        <v>-2.7878761788935962</v>
      </c>
      <c r="U92" s="18">
        <v>69</v>
      </c>
      <c r="V92" s="20">
        <f t="shared" si="11"/>
        <v>1.1477936682133549</v>
      </c>
    </row>
    <row r="93" spans="1:22" x14ac:dyDescent="0.15">
      <c r="A93" s="6">
        <v>46</v>
      </c>
      <c r="B93" s="6">
        <v>91</v>
      </c>
      <c r="D93">
        <v>668.62335205078102</v>
      </c>
      <c r="E93">
        <v>563.1123046875</v>
      </c>
      <c r="F93">
        <v>460.87466430664102</v>
      </c>
      <c r="G93">
        <v>458.64654541015602</v>
      </c>
      <c r="I93" s="7">
        <f t="shared" si="7"/>
        <v>207.74868774414</v>
      </c>
      <c r="J93" s="7">
        <f t="shared" si="7"/>
        <v>104.46575927734398</v>
      </c>
      <c r="K93" s="7">
        <f t="shared" si="8"/>
        <v>134.62265624999924</v>
      </c>
      <c r="L93" s="8">
        <f t="shared" si="9"/>
        <v>1.2886773348633052</v>
      </c>
      <c r="M93" s="8">
        <f t="shared" si="12"/>
        <v>1.6385489757482425</v>
      </c>
      <c r="P93" s="6">
        <f t="shared" si="10"/>
        <v>-1.0294550935375482</v>
      </c>
      <c r="U93" s="18">
        <v>69.5</v>
      </c>
      <c r="V93" s="20">
        <f t="shared" si="11"/>
        <v>1.1234058465744363</v>
      </c>
    </row>
    <row r="94" spans="1:22" x14ac:dyDescent="0.15">
      <c r="A94" s="6">
        <v>46.5</v>
      </c>
      <c r="B94" s="6">
        <v>92</v>
      </c>
      <c r="D94">
        <v>685.17376708984398</v>
      </c>
      <c r="E94">
        <v>571.69854736328102</v>
      </c>
      <c r="F94">
        <v>460.70565795898398</v>
      </c>
      <c r="G94">
        <v>458.14453125</v>
      </c>
      <c r="I94" s="7">
        <f t="shared" si="7"/>
        <v>224.46810913086</v>
      </c>
      <c r="J94" s="7">
        <f t="shared" si="7"/>
        <v>113.55401611328102</v>
      </c>
      <c r="K94" s="7">
        <f t="shared" si="8"/>
        <v>144.98029785156331</v>
      </c>
      <c r="L94" s="8">
        <f t="shared" si="9"/>
        <v>1.2767518297805649</v>
      </c>
      <c r="M94" s="8">
        <f t="shared" si="12"/>
        <v>1.6304264232838168</v>
      </c>
      <c r="P94" s="6">
        <f t="shared" si="10"/>
        <v>-1.5200681025679592</v>
      </c>
      <c r="U94" s="18">
        <v>70</v>
      </c>
      <c r="V94" s="20">
        <f t="shared" si="11"/>
        <v>1.1191599493270932</v>
      </c>
    </row>
    <row r="95" spans="1:22" x14ac:dyDescent="0.15">
      <c r="A95" s="6">
        <v>47</v>
      </c>
      <c r="B95" s="6">
        <v>93</v>
      </c>
      <c r="D95">
        <v>684.393798828125</v>
      </c>
      <c r="E95">
        <v>571.43908691406295</v>
      </c>
      <c r="F95">
        <v>460.048583984375</v>
      </c>
      <c r="G95">
        <v>457.34353637695301</v>
      </c>
      <c r="I95" s="7">
        <f t="shared" si="7"/>
        <v>224.34521484375</v>
      </c>
      <c r="J95" s="7">
        <f t="shared" si="7"/>
        <v>114.09555053710994</v>
      </c>
      <c r="K95" s="7">
        <f t="shared" si="8"/>
        <v>144.47832946777305</v>
      </c>
      <c r="L95" s="8">
        <f t="shared" si="9"/>
        <v>1.2662924083159668</v>
      </c>
      <c r="M95" s="8">
        <f t="shared" si="12"/>
        <v>1.6237699544375332</v>
      </c>
      <c r="P95" s="6">
        <f t="shared" si="10"/>
        <v>-1.9221277044597724</v>
      </c>
      <c r="U95" s="18">
        <v>70.5</v>
      </c>
      <c r="V95" s="20">
        <f t="shared" si="11"/>
        <v>1.1243642350511576</v>
      </c>
    </row>
    <row r="96" spans="1:22" x14ac:dyDescent="0.15">
      <c r="A96" s="6">
        <v>47.5</v>
      </c>
      <c r="B96" s="6">
        <v>94</v>
      </c>
      <c r="D96">
        <v>559.99768066406295</v>
      </c>
      <c r="E96">
        <v>507.59671020507801</v>
      </c>
      <c r="F96">
        <v>460.50820922851602</v>
      </c>
      <c r="G96">
        <v>457.86474609375</v>
      </c>
      <c r="I96" s="7">
        <f t="shared" si="7"/>
        <v>99.489471435546932</v>
      </c>
      <c r="J96" s="7">
        <f t="shared" si="7"/>
        <v>49.731964111328011</v>
      </c>
      <c r="K96" s="7">
        <f t="shared" si="8"/>
        <v>64.677096557617318</v>
      </c>
      <c r="L96" s="8">
        <f t="shared" si="9"/>
        <v>1.3005136176169059</v>
      </c>
      <c r="M96" s="8">
        <f t="shared" si="12"/>
        <v>1.6617941163567869</v>
      </c>
      <c r="P96" s="6">
        <f t="shared" si="10"/>
        <v>0.37458242166971589</v>
      </c>
      <c r="U96" s="18">
        <v>71</v>
      </c>
      <c r="V96" s="20">
        <f t="shared" si="11"/>
        <v>1.1104041326308387</v>
      </c>
    </row>
    <row r="97" spans="1:22" x14ac:dyDescent="0.15">
      <c r="A97" s="6">
        <v>48</v>
      </c>
      <c r="B97" s="6">
        <v>95</v>
      </c>
      <c r="D97">
        <v>653.53277587890602</v>
      </c>
      <c r="E97">
        <v>556.41455078125</v>
      </c>
      <c r="F97">
        <v>460.97277832031301</v>
      </c>
      <c r="G97">
        <v>458.42279052734398</v>
      </c>
      <c r="I97" s="7">
        <f t="shared" si="7"/>
        <v>192.55999755859301</v>
      </c>
      <c r="J97" s="7">
        <f t="shared" si="7"/>
        <v>97.991760253906023</v>
      </c>
      <c r="K97" s="7">
        <f t="shared" si="8"/>
        <v>123.9657653808588</v>
      </c>
      <c r="L97" s="8">
        <f t="shared" si="9"/>
        <v>1.265063154898449</v>
      </c>
      <c r="M97" s="8">
        <f t="shared" si="12"/>
        <v>1.6301466062566443</v>
      </c>
      <c r="P97" s="6">
        <f t="shared" si="10"/>
        <v>-1.5369694244468017</v>
      </c>
      <c r="U97" s="18">
        <v>71.5</v>
      </c>
      <c r="V97" s="20">
        <f t="shared" si="11"/>
        <v>1.1292944301940939</v>
      </c>
    </row>
    <row r="98" spans="1:22" x14ac:dyDescent="0.15">
      <c r="A98" s="6">
        <v>48.5</v>
      </c>
      <c r="B98" s="6">
        <v>96</v>
      </c>
      <c r="D98">
        <v>645.00640869140602</v>
      </c>
      <c r="E98">
        <v>552.70135498046898</v>
      </c>
      <c r="F98">
        <v>461.47909545898398</v>
      </c>
      <c r="G98">
        <v>458.74621582031301</v>
      </c>
      <c r="I98" s="7">
        <f t="shared" si="7"/>
        <v>183.52731323242205</v>
      </c>
      <c r="J98" s="7">
        <f t="shared" si="7"/>
        <v>93.955139160155966</v>
      </c>
      <c r="K98" s="7">
        <f t="shared" si="8"/>
        <v>117.75871582031287</v>
      </c>
      <c r="L98" s="8">
        <f t="shared" si="9"/>
        <v>1.2533504486601985</v>
      </c>
      <c r="M98" s="8">
        <f t="shared" si="12"/>
        <v>1.6222368526367084</v>
      </c>
      <c r="P98" s="6">
        <f t="shared" si="10"/>
        <v>-2.0147290992733935</v>
      </c>
      <c r="U98" s="18">
        <v>72</v>
      </c>
      <c r="V98" s="20">
        <f t="shared" si="11"/>
        <v>1.1355273499305241</v>
      </c>
    </row>
    <row r="99" spans="1:22" x14ac:dyDescent="0.15">
      <c r="A99" s="6">
        <v>49</v>
      </c>
      <c r="B99" s="6">
        <v>97</v>
      </c>
      <c r="D99">
        <v>644.32086181640602</v>
      </c>
      <c r="E99">
        <v>552.03503417968795</v>
      </c>
      <c r="F99">
        <v>460.85980224609398</v>
      </c>
      <c r="G99">
        <v>457.74774169921898</v>
      </c>
      <c r="I99" s="7">
        <f t="shared" si="7"/>
        <v>183.46105957031205</v>
      </c>
      <c r="J99" s="7">
        <f t="shared" si="7"/>
        <v>94.287292480468977</v>
      </c>
      <c r="K99" s="7">
        <f t="shared" si="8"/>
        <v>117.45995483398376</v>
      </c>
      <c r="L99" s="8">
        <f t="shared" si="9"/>
        <v>1.2457665475791964</v>
      </c>
      <c r="M99" s="8">
        <f t="shared" si="12"/>
        <v>1.618455904174021</v>
      </c>
      <c r="P99" s="6">
        <f t="shared" si="10"/>
        <v>-2.2431034323900123</v>
      </c>
      <c r="U99" s="18">
        <v>72.5</v>
      </c>
      <c r="V99" s="20">
        <f t="shared" si="11"/>
        <v>1.1270233939248007</v>
      </c>
    </row>
    <row r="100" spans="1:22" x14ac:dyDescent="0.15">
      <c r="A100" s="6">
        <v>49.5</v>
      </c>
      <c r="B100" s="6">
        <v>98</v>
      </c>
      <c r="D100">
        <v>656.73156738281295</v>
      </c>
      <c r="E100">
        <v>559.88201904296898</v>
      </c>
      <c r="F100">
        <v>460.3583984375</v>
      </c>
      <c r="G100">
        <v>458.205810546875</v>
      </c>
      <c r="I100" s="7">
        <f t="shared" si="7"/>
        <v>196.37316894531295</v>
      </c>
      <c r="J100" s="7">
        <f t="shared" si="7"/>
        <v>101.67620849609398</v>
      </c>
      <c r="K100" s="7">
        <f t="shared" si="8"/>
        <v>125.19982299804718</v>
      </c>
      <c r="L100" s="8">
        <f t="shared" si="9"/>
        <v>1.2313581008762429</v>
      </c>
      <c r="M100" s="8">
        <f t="shared" si="12"/>
        <v>1.607850410089382</v>
      </c>
      <c r="P100" s="6">
        <f t="shared" si="10"/>
        <v>-2.8836894289603423</v>
      </c>
      <c r="U100" s="18">
        <v>73</v>
      </c>
      <c r="V100" s="20">
        <f t="shared" si="11"/>
        <v>1.1150741473766932</v>
      </c>
    </row>
    <row r="101" spans="1:22" x14ac:dyDescent="0.15">
      <c r="A101" s="6">
        <v>50</v>
      </c>
      <c r="B101" s="6">
        <v>99</v>
      </c>
      <c r="D101">
        <v>663.681396484375</v>
      </c>
      <c r="E101">
        <v>563.07550048828102</v>
      </c>
      <c r="F101">
        <v>460.26556396484398</v>
      </c>
      <c r="G101">
        <v>457.46487426757801</v>
      </c>
      <c r="I101" s="7">
        <f t="shared" si="7"/>
        <v>203.41583251953102</v>
      </c>
      <c r="J101" s="7">
        <f t="shared" si="7"/>
        <v>105.61062622070301</v>
      </c>
      <c r="K101" s="7">
        <f t="shared" si="8"/>
        <v>129.48839416503893</v>
      </c>
      <c r="L101" s="8">
        <f t="shared" si="9"/>
        <v>1.226092475717705</v>
      </c>
      <c r="M101" s="8">
        <f t="shared" si="12"/>
        <v>1.6063877375491584</v>
      </c>
      <c r="P101" s="6">
        <f t="shared" si="10"/>
        <v>-2.9720368024403094</v>
      </c>
      <c r="U101" s="18">
        <v>73.5</v>
      </c>
      <c r="V101" s="20">
        <f t="shared" si="11"/>
        <v>1.1061538061540954</v>
      </c>
    </row>
    <row r="102" spans="1:22" x14ac:dyDescent="0.15">
      <c r="A102" s="6">
        <v>50.5</v>
      </c>
      <c r="B102" s="6">
        <v>100</v>
      </c>
      <c r="D102">
        <v>657.26025390625</v>
      </c>
      <c r="E102">
        <v>559.021728515625</v>
      </c>
      <c r="F102">
        <v>460.20428466796898</v>
      </c>
      <c r="G102">
        <v>457.83163452148398</v>
      </c>
      <c r="I102" s="7">
        <f t="shared" si="7"/>
        <v>197.05596923828102</v>
      </c>
      <c r="J102" s="7">
        <f t="shared" si="7"/>
        <v>101.19009399414102</v>
      </c>
      <c r="K102" s="7">
        <f t="shared" si="8"/>
        <v>126.22290344238232</v>
      </c>
      <c r="L102" s="8">
        <f t="shared" si="9"/>
        <v>1.2473839924458485</v>
      </c>
      <c r="M102" s="8">
        <f t="shared" si="12"/>
        <v>1.6314822068956167</v>
      </c>
      <c r="P102" s="6">
        <f t="shared" si="10"/>
        <v>-1.4562973633897573</v>
      </c>
      <c r="U102" s="18">
        <v>74</v>
      </c>
      <c r="V102" s="20">
        <f t="shared" si="11"/>
        <v>1.0886009911342758</v>
      </c>
    </row>
    <row r="103" spans="1:22" x14ac:dyDescent="0.15">
      <c r="A103" s="6">
        <v>51</v>
      </c>
      <c r="B103" s="6">
        <v>101</v>
      </c>
      <c r="D103">
        <v>678.138671875</v>
      </c>
      <c r="E103">
        <v>569.57806396484398</v>
      </c>
      <c r="F103">
        <v>460.57971191406301</v>
      </c>
      <c r="G103">
        <v>458.21170043945301</v>
      </c>
      <c r="I103" s="7">
        <f t="shared" si="7"/>
        <v>217.55895996093699</v>
      </c>
      <c r="J103" s="7">
        <f t="shared" si="7"/>
        <v>111.36636352539097</v>
      </c>
      <c r="K103" s="7">
        <f t="shared" si="8"/>
        <v>139.60250549316333</v>
      </c>
      <c r="L103" s="8">
        <f t="shared" si="9"/>
        <v>1.2535428209554016</v>
      </c>
      <c r="M103" s="8">
        <f t="shared" si="12"/>
        <v>1.6414439880234841</v>
      </c>
      <c r="P103" s="6">
        <f t="shared" si="10"/>
        <v>-0.85459248849352287</v>
      </c>
      <c r="U103" s="18">
        <v>74.5</v>
      </c>
      <c r="V103" s="20">
        <f t="shared" si="11"/>
        <v>1.1029435542029966</v>
      </c>
    </row>
    <row r="104" spans="1:22" x14ac:dyDescent="0.15">
      <c r="A104" s="6">
        <v>51.5</v>
      </c>
      <c r="B104" s="6">
        <v>102</v>
      </c>
      <c r="D104">
        <v>686.09289550781295</v>
      </c>
      <c r="E104">
        <v>573.75207519531295</v>
      </c>
      <c r="F104">
        <v>461.00277709960898</v>
      </c>
      <c r="G104">
        <v>458.18539428710898</v>
      </c>
      <c r="I104" s="7">
        <f t="shared" si="7"/>
        <v>225.09011840820398</v>
      </c>
      <c r="J104" s="7">
        <f t="shared" si="7"/>
        <v>115.56668090820398</v>
      </c>
      <c r="K104" s="7">
        <f t="shared" si="8"/>
        <v>144.1934417724612</v>
      </c>
      <c r="L104" s="8">
        <f t="shared" si="9"/>
        <v>1.2477077358221944</v>
      </c>
      <c r="M104" s="8">
        <f t="shared" si="12"/>
        <v>1.6394118555085915</v>
      </c>
      <c r="P104" s="6">
        <f t="shared" si="10"/>
        <v>-0.97733600443220481</v>
      </c>
      <c r="U104" s="18">
        <v>75</v>
      </c>
      <c r="V104" s="20">
        <f t="shared" si="11"/>
        <v>1.0853048533189131</v>
      </c>
    </row>
    <row r="105" spans="1:22" x14ac:dyDescent="0.15">
      <c r="A105" s="6">
        <v>52</v>
      </c>
      <c r="B105" s="6">
        <v>103</v>
      </c>
      <c r="D105">
        <v>678.12976074218795</v>
      </c>
      <c r="E105">
        <v>569.86773681640602</v>
      </c>
      <c r="F105">
        <v>461.03805541992199</v>
      </c>
      <c r="G105">
        <v>458.07211303710898</v>
      </c>
      <c r="I105" s="7">
        <f t="shared" si="7"/>
        <v>217.09170532226597</v>
      </c>
      <c r="J105" s="7">
        <f t="shared" si="7"/>
        <v>111.79562377929705</v>
      </c>
      <c r="K105" s="7">
        <f t="shared" si="8"/>
        <v>138.83476867675805</v>
      </c>
      <c r="L105" s="8">
        <f t="shared" si="9"/>
        <v>1.2418622839015661</v>
      </c>
      <c r="M105" s="8">
        <f t="shared" si="12"/>
        <v>1.6373693562062779</v>
      </c>
      <c r="P105" s="6">
        <f t="shared" si="10"/>
        <v>-1.1007056881663972</v>
      </c>
    </row>
    <row r="106" spans="1:22" x14ac:dyDescent="0.15">
      <c r="A106" s="6">
        <v>52.5</v>
      </c>
      <c r="B106" s="6">
        <v>104</v>
      </c>
      <c r="D106">
        <v>666.66046142578102</v>
      </c>
      <c r="E106">
        <v>565.29071044921898</v>
      </c>
      <c r="F106">
        <v>460.734130859375</v>
      </c>
      <c r="G106">
        <v>458.00650024414102</v>
      </c>
      <c r="I106" s="7">
        <f t="shared" si="7"/>
        <v>205.92633056640602</v>
      </c>
      <c r="J106" s="7">
        <f t="shared" si="7"/>
        <v>107.28421020507795</v>
      </c>
      <c r="K106" s="7">
        <f t="shared" si="8"/>
        <v>130.82738342285145</v>
      </c>
      <c r="L106" s="8">
        <f t="shared" si="9"/>
        <v>1.2194467682874284</v>
      </c>
      <c r="M106" s="8">
        <f t="shared" si="12"/>
        <v>1.6187567932104545</v>
      </c>
      <c r="P106" s="6">
        <f t="shared" si="10"/>
        <v>-2.2249293330295643</v>
      </c>
    </row>
    <row r="107" spans="1:22" x14ac:dyDescent="0.15">
      <c r="A107" s="6">
        <v>53</v>
      </c>
      <c r="B107" s="6">
        <v>105</v>
      </c>
      <c r="D107">
        <v>662.61950683593795</v>
      </c>
      <c r="E107">
        <v>563.48083496093795</v>
      </c>
      <c r="F107">
        <v>460.52459716796898</v>
      </c>
      <c r="G107">
        <v>457.88021850585898</v>
      </c>
      <c r="I107" s="7">
        <f t="shared" si="7"/>
        <v>202.09490966796898</v>
      </c>
      <c r="J107" s="7">
        <f t="shared" si="7"/>
        <v>105.60061645507898</v>
      </c>
      <c r="K107" s="7">
        <f t="shared" si="8"/>
        <v>128.17447814941369</v>
      </c>
      <c r="L107" s="8">
        <f t="shared" si="9"/>
        <v>1.2137663817894218</v>
      </c>
      <c r="M107" s="8">
        <f t="shared" si="12"/>
        <v>1.6168793593307624</v>
      </c>
      <c r="P107" s="6">
        <f t="shared" si="10"/>
        <v>-2.3383288449447504</v>
      </c>
    </row>
    <row r="108" spans="1:22" x14ac:dyDescent="0.15">
      <c r="A108" s="6">
        <v>53.5</v>
      </c>
      <c r="B108" s="6">
        <v>106</v>
      </c>
      <c r="D108">
        <v>658.97418212890602</v>
      </c>
      <c r="E108">
        <v>561.98156738281295</v>
      </c>
      <c r="F108">
        <v>460.34167480468801</v>
      </c>
      <c r="G108">
        <v>458.03372192382801</v>
      </c>
      <c r="I108" s="7">
        <f t="shared" si="7"/>
        <v>198.63250732421801</v>
      </c>
      <c r="J108" s="7">
        <f t="shared" si="7"/>
        <v>103.94784545898494</v>
      </c>
      <c r="K108" s="7">
        <f t="shared" si="8"/>
        <v>125.86901550292856</v>
      </c>
      <c r="L108" s="8">
        <f t="shared" si="9"/>
        <v>1.2108862376815028</v>
      </c>
      <c r="M108" s="8">
        <f t="shared" si="12"/>
        <v>1.617802167841158</v>
      </c>
      <c r="P108" s="6">
        <f t="shared" si="10"/>
        <v>-2.2825899793570015</v>
      </c>
    </row>
    <row r="109" spans="1:22" x14ac:dyDescent="0.15">
      <c r="A109" s="6">
        <v>54</v>
      </c>
      <c r="B109" s="6">
        <v>107</v>
      </c>
      <c r="D109">
        <v>657.43804931640602</v>
      </c>
      <c r="E109">
        <v>561.1650390625</v>
      </c>
      <c r="F109">
        <v>460.25256347656301</v>
      </c>
      <c r="G109">
        <v>457.86782836914102</v>
      </c>
      <c r="I109" s="7">
        <f t="shared" si="7"/>
        <v>197.18548583984301</v>
      </c>
      <c r="J109" s="7">
        <f t="shared" si="7"/>
        <v>103.29721069335898</v>
      </c>
      <c r="K109" s="7">
        <f t="shared" si="8"/>
        <v>124.87743835449173</v>
      </c>
      <c r="L109" s="8">
        <f t="shared" si="9"/>
        <v>1.2089139437191032</v>
      </c>
      <c r="M109" s="8">
        <f t="shared" si="12"/>
        <v>1.6196328264970732</v>
      </c>
      <c r="P109" s="6">
        <f t="shared" si="10"/>
        <v>-2.172015753383123</v>
      </c>
    </row>
    <row r="110" spans="1:22" x14ac:dyDescent="0.15">
      <c r="A110" s="6">
        <v>54.5</v>
      </c>
      <c r="B110" s="6">
        <v>108</v>
      </c>
      <c r="D110">
        <v>654.09954833984398</v>
      </c>
      <c r="E110">
        <v>560.35467529296898</v>
      </c>
      <c r="F110">
        <v>460.32373046875</v>
      </c>
      <c r="G110">
        <v>457.84555053710898</v>
      </c>
      <c r="I110" s="7">
        <f t="shared" si="7"/>
        <v>193.77581787109398</v>
      </c>
      <c r="J110" s="7">
        <f t="shared" si="7"/>
        <v>102.50912475586</v>
      </c>
      <c r="K110" s="7">
        <f t="shared" si="8"/>
        <v>122.01943054199198</v>
      </c>
      <c r="L110" s="8">
        <f t="shared" si="9"/>
        <v>1.1903275033573697</v>
      </c>
      <c r="M110" s="8">
        <f t="shared" si="12"/>
        <v>1.6048493387536542</v>
      </c>
      <c r="P110" s="6">
        <f t="shared" si="10"/>
        <v>-3.0649581428018142</v>
      </c>
    </row>
    <row r="111" spans="1:22" x14ac:dyDescent="0.15">
      <c r="A111" s="6">
        <v>55</v>
      </c>
      <c r="B111" s="6">
        <v>109</v>
      </c>
      <c r="D111">
        <v>655.36413574218795</v>
      </c>
      <c r="E111">
        <v>561.07525634765602</v>
      </c>
      <c r="F111">
        <v>460.60848999023398</v>
      </c>
      <c r="G111">
        <v>457.89382934570301</v>
      </c>
      <c r="I111" s="7">
        <f t="shared" si="7"/>
        <v>194.75564575195398</v>
      </c>
      <c r="J111" s="7">
        <f t="shared" si="7"/>
        <v>103.18142700195301</v>
      </c>
      <c r="K111" s="7">
        <f t="shared" si="8"/>
        <v>122.52864685058688</v>
      </c>
      <c r="L111" s="8">
        <f t="shared" si="9"/>
        <v>1.1875068063195875</v>
      </c>
      <c r="M111" s="8">
        <f t="shared" si="12"/>
        <v>1.6058315943341865</v>
      </c>
      <c r="P111" s="6">
        <f t="shared" si="10"/>
        <v>-3.005628594841061</v>
      </c>
    </row>
    <row r="112" spans="1:22" x14ac:dyDescent="0.15">
      <c r="A112" s="6">
        <v>55.5</v>
      </c>
      <c r="B112" s="6">
        <v>110</v>
      </c>
      <c r="D112">
        <v>651.79888916015602</v>
      </c>
      <c r="E112">
        <v>558.43371582031295</v>
      </c>
      <c r="F112">
        <v>460.57196044921898</v>
      </c>
      <c r="G112">
        <v>457.91519165039102</v>
      </c>
      <c r="I112" s="7">
        <f t="shared" si="7"/>
        <v>191.22692871093705</v>
      </c>
      <c r="J112" s="7">
        <f t="shared" si="7"/>
        <v>100.51852416992193</v>
      </c>
      <c r="K112" s="7">
        <f t="shared" si="8"/>
        <v>120.8639617919917</v>
      </c>
      <c r="L112" s="8">
        <f t="shared" si="9"/>
        <v>1.2024048581102995</v>
      </c>
      <c r="M112" s="8">
        <f t="shared" si="12"/>
        <v>1.6245325987432131</v>
      </c>
      <c r="P112" s="6">
        <f t="shared" si="10"/>
        <v>-1.8760629705884653</v>
      </c>
    </row>
    <row r="113" spans="1:22" x14ac:dyDescent="0.15">
      <c r="A113" s="6">
        <v>56</v>
      </c>
      <c r="B113" s="6">
        <v>111</v>
      </c>
      <c r="D113">
        <v>646.99206542968795</v>
      </c>
      <c r="E113">
        <v>556.39996337890602</v>
      </c>
      <c r="F113">
        <v>460.49893188476602</v>
      </c>
      <c r="G113">
        <v>457.93841552734398</v>
      </c>
      <c r="I113" s="7">
        <f t="shared" si="7"/>
        <v>186.49313354492193</v>
      </c>
      <c r="J113" s="7">
        <f t="shared" si="7"/>
        <v>98.461547851562045</v>
      </c>
      <c r="K113" s="7">
        <f t="shared" si="8"/>
        <v>117.57005004882851</v>
      </c>
      <c r="L113" s="8">
        <f t="shared" si="9"/>
        <v>1.1940707069329635</v>
      </c>
      <c r="M113" s="8">
        <f t="shared" si="12"/>
        <v>1.6200014001841914</v>
      </c>
      <c r="P113" s="6">
        <f t="shared" si="10"/>
        <v>-2.1497534107908836</v>
      </c>
      <c r="U113" s="18"/>
      <c r="V113" s="20"/>
    </row>
    <row r="114" spans="1:22" x14ac:dyDescent="0.15">
      <c r="A114" s="6">
        <v>56.5</v>
      </c>
      <c r="B114" s="6">
        <v>112</v>
      </c>
      <c r="D114">
        <v>649.69342041015602</v>
      </c>
      <c r="E114">
        <v>557.20037841796898</v>
      </c>
      <c r="F114">
        <v>460.71463012695301</v>
      </c>
      <c r="G114">
        <v>458.09967041015602</v>
      </c>
      <c r="I114" s="7">
        <f t="shared" si="7"/>
        <v>188.97879028320301</v>
      </c>
      <c r="J114" s="7">
        <f t="shared" si="7"/>
        <v>99.100708007812955</v>
      </c>
      <c r="K114" s="7">
        <f t="shared" si="8"/>
        <v>119.60829467773395</v>
      </c>
      <c r="L114" s="8">
        <f t="shared" si="9"/>
        <v>1.2069368330678749</v>
      </c>
      <c r="M114" s="8">
        <f t="shared" si="12"/>
        <v>1.6366704789374174</v>
      </c>
      <c r="P114" s="6">
        <f t="shared" si="10"/>
        <v>-1.1429188079117387</v>
      </c>
      <c r="U114" s="18"/>
      <c r="V114" s="20"/>
    </row>
    <row r="115" spans="1:22" x14ac:dyDescent="0.15">
      <c r="A115" s="6">
        <v>57</v>
      </c>
      <c r="B115" s="6">
        <v>113</v>
      </c>
      <c r="D115">
        <v>660.60260009765602</v>
      </c>
      <c r="E115">
        <v>563.76867675781295</v>
      </c>
      <c r="F115">
        <v>460.49737548828102</v>
      </c>
      <c r="G115">
        <v>457.856689453125</v>
      </c>
      <c r="I115" s="7">
        <f t="shared" si="7"/>
        <v>200.105224609375</v>
      </c>
      <c r="J115" s="7">
        <f t="shared" si="7"/>
        <v>105.91198730468795</v>
      </c>
      <c r="K115" s="7">
        <f t="shared" si="8"/>
        <v>125.96683349609344</v>
      </c>
      <c r="L115" s="8">
        <f t="shared" si="9"/>
        <v>1.1893538843125626</v>
      </c>
      <c r="M115" s="8">
        <f t="shared" si="12"/>
        <v>1.6228904828004196</v>
      </c>
      <c r="P115" s="6">
        <f t="shared" si="10"/>
        <v>-1.975248965064857</v>
      </c>
      <c r="U115" s="18"/>
      <c r="V115" s="20"/>
    </row>
    <row r="116" spans="1:22" x14ac:dyDescent="0.15">
      <c r="A116" s="6">
        <v>57.5</v>
      </c>
      <c r="B116" s="6">
        <v>114</v>
      </c>
      <c r="D116">
        <v>664.68908691406295</v>
      </c>
      <c r="E116">
        <v>565.09777832031295</v>
      </c>
      <c r="F116">
        <v>459.83410644531301</v>
      </c>
      <c r="G116">
        <v>457.39614868164102</v>
      </c>
      <c r="I116" s="7">
        <f t="shared" si="7"/>
        <v>204.85498046874994</v>
      </c>
      <c r="J116" s="7">
        <f t="shared" si="7"/>
        <v>107.70162963867193</v>
      </c>
      <c r="K116" s="7">
        <f t="shared" si="8"/>
        <v>129.46383972167959</v>
      </c>
      <c r="L116" s="8">
        <f t="shared" si="9"/>
        <v>1.2020601745397694</v>
      </c>
      <c r="M116" s="8">
        <f t="shared" si="12"/>
        <v>1.6393997256459412</v>
      </c>
      <c r="P116" s="6">
        <f t="shared" si="10"/>
        <v>-0.97806866432453032</v>
      </c>
    </row>
    <row r="117" spans="1:22" x14ac:dyDescent="0.15">
      <c r="A117" s="6">
        <v>58</v>
      </c>
      <c r="B117" s="6">
        <v>115</v>
      </c>
      <c r="D117">
        <v>672.893798828125</v>
      </c>
      <c r="E117">
        <v>569.08190917968795</v>
      </c>
      <c r="F117">
        <v>460.571044921875</v>
      </c>
      <c r="G117">
        <v>458.19622802734398</v>
      </c>
      <c r="I117" s="7">
        <f t="shared" si="7"/>
        <v>212.32275390625</v>
      </c>
      <c r="J117" s="7">
        <f t="shared" si="7"/>
        <v>110.88568115234398</v>
      </c>
      <c r="K117" s="7">
        <f t="shared" si="8"/>
        <v>134.70277709960922</v>
      </c>
      <c r="L117" s="8">
        <f t="shared" si="9"/>
        <v>1.2147896437101138</v>
      </c>
      <c r="M117" s="8">
        <f t="shared" si="12"/>
        <v>1.6559321474346</v>
      </c>
      <c r="P117" s="6">
        <f t="shared" si="10"/>
        <v>2.0511675515395188E-2</v>
      </c>
    </row>
    <row r="118" spans="1:22" x14ac:dyDescent="0.15">
      <c r="A118" s="6">
        <v>58.5</v>
      </c>
      <c r="B118" s="6">
        <v>116</v>
      </c>
      <c r="D118">
        <v>671.34417724609398</v>
      </c>
      <c r="E118">
        <v>568.41271972656295</v>
      </c>
      <c r="F118">
        <v>460.72268676757801</v>
      </c>
      <c r="G118">
        <v>458.23059082031301</v>
      </c>
      <c r="I118" s="7">
        <f t="shared" si="7"/>
        <v>210.62149047851597</v>
      </c>
      <c r="J118" s="7">
        <f t="shared" si="7"/>
        <v>110.18212890624994</v>
      </c>
      <c r="K118" s="7">
        <f t="shared" si="8"/>
        <v>133.49400024414101</v>
      </c>
      <c r="L118" s="8">
        <f t="shared" si="9"/>
        <v>1.2115757933641518</v>
      </c>
      <c r="M118" s="8">
        <f t="shared" si="12"/>
        <v>1.6565212497069526</v>
      </c>
      <c r="P118" s="6">
        <f t="shared" si="10"/>
        <v>5.6094238968368258E-2</v>
      </c>
    </row>
    <row r="119" spans="1:22" x14ac:dyDescent="0.15">
      <c r="A119" s="6">
        <v>59</v>
      </c>
      <c r="B119" s="6">
        <v>117</v>
      </c>
      <c r="D119">
        <v>687.69958496093795</v>
      </c>
      <c r="E119">
        <v>577.62384033203102</v>
      </c>
      <c r="F119">
        <v>461.01455688476602</v>
      </c>
      <c r="G119">
        <v>458.31506347656301</v>
      </c>
      <c r="I119" s="7">
        <f t="shared" si="7"/>
        <v>226.68502807617193</v>
      </c>
      <c r="J119" s="7">
        <f t="shared" si="7"/>
        <v>119.30877685546801</v>
      </c>
      <c r="K119" s="7">
        <f t="shared" si="8"/>
        <v>143.16888427734432</v>
      </c>
      <c r="L119" s="8">
        <f t="shared" si="9"/>
        <v>1.1999861875273494</v>
      </c>
      <c r="M119" s="8">
        <f t="shared" si="12"/>
        <v>1.6487345964884645</v>
      </c>
      <c r="P119" s="6">
        <f t="shared" si="10"/>
        <v>-0.41423000732369275</v>
      </c>
    </row>
    <row r="120" spans="1:22" x14ac:dyDescent="0.15">
      <c r="A120" s="6">
        <v>59.5</v>
      </c>
      <c r="B120" s="6">
        <v>118</v>
      </c>
      <c r="D120">
        <v>681.16015625</v>
      </c>
      <c r="E120">
        <v>574.409423828125</v>
      </c>
      <c r="F120">
        <v>461.28350830078102</v>
      </c>
      <c r="G120">
        <v>458.68710327148398</v>
      </c>
      <c r="I120" s="7">
        <f t="shared" si="7"/>
        <v>219.87664794921898</v>
      </c>
      <c r="J120" s="7">
        <f t="shared" si="7"/>
        <v>115.72232055664102</v>
      </c>
      <c r="K120" s="7">
        <f t="shared" si="8"/>
        <v>138.87102355957026</v>
      </c>
      <c r="L120" s="8">
        <f t="shared" si="9"/>
        <v>1.2000366298530885</v>
      </c>
      <c r="M120" s="8">
        <f t="shared" si="12"/>
        <v>1.6525879914325183</v>
      </c>
      <c r="P120" s="6">
        <f t="shared" si="10"/>
        <v>-0.18147981004707039</v>
      </c>
    </row>
    <row r="121" spans="1:22" x14ac:dyDescent="0.15">
      <c r="A121" s="6">
        <v>60</v>
      </c>
      <c r="B121" s="6">
        <v>119</v>
      </c>
      <c r="D121">
        <v>687.52917480468795</v>
      </c>
      <c r="E121">
        <v>578.05401611328102</v>
      </c>
      <c r="F121">
        <v>461.51007080078102</v>
      </c>
      <c r="G121">
        <v>458.92230224609398</v>
      </c>
      <c r="I121" s="7">
        <f t="shared" si="7"/>
        <v>226.01910400390693</v>
      </c>
      <c r="J121" s="7">
        <f t="shared" si="7"/>
        <v>119.13171386718705</v>
      </c>
      <c r="K121" s="7">
        <f t="shared" si="8"/>
        <v>142.62690429687601</v>
      </c>
      <c r="L121" s="8">
        <f t="shared" si="9"/>
        <v>1.1972202838941977</v>
      </c>
      <c r="M121" s="8">
        <f t="shared" si="12"/>
        <v>1.6535745980919421</v>
      </c>
      <c r="P121" s="6">
        <f t="shared" si="10"/>
        <v>-0.12188745111442237</v>
      </c>
    </row>
    <row r="122" spans="1:22" x14ac:dyDescent="0.15">
      <c r="A122" s="6">
        <v>60.5</v>
      </c>
      <c r="B122" s="6">
        <v>120</v>
      </c>
      <c r="D122">
        <v>683.10900878906295</v>
      </c>
      <c r="E122">
        <v>575.79504394531295</v>
      </c>
      <c r="F122">
        <v>461.36334228515602</v>
      </c>
      <c r="G122">
        <v>458.74838256835898</v>
      </c>
      <c r="I122" s="7">
        <f t="shared" si="7"/>
        <v>221.74566650390693</v>
      </c>
      <c r="J122" s="7">
        <f t="shared" si="7"/>
        <v>117.04666137695398</v>
      </c>
      <c r="K122" s="7">
        <f t="shared" si="8"/>
        <v>139.81300354003915</v>
      </c>
      <c r="L122" s="8">
        <f t="shared" si="9"/>
        <v>1.1945065488862185</v>
      </c>
      <c r="M122" s="8">
        <f t="shared" si="12"/>
        <v>1.6546638157022775</v>
      </c>
      <c r="P122" s="6">
        <f t="shared" si="10"/>
        <v>-5.6097253804400046E-2</v>
      </c>
    </row>
    <row r="123" spans="1:22" x14ac:dyDescent="0.15">
      <c r="A123" s="6">
        <v>61</v>
      </c>
      <c r="B123" s="6">
        <v>121</v>
      </c>
      <c r="D123">
        <v>673.13000488281295</v>
      </c>
      <c r="E123">
        <v>569.95007324218795</v>
      </c>
      <c r="F123">
        <v>460.82418823242199</v>
      </c>
      <c r="G123">
        <v>458.45465087890602</v>
      </c>
      <c r="I123" s="7">
        <f t="shared" si="7"/>
        <v>212.30581665039097</v>
      </c>
      <c r="J123" s="7">
        <f t="shared" si="7"/>
        <v>111.49542236328193</v>
      </c>
      <c r="K123" s="7">
        <f t="shared" si="8"/>
        <v>134.25902099609362</v>
      </c>
      <c r="L123" s="8">
        <f t="shared" si="9"/>
        <v>1.2041662173236296</v>
      </c>
      <c r="M123" s="8">
        <f t="shared" si="12"/>
        <v>1.6681264367580031</v>
      </c>
      <c r="P123" s="6">
        <f t="shared" si="10"/>
        <v>0.75706302487810695</v>
      </c>
    </row>
    <row r="124" spans="1:22" x14ac:dyDescent="0.15">
      <c r="A124" s="6">
        <v>61.5</v>
      </c>
      <c r="B124" s="6">
        <v>122</v>
      </c>
      <c r="D124">
        <v>675.01458740234398</v>
      </c>
      <c r="E124">
        <v>571.218017578125</v>
      </c>
      <c r="F124">
        <v>460.86877441406301</v>
      </c>
      <c r="G124">
        <v>458.17733764648398</v>
      </c>
      <c r="I124" s="7">
        <f t="shared" si="7"/>
        <v>214.14581298828097</v>
      </c>
      <c r="J124" s="7">
        <f t="shared" si="7"/>
        <v>113.04067993164102</v>
      </c>
      <c r="K124" s="7">
        <f t="shared" si="8"/>
        <v>135.01733703613226</v>
      </c>
      <c r="L124" s="8">
        <f t="shared" si="9"/>
        <v>1.1944137023749428</v>
      </c>
      <c r="M124" s="8">
        <f t="shared" si="12"/>
        <v>1.6621768744276308</v>
      </c>
      <c r="P124" s="6">
        <f t="shared" si="10"/>
        <v>0.39770151996915876</v>
      </c>
    </row>
    <row r="125" spans="1:22" x14ac:dyDescent="0.15">
      <c r="A125" s="6">
        <v>62</v>
      </c>
      <c r="B125" s="6">
        <v>123</v>
      </c>
      <c r="D125">
        <v>673.52532958984398</v>
      </c>
      <c r="E125">
        <v>569.72644042968795</v>
      </c>
      <c r="F125">
        <v>460.73260498046898</v>
      </c>
      <c r="G125">
        <v>458.36273193359398</v>
      </c>
      <c r="I125" s="7">
        <f t="shared" si="7"/>
        <v>212.792724609375</v>
      </c>
      <c r="J125" s="7">
        <f t="shared" si="7"/>
        <v>111.36370849609398</v>
      </c>
      <c r="K125" s="7">
        <f t="shared" si="8"/>
        <v>134.83812866210923</v>
      </c>
      <c r="L125" s="8">
        <f t="shared" si="9"/>
        <v>1.2107905751615538</v>
      </c>
      <c r="M125" s="8">
        <f t="shared" si="12"/>
        <v>1.6823566998325563</v>
      </c>
      <c r="P125" s="6">
        <f t="shared" si="10"/>
        <v>1.6165899059758837</v>
      </c>
    </row>
    <row r="126" spans="1:22" x14ac:dyDescent="0.15">
      <c r="A126" s="6">
        <v>62.5</v>
      </c>
      <c r="B126" s="6">
        <v>124</v>
      </c>
      <c r="D126">
        <v>681.25921630859398</v>
      </c>
      <c r="E126">
        <v>573.78967285156295</v>
      </c>
      <c r="F126">
        <v>460.61096191406301</v>
      </c>
      <c r="G126">
        <v>458.13555908203102</v>
      </c>
      <c r="I126" s="7">
        <f t="shared" si="7"/>
        <v>220.64825439453097</v>
      </c>
      <c r="J126" s="7">
        <f t="shared" si="7"/>
        <v>115.65411376953193</v>
      </c>
      <c r="K126" s="7">
        <f t="shared" si="8"/>
        <v>139.69037475585861</v>
      </c>
      <c r="L126" s="8">
        <f t="shared" si="9"/>
        <v>1.207828845882859</v>
      </c>
      <c r="M126" s="8">
        <f t="shared" si="12"/>
        <v>1.6831979231721759</v>
      </c>
      <c r="P126" s="6">
        <f t="shared" si="10"/>
        <v>1.667400918366992</v>
      </c>
    </row>
    <row r="127" spans="1:22" x14ac:dyDescent="0.15">
      <c r="A127" s="6">
        <v>63</v>
      </c>
      <c r="B127" s="6">
        <v>125</v>
      </c>
      <c r="D127">
        <v>675.94805908203102</v>
      </c>
      <c r="E127">
        <v>572.51818847656295</v>
      </c>
      <c r="F127">
        <v>460.55587768554699</v>
      </c>
      <c r="G127">
        <v>458.10986328125</v>
      </c>
      <c r="I127" s="7">
        <f t="shared" si="7"/>
        <v>215.39218139648403</v>
      </c>
      <c r="J127" s="7">
        <f t="shared" si="7"/>
        <v>114.40832519531295</v>
      </c>
      <c r="K127" s="7">
        <f t="shared" si="8"/>
        <v>135.30635375976499</v>
      </c>
      <c r="L127" s="8">
        <f t="shared" si="9"/>
        <v>1.1826617820755247</v>
      </c>
      <c r="M127" s="8">
        <f t="shared" si="12"/>
        <v>1.6618338119831564</v>
      </c>
      <c r="P127" s="6">
        <f t="shared" si="10"/>
        <v>0.37698009047934089</v>
      </c>
    </row>
    <row r="128" spans="1:22" x14ac:dyDescent="0.15">
      <c r="A128" s="6">
        <v>63.5</v>
      </c>
      <c r="B128" s="6">
        <v>126</v>
      </c>
      <c r="D128">
        <v>680.43243408203102</v>
      </c>
      <c r="E128">
        <v>575.14996337890602</v>
      </c>
      <c r="F128">
        <v>460.982666015625</v>
      </c>
      <c r="G128">
        <v>458.30886840820301</v>
      </c>
      <c r="I128" s="7">
        <f t="shared" si="7"/>
        <v>219.44976806640602</v>
      </c>
      <c r="J128" s="7">
        <f t="shared" si="7"/>
        <v>116.84109497070301</v>
      </c>
      <c r="K128" s="7">
        <f t="shared" si="8"/>
        <v>137.66100158691393</v>
      </c>
      <c r="L128" s="8">
        <f t="shared" si="9"/>
        <v>1.178189930704016</v>
      </c>
      <c r="M128" s="8">
        <f t="shared" si="12"/>
        <v>1.6611649132299622</v>
      </c>
      <c r="P128" s="6">
        <f t="shared" si="10"/>
        <v>0.33657771308891055</v>
      </c>
    </row>
    <row r="129" spans="1:16" x14ac:dyDescent="0.15">
      <c r="A129" s="6">
        <v>64</v>
      </c>
      <c r="B129" s="6">
        <v>127</v>
      </c>
      <c r="D129">
        <v>671.12359619140602</v>
      </c>
      <c r="E129">
        <v>571.13714599609398</v>
      </c>
      <c r="F129">
        <v>461.08697509765602</v>
      </c>
      <c r="G129">
        <v>458.45495605468801</v>
      </c>
      <c r="I129" s="7">
        <f t="shared" si="7"/>
        <v>210.03662109375</v>
      </c>
      <c r="J129" s="7">
        <f t="shared" si="7"/>
        <v>112.68218994140597</v>
      </c>
      <c r="K129" s="7">
        <f t="shared" si="8"/>
        <v>131.15908813476582</v>
      </c>
      <c r="L129" s="8">
        <f t="shared" si="9"/>
        <v>1.1639735454464253</v>
      </c>
      <c r="M129" s="8">
        <f t="shared" si="12"/>
        <v>1.650751480590686</v>
      </c>
      <c r="P129" s="6">
        <f t="shared" si="10"/>
        <v>-0.29240751586054592</v>
      </c>
    </row>
    <row r="130" spans="1:16" x14ac:dyDescent="0.15">
      <c r="A130" s="6">
        <v>64.5</v>
      </c>
      <c r="B130" s="6">
        <v>128</v>
      </c>
      <c r="D130">
        <v>669.60211181640602</v>
      </c>
      <c r="E130">
        <v>571.01123046875</v>
      </c>
      <c r="F130">
        <v>460.31289672851602</v>
      </c>
      <c r="G130">
        <v>458.0693359375</v>
      </c>
      <c r="I130" s="7">
        <f t="shared" ref="I130:J148" si="13">D130-F130</f>
        <v>209.28921508789</v>
      </c>
      <c r="J130" s="7">
        <f t="shared" si="13"/>
        <v>112.94189453125</v>
      </c>
      <c r="K130" s="7">
        <f t="shared" ref="K130:K148" si="14">I130-0.7*J130</f>
        <v>130.229888916015</v>
      </c>
      <c r="L130" s="8">
        <f t="shared" ref="L130:L148" si="15">K130/J130</f>
        <v>1.1530698104234613</v>
      </c>
      <c r="M130" s="8">
        <f t="shared" si="12"/>
        <v>1.6436506981860366</v>
      </c>
      <c r="P130" s="6">
        <f t="shared" si="10"/>
        <v>-0.72130424964871531</v>
      </c>
    </row>
    <row r="131" spans="1:16" x14ac:dyDescent="0.15">
      <c r="A131" s="6">
        <v>65</v>
      </c>
      <c r="B131" s="6">
        <v>129</v>
      </c>
      <c r="D131">
        <v>665.97772216796898</v>
      </c>
      <c r="E131">
        <v>569.04425048828102</v>
      </c>
      <c r="F131">
        <v>460.36520385742199</v>
      </c>
      <c r="G131">
        <v>457.85794067382801</v>
      </c>
      <c r="I131" s="7">
        <f t="shared" si="13"/>
        <v>205.61251831054699</v>
      </c>
      <c r="J131" s="7">
        <f t="shared" si="13"/>
        <v>111.18630981445301</v>
      </c>
      <c r="K131" s="7">
        <f t="shared" si="14"/>
        <v>127.78210144042988</v>
      </c>
      <c r="L131" s="8">
        <f t="shared" si="15"/>
        <v>1.1492611064588061</v>
      </c>
      <c r="M131" s="8">
        <f t="shared" si="12"/>
        <v>1.6436449468396956</v>
      </c>
      <c r="P131" s="6">
        <f t="shared" si="10"/>
        <v>-0.72165163864332871</v>
      </c>
    </row>
    <row r="132" spans="1:16" x14ac:dyDescent="0.15">
      <c r="A132" s="6">
        <v>65.5</v>
      </c>
      <c r="B132" s="6">
        <v>130</v>
      </c>
      <c r="D132">
        <v>646.08447265625</v>
      </c>
      <c r="E132">
        <v>559.750244140625</v>
      </c>
      <c r="F132">
        <v>460.401123046875</v>
      </c>
      <c r="G132">
        <v>458.05447387695301</v>
      </c>
      <c r="I132" s="7">
        <f t="shared" si="13"/>
        <v>185.683349609375</v>
      </c>
      <c r="J132" s="7">
        <f t="shared" si="13"/>
        <v>101.69577026367199</v>
      </c>
      <c r="K132" s="7">
        <f t="shared" si="14"/>
        <v>114.49631042480462</v>
      </c>
      <c r="L132" s="8">
        <f t="shared" si="15"/>
        <v>1.1258709199797001</v>
      </c>
      <c r="M132" s="8">
        <f t="shared" si="12"/>
        <v>1.6240577129789044</v>
      </c>
      <c r="P132" s="6">
        <f t="shared" si="10"/>
        <v>-1.9047467045247588</v>
      </c>
    </row>
    <row r="133" spans="1:16" x14ac:dyDescent="0.15">
      <c r="A133" s="6">
        <v>66</v>
      </c>
      <c r="B133" s="6">
        <v>131</v>
      </c>
      <c r="D133">
        <v>641.67224121093795</v>
      </c>
      <c r="E133">
        <v>556.111083984375</v>
      </c>
      <c r="F133">
        <v>459.77932739257801</v>
      </c>
      <c r="G133">
        <v>457.6728515625</v>
      </c>
      <c r="I133" s="7">
        <f t="shared" si="13"/>
        <v>181.89291381835994</v>
      </c>
      <c r="J133" s="7">
        <f t="shared" si="13"/>
        <v>98.438232421875</v>
      </c>
      <c r="K133" s="7">
        <f t="shared" si="14"/>
        <v>112.98615112304745</v>
      </c>
      <c r="L133" s="8">
        <f t="shared" si="15"/>
        <v>1.1477872808486107</v>
      </c>
      <c r="M133" s="8">
        <f t="shared" si="12"/>
        <v>1.6497770264661296</v>
      </c>
      <c r="P133" s="6">
        <f t="shared" si="10"/>
        <v>-0.35126584546870415</v>
      </c>
    </row>
    <row r="134" spans="1:16" x14ac:dyDescent="0.15">
      <c r="A134" s="6">
        <v>66.5</v>
      </c>
      <c r="B134" s="6">
        <v>132</v>
      </c>
      <c r="D134">
        <v>651.03430175781295</v>
      </c>
      <c r="E134">
        <v>561.26818847656295</v>
      </c>
      <c r="F134">
        <v>460.99041748046898</v>
      </c>
      <c r="G134">
        <v>458.13555908203102</v>
      </c>
      <c r="I134" s="7">
        <f t="shared" si="13"/>
        <v>190.04388427734398</v>
      </c>
      <c r="J134" s="7">
        <f t="shared" si="13"/>
        <v>103.13262939453193</v>
      </c>
      <c r="K134" s="7">
        <f t="shared" si="14"/>
        <v>117.85104370117163</v>
      </c>
      <c r="L134" s="8">
        <f t="shared" si="15"/>
        <v>1.1427134592907031</v>
      </c>
      <c r="M134" s="8">
        <f t="shared" si="12"/>
        <v>1.6485061575265365</v>
      </c>
      <c r="P134" s="6">
        <f t="shared" ref="P134:P148" si="16">(M134-$O$2)/$O$2*100</f>
        <v>-0.42802802549373853</v>
      </c>
    </row>
    <row r="135" spans="1:16" x14ac:dyDescent="0.15">
      <c r="A135" s="6">
        <v>67</v>
      </c>
      <c r="B135" s="6">
        <v>133</v>
      </c>
      <c r="D135">
        <v>661.03533935546898</v>
      </c>
      <c r="E135">
        <v>566.494873046875</v>
      </c>
      <c r="F135">
        <v>460.94552612304699</v>
      </c>
      <c r="G135">
        <v>458.52307128906301</v>
      </c>
      <c r="I135" s="7">
        <f t="shared" si="13"/>
        <v>200.08981323242199</v>
      </c>
      <c r="J135" s="7">
        <f t="shared" si="13"/>
        <v>107.97180175781199</v>
      </c>
      <c r="K135" s="7">
        <f t="shared" si="14"/>
        <v>124.50955200195361</v>
      </c>
      <c r="L135" s="8">
        <f t="shared" si="15"/>
        <v>1.1531673082684766</v>
      </c>
      <c r="M135" s="8">
        <f t="shared" si="12"/>
        <v>1.6627629591226243</v>
      </c>
      <c r="P135" s="6">
        <f t="shared" si="16"/>
        <v>0.43310181772245021</v>
      </c>
    </row>
    <row r="136" spans="1:16" x14ac:dyDescent="0.15">
      <c r="A136" s="6">
        <v>67.5</v>
      </c>
      <c r="B136" s="6">
        <v>134</v>
      </c>
      <c r="D136">
        <v>678.80987548828102</v>
      </c>
      <c r="E136">
        <v>576.04681396484398</v>
      </c>
      <c r="F136">
        <v>461.09100341796898</v>
      </c>
      <c r="G136">
        <v>458.51376342773398</v>
      </c>
      <c r="I136" s="7">
        <f t="shared" si="13"/>
        <v>217.71887207031205</v>
      </c>
      <c r="J136" s="7">
        <f t="shared" si="13"/>
        <v>117.53305053711</v>
      </c>
      <c r="K136" s="7">
        <f t="shared" si="14"/>
        <v>135.44573669433504</v>
      </c>
      <c r="L136" s="8">
        <f t="shared" si="15"/>
        <v>1.1524055240238087</v>
      </c>
      <c r="M136" s="8">
        <f t="shared" si="12"/>
        <v>1.6658041274962709</v>
      </c>
      <c r="P136" s="6">
        <f t="shared" si="16"/>
        <v>0.61679244616684215</v>
      </c>
    </row>
    <row r="137" spans="1:16" x14ac:dyDescent="0.15">
      <c r="A137" s="6">
        <v>68</v>
      </c>
      <c r="B137" s="6">
        <v>135</v>
      </c>
      <c r="D137">
        <v>676.27789306640602</v>
      </c>
      <c r="E137">
        <v>574.073974609375</v>
      </c>
      <c r="F137">
        <v>461.52398681640602</v>
      </c>
      <c r="G137">
        <v>458.85824584960898</v>
      </c>
      <c r="I137" s="7">
        <f t="shared" si="13"/>
        <v>214.75390625</v>
      </c>
      <c r="J137" s="7">
        <f t="shared" si="13"/>
        <v>115.21572875976602</v>
      </c>
      <c r="K137" s="7">
        <f t="shared" si="14"/>
        <v>134.10289611816378</v>
      </c>
      <c r="L137" s="8">
        <f t="shared" si="15"/>
        <v>1.163928723636154</v>
      </c>
      <c r="M137" s="8">
        <f t="shared" si="12"/>
        <v>1.681130279726931</v>
      </c>
      <c r="P137" s="6">
        <f t="shared" si="16"/>
        <v>1.5425124948429305</v>
      </c>
    </row>
    <row r="138" spans="1:16" x14ac:dyDescent="0.15">
      <c r="A138" s="6">
        <v>68.5</v>
      </c>
      <c r="B138" s="6">
        <v>136</v>
      </c>
      <c r="D138">
        <v>670.75872802734398</v>
      </c>
      <c r="E138">
        <v>571.14813232421898</v>
      </c>
      <c r="F138">
        <v>461.79571533203102</v>
      </c>
      <c r="G138">
        <v>459.29248046875</v>
      </c>
      <c r="I138" s="7">
        <f t="shared" si="13"/>
        <v>208.96301269531295</v>
      </c>
      <c r="J138" s="7">
        <f t="shared" si="13"/>
        <v>111.85565185546898</v>
      </c>
      <c r="K138" s="7">
        <f t="shared" si="14"/>
        <v>130.66405639648468</v>
      </c>
      <c r="L138" s="8">
        <f t="shared" si="15"/>
        <v>1.1681488975212306</v>
      </c>
      <c r="M138" s="8">
        <f t="shared" si="12"/>
        <v>1.689153406230322</v>
      </c>
      <c r="P138" s="6">
        <f t="shared" si="16"/>
        <v>2.0271200431351524</v>
      </c>
    </row>
    <row r="139" spans="1:16" x14ac:dyDescent="0.15">
      <c r="A139" s="6">
        <v>69</v>
      </c>
      <c r="B139" s="6">
        <v>137</v>
      </c>
      <c r="D139">
        <v>656.63970947265602</v>
      </c>
      <c r="E139">
        <v>564.6220703125</v>
      </c>
      <c r="F139">
        <v>461.331787109375</v>
      </c>
      <c r="G139">
        <v>458.92416381835898</v>
      </c>
      <c r="I139" s="7">
        <f t="shared" si="13"/>
        <v>195.30792236328102</v>
      </c>
      <c r="J139" s="7">
        <f t="shared" si="13"/>
        <v>105.69790649414102</v>
      </c>
      <c r="K139" s="7">
        <f t="shared" si="14"/>
        <v>121.31938781738231</v>
      </c>
      <c r="L139" s="8">
        <f t="shared" si="15"/>
        <v>1.1477936682133549</v>
      </c>
      <c r="M139" s="8">
        <f t="shared" si="12"/>
        <v>1.672601129540761</v>
      </c>
      <c r="P139" s="6">
        <f t="shared" si="16"/>
        <v>1.0273404407828302</v>
      </c>
    </row>
    <row r="140" spans="1:16" x14ac:dyDescent="0.15">
      <c r="A140" s="6">
        <v>69.5</v>
      </c>
      <c r="B140" s="6">
        <v>138</v>
      </c>
      <c r="D140">
        <v>649.32141113281295</v>
      </c>
      <c r="E140">
        <v>561.84265136718795</v>
      </c>
      <c r="F140">
        <v>461.45156860351602</v>
      </c>
      <c r="G140">
        <v>458.81027221679699</v>
      </c>
      <c r="I140" s="7">
        <f t="shared" si="13"/>
        <v>187.86984252929693</v>
      </c>
      <c r="J140" s="7">
        <f t="shared" si="13"/>
        <v>103.03237915039097</v>
      </c>
      <c r="K140" s="7">
        <f t="shared" si="14"/>
        <v>115.74717712402327</v>
      </c>
      <c r="L140" s="8">
        <f t="shared" si="15"/>
        <v>1.1234058465744363</v>
      </c>
      <c r="M140" s="8">
        <f t="shared" si="12"/>
        <v>1.6520162605201567</v>
      </c>
      <c r="P140" s="6">
        <f t="shared" si="16"/>
        <v>-0.21601312017315893</v>
      </c>
    </row>
    <row r="141" spans="1:16" x14ac:dyDescent="0.15">
      <c r="A141" s="6">
        <v>70</v>
      </c>
      <c r="B141" s="6">
        <v>139</v>
      </c>
      <c r="D141">
        <v>646.12896728515602</v>
      </c>
      <c r="E141">
        <v>560.29632568359398</v>
      </c>
      <c r="F141">
        <v>461.06314086914102</v>
      </c>
      <c r="G141">
        <v>458.56484985351602</v>
      </c>
      <c r="I141" s="7">
        <f t="shared" si="13"/>
        <v>185.065826416015</v>
      </c>
      <c r="J141" s="7">
        <f t="shared" si="13"/>
        <v>101.73147583007795</v>
      </c>
      <c r="K141" s="7">
        <f t="shared" si="14"/>
        <v>113.85379333496044</v>
      </c>
      <c r="L141" s="8">
        <f t="shared" si="15"/>
        <v>1.1191599493270932</v>
      </c>
      <c r="M141" s="8">
        <f t="shared" si="12"/>
        <v>1.6515733158911283</v>
      </c>
      <c r="P141" s="6">
        <f t="shared" si="16"/>
        <v>-0.24276756691059098</v>
      </c>
    </row>
    <row r="142" spans="1:16" x14ac:dyDescent="0.15">
      <c r="A142" s="6">
        <v>70.5</v>
      </c>
      <c r="B142" s="6">
        <v>140</v>
      </c>
      <c r="D142">
        <v>645.68859863281295</v>
      </c>
      <c r="E142">
        <v>559.51995849609398</v>
      </c>
      <c r="F142">
        <v>460.64468383789102</v>
      </c>
      <c r="G142">
        <v>458.09069824218801</v>
      </c>
      <c r="I142" s="7">
        <f t="shared" si="13"/>
        <v>185.04391479492193</v>
      </c>
      <c r="J142" s="7">
        <f t="shared" si="13"/>
        <v>101.42926025390597</v>
      </c>
      <c r="K142" s="7">
        <f t="shared" si="14"/>
        <v>114.04343261718776</v>
      </c>
      <c r="L142" s="8">
        <f t="shared" si="15"/>
        <v>1.1243642350511576</v>
      </c>
      <c r="M142" s="8">
        <f t="shared" si="12"/>
        <v>1.660580554233507</v>
      </c>
      <c r="P142" s="6">
        <f t="shared" si="16"/>
        <v>0.30128164983041106</v>
      </c>
    </row>
    <row r="143" spans="1:16" x14ac:dyDescent="0.15">
      <c r="A143" s="6">
        <v>71</v>
      </c>
      <c r="B143" s="6">
        <v>141</v>
      </c>
      <c r="D143">
        <v>646.42785644531295</v>
      </c>
      <c r="E143">
        <v>561.12438964843795</v>
      </c>
      <c r="F143">
        <v>460.78054809570301</v>
      </c>
      <c r="G143">
        <v>458.57971191406301</v>
      </c>
      <c r="I143" s="7">
        <f t="shared" si="13"/>
        <v>185.64730834960994</v>
      </c>
      <c r="J143" s="7">
        <f t="shared" si="13"/>
        <v>102.54467773437494</v>
      </c>
      <c r="K143" s="7">
        <f t="shared" si="14"/>
        <v>113.86603393554749</v>
      </c>
      <c r="L143" s="8">
        <f t="shared" si="15"/>
        <v>1.1104041326308387</v>
      </c>
      <c r="M143" s="8">
        <f t="shared" si="12"/>
        <v>1.6504234044315029</v>
      </c>
      <c r="P143" s="6">
        <f t="shared" si="16"/>
        <v>-0.31222375371839817</v>
      </c>
    </row>
    <row r="144" spans="1:16" x14ac:dyDescent="0.15">
      <c r="A144" s="6">
        <v>71.5</v>
      </c>
      <c r="B144" s="6">
        <v>142</v>
      </c>
      <c r="D144">
        <v>645.75335693359398</v>
      </c>
      <c r="E144">
        <v>559.36413574218795</v>
      </c>
      <c r="F144">
        <v>460.45590209960898</v>
      </c>
      <c r="G144">
        <v>458.06964111328102</v>
      </c>
      <c r="I144" s="7">
        <f t="shared" si="13"/>
        <v>185.297454833985</v>
      </c>
      <c r="J144" s="7">
        <f t="shared" si="13"/>
        <v>101.29449462890693</v>
      </c>
      <c r="K144" s="7">
        <f t="shared" si="14"/>
        <v>114.39130859375015</v>
      </c>
      <c r="L144" s="8">
        <f t="shared" si="15"/>
        <v>1.1292944301940939</v>
      </c>
      <c r="M144" s="8">
        <f t="shared" si="12"/>
        <v>1.6731166546130725</v>
      </c>
      <c r="P144" s="6">
        <f t="shared" si="16"/>
        <v>1.0584788431588157</v>
      </c>
    </row>
    <row r="145" spans="1:16" x14ac:dyDescent="0.15">
      <c r="A145" s="6">
        <v>72</v>
      </c>
      <c r="B145" s="6">
        <v>143</v>
      </c>
      <c r="D145">
        <v>650.42889404296898</v>
      </c>
      <c r="E145">
        <v>561.79168701171898</v>
      </c>
      <c r="F145">
        <v>460.48962402343801</v>
      </c>
      <c r="G145">
        <v>458.31228637695301</v>
      </c>
      <c r="I145" s="7">
        <f t="shared" si="13"/>
        <v>189.93927001953097</v>
      </c>
      <c r="J145" s="7">
        <f t="shared" si="13"/>
        <v>103.47940063476597</v>
      </c>
      <c r="K145" s="7">
        <f t="shared" si="14"/>
        <v>117.5036895751948</v>
      </c>
      <c r="L145" s="8">
        <f t="shared" si="15"/>
        <v>1.1355273499305241</v>
      </c>
      <c r="M145" s="8">
        <f t="shared" si="12"/>
        <v>1.6831525269678171</v>
      </c>
      <c r="P145" s="6">
        <f t="shared" si="16"/>
        <v>1.6646589270389534</v>
      </c>
    </row>
    <row r="146" spans="1:16" x14ac:dyDescent="0.15">
      <c r="A146" s="6">
        <v>72.5</v>
      </c>
      <c r="B146" s="6">
        <v>144</v>
      </c>
      <c r="D146">
        <v>649.36614990234398</v>
      </c>
      <c r="E146">
        <v>561.38049316406295</v>
      </c>
      <c r="F146">
        <v>460.39367675781301</v>
      </c>
      <c r="G146">
        <v>457.94860839843801</v>
      </c>
      <c r="I146" s="7">
        <f t="shared" si="13"/>
        <v>188.97247314453097</v>
      </c>
      <c r="J146" s="7">
        <f t="shared" si="13"/>
        <v>103.43188476562494</v>
      </c>
      <c r="K146" s="7">
        <f t="shared" si="14"/>
        <v>116.57015380859352</v>
      </c>
      <c r="L146" s="8">
        <f t="shared" si="15"/>
        <v>1.1270233939248007</v>
      </c>
      <c r="M146" s="8">
        <f t="shared" si="12"/>
        <v>1.6784515235804083</v>
      </c>
      <c r="P146" s="6">
        <f t="shared" si="16"/>
        <v>1.3807120485841791</v>
      </c>
    </row>
    <row r="147" spans="1:16" x14ac:dyDescent="0.15">
      <c r="A147" s="6">
        <v>73</v>
      </c>
      <c r="B147" s="6">
        <v>145</v>
      </c>
      <c r="D147">
        <v>642.58599853515602</v>
      </c>
      <c r="E147">
        <v>558.71112060546898</v>
      </c>
      <c r="F147">
        <v>460.61251831054699</v>
      </c>
      <c r="G147">
        <v>458.454345703125</v>
      </c>
      <c r="I147" s="7">
        <f t="shared" si="13"/>
        <v>181.97348022460903</v>
      </c>
      <c r="J147" s="7">
        <f t="shared" si="13"/>
        <v>100.25677490234398</v>
      </c>
      <c r="K147" s="7">
        <f t="shared" si="14"/>
        <v>111.79373779296826</v>
      </c>
      <c r="L147" s="8">
        <f t="shared" si="15"/>
        <v>1.1150741473766932</v>
      </c>
      <c r="M147" s="8">
        <f t="shared" si="12"/>
        <v>1.6703052296506153</v>
      </c>
      <c r="P147" s="6">
        <f t="shared" si="16"/>
        <v>0.88866502336075304</v>
      </c>
    </row>
    <row r="148" spans="1:16" x14ac:dyDescent="0.15">
      <c r="A148" s="6">
        <v>73.5</v>
      </c>
      <c r="B148" s="6">
        <v>146</v>
      </c>
      <c r="D148">
        <v>646.98083496093795</v>
      </c>
      <c r="E148">
        <v>561.366455078125</v>
      </c>
      <c r="F148">
        <v>460.42153930664102</v>
      </c>
      <c r="G148">
        <v>458.07553100585898</v>
      </c>
      <c r="I148" s="7">
        <f t="shared" si="13"/>
        <v>186.55929565429693</v>
      </c>
      <c r="J148" s="7">
        <f t="shared" si="13"/>
        <v>103.29092407226602</v>
      </c>
      <c r="K148" s="7">
        <f t="shared" si="14"/>
        <v>114.25564880371073</v>
      </c>
      <c r="L148" s="8">
        <f t="shared" si="15"/>
        <v>1.1061538061540954</v>
      </c>
      <c r="M148" s="8">
        <f t="shared" si="12"/>
        <v>1.6651878410463321</v>
      </c>
      <c r="P148" s="6">
        <f t="shared" si="16"/>
        <v>0.57956792210825414</v>
      </c>
    </row>
    <row r="149" spans="1:16" x14ac:dyDescent="0.15">
      <c r="A149" s="18">
        <v>74</v>
      </c>
      <c r="B149" s="18">
        <v>147</v>
      </c>
      <c r="D149">
        <v>647.77301025390602</v>
      </c>
      <c r="E149">
        <v>563.00665283203102</v>
      </c>
      <c r="F149">
        <v>461.04580688476602</v>
      </c>
      <c r="G149">
        <v>458.60818481445301</v>
      </c>
      <c r="I149" s="19">
        <f t="shared" ref="I149:I189" si="17">D149-F149</f>
        <v>186.72720336914</v>
      </c>
      <c r="J149" s="19">
        <f t="shared" ref="J149:J189" si="18">E149-G149</f>
        <v>104.39846801757801</v>
      </c>
      <c r="K149" s="19">
        <f t="shared" ref="K149:K189" si="19">I149-0.7*J149</f>
        <v>113.6482757568354</v>
      </c>
      <c r="L149" s="20">
        <f t="shared" ref="L149:L189" si="20">K149/J149</f>
        <v>1.0886009911342758</v>
      </c>
      <c r="M149" s="20">
        <f t="shared" ref="M149:M189" si="21">L149+ABS($N$2)*A149</f>
        <v>1.651437978644827</v>
      </c>
      <c r="N149" s="18"/>
      <c r="O149" s="18"/>
      <c r="P149" s="18">
        <f t="shared" ref="P149:P189" si="22">(M149-$O$2)/$O$2*100</f>
        <v>-0.25094211720529047</v>
      </c>
    </row>
    <row r="150" spans="1:16" x14ac:dyDescent="0.15">
      <c r="A150" s="18">
        <v>74.5</v>
      </c>
      <c r="B150" s="18">
        <v>148</v>
      </c>
      <c r="D150">
        <v>630.20495605468795</v>
      </c>
      <c r="E150">
        <v>552.685546875</v>
      </c>
      <c r="F150">
        <v>461.21261596679699</v>
      </c>
      <c r="G150">
        <v>458.95419311523398</v>
      </c>
      <c r="I150" s="19">
        <f t="shared" si="17"/>
        <v>168.99234008789097</v>
      </c>
      <c r="J150" s="19">
        <f t="shared" si="18"/>
        <v>93.731353759766023</v>
      </c>
      <c r="K150" s="19">
        <f t="shared" si="19"/>
        <v>103.38039245605475</v>
      </c>
      <c r="L150" s="20">
        <f t="shared" si="20"/>
        <v>1.1029435542029966</v>
      </c>
      <c r="M150" s="20">
        <f t="shared" si="21"/>
        <v>1.6695834943318624</v>
      </c>
      <c r="N150" s="18"/>
      <c r="O150" s="18"/>
      <c r="P150" s="18">
        <f t="shared" si="22"/>
        <v>0.84507124689606006</v>
      </c>
    </row>
    <row r="151" spans="1:16" x14ac:dyDescent="0.15">
      <c r="A151" s="18">
        <v>75</v>
      </c>
      <c r="B151" s="18">
        <v>149</v>
      </c>
      <c r="D151">
        <v>654.64202880859398</v>
      </c>
      <c r="E151">
        <v>567.318603515625</v>
      </c>
      <c r="F151">
        <v>461.19622802734398</v>
      </c>
      <c r="G151">
        <v>458.964111328125</v>
      </c>
      <c r="I151" s="19">
        <f t="shared" si="17"/>
        <v>193.44580078125</v>
      </c>
      <c r="J151" s="19">
        <f t="shared" si="18"/>
        <v>108.3544921875</v>
      </c>
      <c r="K151" s="19">
        <f t="shared" si="19"/>
        <v>117.59765625</v>
      </c>
      <c r="L151" s="20">
        <f t="shared" si="20"/>
        <v>1.0853048533189131</v>
      </c>
      <c r="M151" s="20">
        <f t="shared" si="21"/>
        <v>1.6557477460660937</v>
      </c>
      <c r="N151" s="18"/>
      <c r="O151" s="18"/>
      <c r="P151" s="18">
        <f t="shared" si="22"/>
        <v>9.3735867596159549E-3</v>
      </c>
    </row>
    <row r="152" spans="1:16" x14ac:dyDescent="0.15">
      <c r="A152" s="18">
        <v>75.5</v>
      </c>
      <c r="B152" s="18">
        <v>150</v>
      </c>
      <c r="D152">
        <v>657.68908691406295</v>
      </c>
      <c r="E152">
        <v>568.06396484375</v>
      </c>
      <c r="F152">
        <v>461.50604248046898</v>
      </c>
      <c r="G152">
        <v>458.96038818359398</v>
      </c>
      <c r="I152" s="19">
        <f t="shared" si="17"/>
        <v>196.18304443359398</v>
      </c>
      <c r="J152" s="19">
        <f t="shared" si="18"/>
        <v>109.10357666015602</v>
      </c>
      <c r="K152" s="19">
        <f t="shared" si="19"/>
        <v>119.81054077148477</v>
      </c>
      <c r="L152" s="20">
        <f t="shared" si="20"/>
        <v>1.0981357755546328</v>
      </c>
      <c r="M152" s="20">
        <f t="shared" si="21"/>
        <v>1.6723816209201279</v>
      </c>
      <c r="N152" s="18"/>
      <c r="O152" s="18"/>
      <c r="P152" s="18">
        <f t="shared" si="22"/>
        <v>1.0140818271452323</v>
      </c>
    </row>
    <row r="153" spans="1:16" x14ac:dyDescent="0.15">
      <c r="A153" s="18">
        <v>76</v>
      </c>
      <c r="B153" s="18">
        <v>151</v>
      </c>
      <c r="D153">
        <v>654.48284912109398</v>
      </c>
      <c r="E153">
        <v>566.8505859375</v>
      </c>
      <c r="F153">
        <v>460.79788208007801</v>
      </c>
      <c r="G153">
        <v>458.74774169921898</v>
      </c>
      <c r="I153" s="19">
        <f t="shared" si="17"/>
        <v>193.68496704101597</v>
      </c>
      <c r="J153" s="19">
        <f t="shared" si="18"/>
        <v>108.10284423828102</v>
      </c>
      <c r="K153" s="19">
        <f t="shared" si="19"/>
        <v>118.01297607421925</v>
      </c>
      <c r="L153" s="20">
        <f t="shared" si="20"/>
        <v>1.0916731831226776</v>
      </c>
      <c r="M153" s="20">
        <f t="shared" si="21"/>
        <v>1.6697219811064872</v>
      </c>
      <c r="N153" s="18"/>
      <c r="O153" s="18"/>
      <c r="P153" s="18">
        <f t="shared" si="22"/>
        <v>0.85343603290478842</v>
      </c>
    </row>
    <row r="154" spans="1:16" x14ac:dyDescent="0.15">
      <c r="A154" s="18">
        <v>76.5</v>
      </c>
      <c r="B154" s="18">
        <v>152</v>
      </c>
      <c r="D154">
        <v>648.638671875</v>
      </c>
      <c r="E154">
        <v>563.21496582031295</v>
      </c>
      <c r="F154">
        <v>461.66079711914102</v>
      </c>
      <c r="G154">
        <v>458.93283081054699</v>
      </c>
      <c r="I154" s="19">
        <f t="shared" si="17"/>
        <v>186.97787475585898</v>
      </c>
      <c r="J154" s="19">
        <f t="shared" si="18"/>
        <v>104.28213500976597</v>
      </c>
      <c r="K154" s="19">
        <f t="shared" si="19"/>
        <v>113.9803802490228</v>
      </c>
      <c r="L154" s="20">
        <f t="shared" si="20"/>
        <v>1.093000064089104</v>
      </c>
      <c r="M154" s="20">
        <f t="shared" si="21"/>
        <v>1.6748518146912281</v>
      </c>
      <c r="N154" s="18"/>
      <c r="O154" s="18"/>
      <c r="P154" s="18">
        <f t="shared" si="22"/>
        <v>1.1632848275857295</v>
      </c>
    </row>
    <row r="155" spans="1:16" x14ac:dyDescent="0.15">
      <c r="A155" s="18">
        <v>77</v>
      </c>
      <c r="B155" s="18">
        <v>153</v>
      </c>
      <c r="D155">
        <v>643.505615234375</v>
      </c>
      <c r="E155">
        <v>560.234619140625</v>
      </c>
      <c r="F155">
        <v>461.69235229492199</v>
      </c>
      <c r="G155">
        <v>459.396484375</v>
      </c>
      <c r="I155" s="19">
        <f t="shared" si="17"/>
        <v>181.81326293945301</v>
      </c>
      <c r="J155" s="19">
        <f t="shared" si="18"/>
        <v>100.838134765625</v>
      </c>
      <c r="K155" s="19">
        <f t="shared" si="19"/>
        <v>111.22656860351552</v>
      </c>
      <c r="L155" s="20">
        <f t="shared" si="20"/>
        <v>1.1030208845298064</v>
      </c>
      <c r="M155" s="20">
        <f t="shared" si="21"/>
        <v>1.6886755877502448</v>
      </c>
      <c r="N155" s="18"/>
      <c r="O155" s="18"/>
      <c r="P155" s="18">
        <f t="shared" si="22"/>
        <v>1.9982591692525062</v>
      </c>
    </row>
    <row r="156" spans="1:16" x14ac:dyDescent="0.15">
      <c r="A156" s="18">
        <v>77.5</v>
      </c>
      <c r="B156" s="18">
        <v>154</v>
      </c>
      <c r="D156">
        <v>643.10852050781295</v>
      </c>
      <c r="E156">
        <v>560.121826171875</v>
      </c>
      <c r="F156">
        <v>461.4970703125</v>
      </c>
      <c r="G156">
        <v>459.28411865234398</v>
      </c>
      <c r="I156" s="19">
        <f t="shared" si="17"/>
        <v>181.61145019531295</v>
      </c>
      <c r="J156" s="19">
        <f t="shared" si="18"/>
        <v>100.83770751953102</v>
      </c>
      <c r="K156" s="19">
        <f t="shared" si="19"/>
        <v>111.02505493164125</v>
      </c>
      <c r="L156" s="20">
        <f t="shared" si="20"/>
        <v>1.1010271619883569</v>
      </c>
      <c r="M156" s="20">
        <f t="shared" si="21"/>
        <v>1.6904848178271101</v>
      </c>
      <c r="N156" s="18"/>
      <c r="O156" s="18"/>
      <c r="P156" s="18">
        <f t="shared" si="22"/>
        <v>2.1075390804536651</v>
      </c>
    </row>
    <row r="157" spans="1:16" x14ac:dyDescent="0.15">
      <c r="A157" s="18">
        <v>78</v>
      </c>
      <c r="B157" s="18">
        <v>155</v>
      </c>
      <c r="D157">
        <v>645.84851074218795</v>
      </c>
      <c r="E157">
        <v>560.79425048828102</v>
      </c>
      <c r="F157">
        <v>461.57537841796898</v>
      </c>
      <c r="G157">
        <v>458.8681640625</v>
      </c>
      <c r="I157" s="19">
        <f t="shared" si="17"/>
        <v>184.27313232421898</v>
      </c>
      <c r="J157" s="19">
        <f t="shared" si="18"/>
        <v>101.92608642578102</v>
      </c>
      <c r="K157" s="19">
        <f t="shared" si="19"/>
        <v>112.92487182617226</v>
      </c>
      <c r="L157" s="20">
        <f t="shared" si="20"/>
        <v>1.1079094252127513</v>
      </c>
      <c r="M157" s="20">
        <f t="shared" si="21"/>
        <v>1.7011700336698188</v>
      </c>
      <c r="N157" s="18"/>
      <c r="O157" s="18"/>
      <c r="P157" s="18">
        <f t="shared" si="22"/>
        <v>2.7529403776063024</v>
      </c>
    </row>
    <row r="158" spans="1:16" x14ac:dyDescent="0.15">
      <c r="A158" s="18">
        <v>78.5</v>
      </c>
      <c r="B158" s="18">
        <v>156</v>
      </c>
      <c r="D158">
        <v>652.05627441406295</v>
      </c>
      <c r="E158">
        <v>566.67962646484398</v>
      </c>
      <c r="F158">
        <v>461.10150146484398</v>
      </c>
      <c r="G158">
        <v>458.82760620117199</v>
      </c>
      <c r="I158" s="19">
        <f t="shared" si="17"/>
        <v>190.95477294921898</v>
      </c>
      <c r="J158" s="19">
        <f t="shared" si="18"/>
        <v>107.85202026367199</v>
      </c>
      <c r="K158" s="19">
        <f t="shared" si="19"/>
        <v>115.45835876464859</v>
      </c>
      <c r="L158" s="20">
        <f t="shared" si="20"/>
        <v>1.0705256932821561</v>
      </c>
      <c r="M158" s="20">
        <f t="shared" si="21"/>
        <v>1.6675892543575381</v>
      </c>
      <c r="N158" s="18"/>
      <c r="O158" s="18"/>
      <c r="P158" s="18">
        <f t="shared" si="22"/>
        <v>0.72461649097825753</v>
      </c>
    </row>
    <row r="159" spans="1:16" x14ac:dyDescent="0.15">
      <c r="A159" s="18">
        <v>79</v>
      </c>
      <c r="B159" s="18">
        <v>157</v>
      </c>
      <c r="D159">
        <v>652.430908203125</v>
      </c>
      <c r="E159">
        <v>565.38458251953102</v>
      </c>
      <c r="F159">
        <v>460.88641357421898</v>
      </c>
      <c r="G159">
        <v>458.49954223632801</v>
      </c>
      <c r="I159" s="19">
        <f t="shared" si="17"/>
        <v>191.54449462890602</v>
      </c>
      <c r="J159" s="19">
        <f t="shared" si="18"/>
        <v>106.88504028320301</v>
      </c>
      <c r="K159" s="19">
        <f t="shared" si="19"/>
        <v>116.72496643066393</v>
      </c>
      <c r="L159" s="20">
        <f t="shared" si="20"/>
        <v>1.0920608358418447</v>
      </c>
      <c r="M159" s="20">
        <f t="shared" si="21"/>
        <v>1.6929273495355415</v>
      </c>
      <c r="N159" s="18"/>
      <c r="O159" s="18"/>
      <c r="P159" s="18">
        <f t="shared" si="22"/>
        <v>2.2550712553917824</v>
      </c>
    </row>
    <row r="160" spans="1:16" x14ac:dyDescent="0.15">
      <c r="A160" s="18">
        <v>79.5</v>
      </c>
      <c r="B160" s="18">
        <v>158</v>
      </c>
      <c r="D160">
        <v>649.313232421875</v>
      </c>
      <c r="E160">
        <v>564.41247558593795</v>
      </c>
      <c r="F160">
        <v>460.91458129882801</v>
      </c>
      <c r="G160">
        <v>458.81677246093801</v>
      </c>
      <c r="I160" s="19">
        <f t="shared" si="17"/>
        <v>188.39865112304699</v>
      </c>
      <c r="J160" s="19">
        <f t="shared" si="18"/>
        <v>105.59570312499994</v>
      </c>
      <c r="K160" s="19">
        <f t="shared" si="19"/>
        <v>114.48165893554703</v>
      </c>
      <c r="L160" s="20">
        <f t="shared" si="20"/>
        <v>1.0841507329140869</v>
      </c>
      <c r="M160" s="20">
        <f t="shared" si="21"/>
        <v>1.6888201992260981</v>
      </c>
      <c r="N160" s="18"/>
      <c r="O160" s="18"/>
      <c r="P160" s="18">
        <f t="shared" si="22"/>
        <v>2.0069938953893209</v>
      </c>
    </row>
    <row r="161" spans="1:16" x14ac:dyDescent="0.15">
      <c r="A161" s="18">
        <v>80</v>
      </c>
      <c r="B161" s="18">
        <v>159</v>
      </c>
      <c r="D161">
        <v>647.38995361328102</v>
      </c>
      <c r="E161">
        <v>563.22235107421898</v>
      </c>
      <c r="F161">
        <v>460.58465576171898</v>
      </c>
      <c r="G161">
        <v>458.51068115234398</v>
      </c>
      <c r="I161" s="19">
        <f t="shared" si="17"/>
        <v>186.80529785156205</v>
      </c>
      <c r="J161" s="19">
        <f t="shared" si="18"/>
        <v>104.711669921875</v>
      </c>
      <c r="K161" s="19">
        <f t="shared" si="19"/>
        <v>113.50712890624955</v>
      </c>
      <c r="L161" s="20">
        <f t="shared" si="20"/>
        <v>1.0839969316785494</v>
      </c>
      <c r="M161" s="20">
        <f t="shared" si="21"/>
        <v>1.6924693506088753</v>
      </c>
      <c r="N161" s="18"/>
      <c r="O161" s="18"/>
      <c r="P161" s="18">
        <f t="shared" si="22"/>
        <v>2.2274075089858929</v>
      </c>
    </row>
    <row r="162" spans="1:16" x14ac:dyDescent="0.15">
      <c r="A162" s="18">
        <v>80.5</v>
      </c>
      <c r="B162" s="18">
        <v>160</v>
      </c>
      <c r="D162">
        <v>647.957275390625</v>
      </c>
      <c r="E162">
        <v>562.637939453125</v>
      </c>
      <c r="F162">
        <v>461.297119140625</v>
      </c>
      <c r="G162">
        <v>458.97308349609398</v>
      </c>
      <c r="I162" s="19">
        <f t="shared" si="17"/>
        <v>186.66015625</v>
      </c>
      <c r="J162" s="19">
        <f t="shared" si="18"/>
        <v>103.66485595703102</v>
      </c>
      <c r="K162" s="19">
        <f t="shared" si="19"/>
        <v>114.0947570800783</v>
      </c>
      <c r="L162" s="20">
        <f t="shared" si="20"/>
        <v>1.1006117360291365</v>
      </c>
      <c r="M162" s="20">
        <f t="shared" si="21"/>
        <v>1.7128871075777767</v>
      </c>
      <c r="N162" s="18"/>
      <c r="O162" s="18"/>
      <c r="P162" s="18">
        <f t="shared" si="22"/>
        <v>3.4606672789949786</v>
      </c>
    </row>
    <row r="163" spans="1:16" x14ac:dyDescent="0.15">
      <c r="A163" s="18">
        <v>81</v>
      </c>
      <c r="B163" s="18">
        <v>161</v>
      </c>
      <c r="D163">
        <v>644.66070556640602</v>
      </c>
      <c r="E163">
        <v>561.14202880859398</v>
      </c>
      <c r="F163">
        <v>461.61251831054699</v>
      </c>
      <c r="G163">
        <v>459.34634399414102</v>
      </c>
      <c r="I163" s="19">
        <f t="shared" si="17"/>
        <v>183.04818725585903</v>
      </c>
      <c r="J163" s="19">
        <f t="shared" si="18"/>
        <v>101.79568481445295</v>
      </c>
      <c r="K163" s="19">
        <f t="shared" si="19"/>
        <v>111.79120788574197</v>
      </c>
      <c r="L163" s="20">
        <f t="shared" si="20"/>
        <v>1.0981920116703203</v>
      </c>
      <c r="M163" s="20">
        <f t="shared" si="21"/>
        <v>1.7142703358372753</v>
      </c>
      <c r="N163" s="18"/>
      <c r="O163" s="18"/>
      <c r="P163" s="18">
        <f t="shared" si="22"/>
        <v>3.5442161118945705</v>
      </c>
    </row>
    <row r="164" spans="1:16" x14ac:dyDescent="0.15">
      <c r="A164" s="18">
        <v>81.5</v>
      </c>
      <c r="B164" s="18">
        <v>162</v>
      </c>
      <c r="D164">
        <v>665.06805419921898</v>
      </c>
      <c r="E164">
        <v>573.91198730468795</v>
      </c>
      <c r="F164">
        <v>461.40948486328102</v>
      </c>
      <c r="G164">
        <v>459.09655761718801</v>
      </c>
      <c r="I164" s="19">
        <f t="shared" si="17"/>
        <v>203.65856933593795</v>
      </c>
      <c r="J164" s="19">
        <f t="shared" si="18"/>
        <v>114.81542968749994</v>
      </c>
      <c r="K164" s="19">
        <f t="shared" si="19"/>
        <v>123.287768554688</v>
      </c>
      <c r="L164" s="20">
        <f t="shared" si="20"/>
        <v>1.0737909433448773</v>
      </c>
      <c r="M164" s="20">
        <f t="shared" si="21"/>
        <v>1.6936722201301468</v>
      </c>
      <c r="N164" s="18"/>
      <c r="O164" s="18"/>
      <c r="P164" s="18">
        <f t="shared" si="22"/>
        <v>2.3000624333937889</v>
      </c>
    </row>
    <row r="165" spans="1:16" x14ac:dyDescent="0.15">
      <c r="A165" s="18">
        <v>82</v>
      </c>
      <c r="B165" s="18">
        <v>163</v>
      </c>
      <c r="D165">
        <v>659.18450927734398</v>
      </c>
      <c r="E165">
        <v>569.861083984375</v>
      </c>
      <c r="F165">
        <v>461.353759765625</v>
      </c>
      <c r="G165">
        <v>458.71029663085898</v>
      </c>
      <c r="I165" s="19">
        <f t="shared" si="17"/>
        <v>197.83074951171898</v>
      </c>
      <c r="J165" s="19">
        <f t="shared" si="18"/>
        <v>111.15078735351602</v>
      </c>
      <c r="K165" s="19">
        <f t="shared" si="19"/>
        <v>120.02519836425776</v>
      </c>
      <c r="L165" s="20">
        <f t="shared" si="20"/>
        <v>1.0798411889113892</v>
      </c>
      <c r="M165" s="20">
        <f t="shared" si="21"/>
        <v>1.7035254183149733</v>
      </c>
      <c r="N165" s="18"/>
      <c r="O165" s="18"/>
      <c r="P165" s="18">
        <f t="shared" si="22"/>
        <v>2.8952087536179527</v>
      </c>
    </row>
    <row r="166" spans="1:16" x14ac:dyDescent="0.15">
      <c r="A166" s="18">
        <v>82.5</v>
      </c>
      <c r="B166" s="18">
        <v>164</v>
      </c>
      <c r="D166">
        <v>645.16552734375</v>
      </c>
      <c r="E166">
        <v>564.090087890625</v>
      </c>
      <c r="F166">
        <v>460.59484863281301</v>
      </c>
      <c r="G166">
        <v>458.35964965820301</v>
      </c>
      <c r="I166" s="19">
        <f t="shared" si="17"/>
        <v>184.57067871093699</v>
      </c>
      <c r="J166" s="19">
        <f t="shared" si="18"/>
        <v>105.73043823242199</v>
      </c>
      <c r="K166" s="19">
        <f t="shared" si="19"/>
        <v>110.5593719482416</v>
      </c>
      <c r="L166" s="20">
        <f t="shared" si="20"/>
        <v>1.0456721242865221</v>
      </c>
      <c r="M166" s="20">
        <f t="shared" si="21"/>
        <v>1.6731593063084205</v>
      </c>
      <c r="N166" s="18"/>
      <c r="O166" s="18"/>
      <c r="P166" s="18">
        <f t="shared" si="22"/>
        <v>1.0610550624798456</v>
      </c>
    </row>
    <row r="167" spans="1:16" x14ac:dyDescent="0.15">
      <c r="A167" s="18">
        <v>83</v>
      </c>
      <c r="B167" s="18">
        <v>165</v>
      </c>
      <c r="D167">
        <v>646.40686035156295</v>
      </c>
      <c r="E167">
        <v>563.32830810546898</v>
      </c>
      <c r="F167">
        <v>460.46548461914102</v>
      </c>
      <c r="G167">
        <v>458.20428466796898</v>
      </c>
      <c r="I167" s="19">
        <f t="shared" si="17"/>
        <v>185.94137573242193</v>
      </c>
      <c r="J167" s="19">
        <f t="shared" si="18"/>
        <v>105.1240234375</v>
      </c>
      <c r="K167" s="19">
        <f t="shared" si="19"/>
        <v>112.35455932617194</v>
      </c>
      <c r="L167" s="20">
        <f t="shared" si="20"/>
        <v>1.0687810041153034</v>
      </c>
      <c r="M167" s="20">
        <f t="shared" si="21"/>
        <v>1.7000711387555163</v>
      </c>
      <c r="N167" s="18"/>
      <c r="O167" s="18"/>
      <c r="P167" s="18">
        <f t="shared" si="22"/>
        <v>2.6865656582215536</v>
      </c>
    </row>
    <row r="168" spans="1:16" x14ac:dyDescent="0.15">
      <c r="A168" s="18">
        <v>83.5</v>
      </c>
      <c r="B168" s="18">
        <v>166</v>
      </c>
      <c r="D168">
        <v>643.29632568359398</v>
      </c>
      <c r="E168">
        <v>562.11895751953102</v>
      </c>
      <c r="F168">
        <v>460.44692993164102</v>
      </c>
      <c r="G168">
        <v>458.09503173828102</v>
      </c>
      <c r="I168" s="19">
        <f t="shared" si="17"/>
        <v>182.84939575195295</v>
      </c>
      <c r="J168" s="19">
        <f t="shared" si="18"/>
        <v>104.02392578125</v>
      </c>
      <c r="K168" s="19">
        <f t="shared" si="19"/>
        <v>110.03264770507796</v>
      </c>
      <c r="L168" s="20">
        <f t="shared" si="20"/>
        <v>1.0577628836702779</v>
      </c>
      <c r="M168" s="20">
        <f t="shared" si="21"/>
        <v>1.6928559709288056</v>
      </c>
      <c r="N168" s="18"/>
      <c r="O168" s="18"/>
      <c r="P168" s="18">
        <f t="shared" si="22"/>
        <v>2.2507598922846226</v>
      </c>
    </row>
    <row r="169" spans="1:16" x14ac:dyDescent="0.15">
      <c r="A169" s="18">
        <v>84</v>
      </c>
      <c r="B169" s="18">
        <v>167</v>
      </c>
      <c r="D169">
        <v>645.33062744140602</v>
      </c>
      <c r="E169">
        <v>563.21881103515602</v>
      </c>
      <c r="F169">
        <v>460.51687622070301</v>
      </c>
      <c r="G169">
        <v>458.08233642578102</v>
      </c>
      <c r="I169" s="19">
        <f t="shared" si="17"/>
        <v>184.81375122070301</v>
      </c>
      <c r="J169" s="19">
        <f t="shared" si="18"/>
        <v>105.136474609375</v>
      </c>
      <c r="K169" s="19">
        <f t="shared" si="19"/>
        <v>111.21821899414051</v>
      </c>
      <c r="L169" s="20">
        <f t="shared" si="20"/>
        <v>1.0578461890353628</v>
      </c>
      <c r="M169" s="20">
        <f t="shared" si="21"/>
        <v>1.6967422289122047</v>
      </c>
      <c r="N169" s="18"/>
      <c r="O169" s="18"/>
      <c r="P169" s="18">
        <f t="shared" si="22"/>
        <v>2.4854950609959907</v>
      </c>
    </row>
    <row r="170" spans="1:16" x14ac:dyDescent="0.15">
      <c r="A170" s="18">
        <v>84.5</v>
      </c>
      <c r="B170" s="18">
        <v>168</v>
      </c>
      <c r="D170">
        <v>649.02453613281295</v>
      </c>
      <c r="E170">
        <v>565.664794921875</v>
      </c>
      <c r="F170">
        <v>461.06964111328102</v>
      </c>
      <c r="G170">
        <v>458.56390380859398</v>
      </c>
      <c r="I170" s="19">
        <f t="shared" si="17"/>
        <v>187.95489501953193</v>
      </c>
      <c r="J170" s="19">
        <f t="shared" si="18"/>
        <v>107.10089111328102</v>
      </c>
      <c r="K170" s="19">
        <f t="shared" si="19"/>
        <v>112.98427124023522</v>
      </c>
      <c r="L170" s="20">
        <f t="shared" si="20"/>
        <v>1.0549330641958088</v>
      </c>
      <c r="M170" s="20">
        <f t="shared" si="21"/>
        <v>1.6976320566909653</v>
      </c>
      <c r="N170" s="18"/>
      <c r="O170" s="18"/>
      <c r="P170" s="18">
        <f t="shared" si="22"/>
        <v>2.5392418463776267</v>
      </c>
    </row>
    <row r="171" spans="1:16" x14ac:dyDescent="0.15">
      <c r="A171" s="18">
        <v>85</v>
      </c>
      <c r="B171" s="18">
        <v>169</v>
      </c>
      <c r="D171">
        <v>648.57061767578102</v>
      </c>
      <c r="E171">
        <v>565.0107421875</v>
      </c>
      <c r="F171">
        <v>461.36242675781301</v>
      </c>
      <c r="G171">
        <v>459.13000488281301</v>
      </c>
      <c r="I171" s="19">
        <f t="shared" si="17"/>
        <v>187.20819091796801</v>
      </c>
      <c r="J171" s="19">
        <f t="shared" si="18"/>
        <v>105.88073730468699</v>
      </c>
      <c r="K171" s="19">
        <f t="shared" si="19"/>
        <v>113.09167480468713</v>
      </c>
      <c r="L171" s="20">
        <f t="shared" si="20"/>
        <v>1.0681043378008375</v>
      </c>
      <c r="M171" s="20">
        <f t="shared" si="21"/>
        <v>1.7146062829143087</v>
      </c>
      <c r="N171" s="18"/>
      <c r="O171" s="18"/>
      <c r="P171" s="18">
        <f t="shared" si="22"/>
        <v>3.5645077636949387</v>
      </c>
    </row>
    <row r="172" spans="1:16" x14ac:dyDescent="0.15">
      <c r="A172" s="18">
        <v>85.5</v>
      </c>
      <c r="B172" s="18">
        <v>170</v>
      </c>
      <c r="D172">
        <v>648.42761230468795</v>
      </c>
      <c r="E172">
        <v>565.66198730468795</v>
      </c>
      <c r="F172">
        <v>461.95635986328102</v>
      </c>
      <c r="G172">
        <v>459.19622802734398</v>
      </c>
      <c r="I172" s="19">
        <f t="shared" si="17"/>
        <v>186.47125244140693</v>
      </c>
      <c r="J172" s="19">
        <f t="shared" si="18"/>
        <v>106.46575927734398</v>
      </c>
      <c r="K172" s="19">
        <f t="shared" si="19"/>
        <v>111.94522094726615</v>
      </c>
      <c r="L172" s="20">
        <f t="shared" si="20"/>
        <v>1.0514668913941443</v>
      </c>
      <c r="M172" s="20">
        <f t="shared" si="21"/>
        <v>1.7017717891259299</v>
      </c>
      <c r="N172" s="18"/>
      <c r="O172" s="18"/>
      <c r="P172" s="18">
        <f t="shared" si="22"/>
        <v>2.7892872102449506</v>
      </c>
    </row>
    <row r="173" spans="1:16" x14ac:dyDescent="0.15">
      <c r="A173" s="18">
        <v>86</v>
      </c>
      <c r="B173" s="18">
        <v>171</v>
      </c>
      <c r="D173">
        <v>648.86462402343795</v>
      </c>
      <c r="E173">
        <v>565.015380859375</v>
      </c>
      <c r="F173">
        <v>461.84988403320301</v>
      </c>
      <c r="G173">
        <v>459.49984741210898</v>
      </c>
      <c r="I173" s="19">
        <f t="shared" si="17"/>
        <v>187.01473999023494</v>
      </c>
      <c r="J173" s="19">
        <f t="shared" si="18"/>
        <v>105.51553344726602</v>
      </c>
      <c r="K173" s="19">
        <f t="shared" si="19"/>
        <v>113.15386657714873</v>
      </c>
      <c r="L173" s="20">
        <f t="shared" si="20"/>
        <v>1.0723906033579422</v>
      </c>
      <c r="M173" s="20">
        <f t="shared" si="21"/>
        <v>1.7264984537080426</v>
      </c>
      <c r="N173" s="18"/>
      <c r="O173" s="18"/>
      <c r="P173" s="18">
        <f t="shared" si="22"/>
        <v>4.2828107506649138</v>
      </c>
    </row>
    <row r="174" spans="1:16" x14ac:dyDescent="0.15">
      <c r="A174" s="18">
        <v>86.5</v>
      </c>
      <c r="B174" s="18">
        <v>172</v>
      </c>
      <c r="D174">
        <v>650.06701660156295</v>
      </c>
      <c r="E174">
        <v>565.41326904296898</v>
      </c>
      <c r="F174">
        <v>460.68740844726602</v>
      </c>
      <c r="G174">
        <v>458.16125488281301</v>
      </c>
      <c r="I174" s="19">
        <f t="shared" si="17"/>
        <v>189.37960815429693</v>
      </c>
      <c r="J174" s="19">
        <f t="shared" si="18"/>
        <v>107.25201416015597</v>
      </c>
      <c r="K174" s="19">
        <f t="shared" si="19"/>
        <v>114.30319824218776</v>
      </c>
      <c r="L174" s="20">
        <f t="shared" si="20"/>
        <v>1.0657440714493482</v>
      </c>
      <c r="M174" s="20">
        <f t="shared" si="21"/>
        <v>1.7236548744177629</v>
      </c>
      <c r="N174" s="18"/>
      <c r="O174" s="18"/>
      <c r="P174" s="18">
        <f t="shared" si="22"/>
        <v>4.1110547665539139</v>
      </c>
    </row>
    <row r="175" spans="1:16" x14ac:dyDescent="0.15">
      <c r="A175" s="18">
        <v>87</v>
      </c>
      <c r="B175" s="18">
        <v>173</v>
      </c>
      <c r="D175">
        <v>647.574951171875</v>
      </c>
      <c r="E175">
        <v>563.84112548828102</v>
      </c>
      <c r="F175">
        <v>460.29898071289102</v>
      </c>
      <c r="G175">
        <v>457.96130371093801</v>
      </c>
      <c r="I175" s="19">
        <f t="shared" si="17"/>
        <v>187.27597045898398</v>
      </c>
      <c r="J175" s="19">
        <f t="shared" si="18"/>
        <v>105.87982177734301</v>
      </c>
      <c r="K175" s="19">
        <f t="shared" si="19"/>
        <v>113.16009521484388</v>
      </c>
      <c r="L175" s="20">
        <f t="shared" si="20"/>
        <v>1.0687597817534178</v>
      </c>
      <c r="M175" s="20">
        <f t="shared" si="21"/>
        <v>1.730473537340147</v>
      </c>
      <c r="N175" s="18"/>
      <c r="O175" s="18"/>
      <c r="P175" s="18">
        <f t="shared" si="22"/>
        <v>4.5229111071028294</v>
      </c>
    </row>
    <row r="176" spans="1:16" x14ac:dyDescent="0.15">
      <c r="A176" s="18">
        <v>87.5</v>
      </c>
      <c r="B176" s="18">
        <v>174</v>
      </c>
      <c r="D176">
        <v>646.08319091796898</v>
      </c>
      <c r="E176">
        <v>563.09466552734398</v>
      </c>
      <c r="F176">
        <v>460.73785400390602</v>
      </c>
      <c r="G176">
        <v>458.49057006835898</v>
      </c>
      <c r="I176" s="19">
        <f t="shared" si="17"/>
        <v>185.34533691406295</v>
      </c>
      <c r="J176" s="19">
        <f t="shared" si="18"/>
        <v>104.604095458985</v>
      </c>
      <c r="K176" s="19">
        <f t="shared" si="19"/>
        <v>112.12247009277345</v>
      </c>
      <c r="L176" s="20">
        <f t="shared" si="20"/>
        <v>1.0718745724132417</v>
      </c>
      <c r="M176" s="20">
        <f t="shared" si="21"/>
        <v>1.7373912806182856</v>
      </c>
      <c r="N176" s="18"/>
      <c r="O176" s="18"/>
      <c r="P176" s="18">
        <f t="shared" si="22"/>
        <v>4.9407520333697743</v>
      </c>
    </row>
    <row r="177" spans="1:16" x14ac:dyDescent="0.15">
      <c r="A177" s="18">
        <v>88</v>
      </c>
      <c r="B177" s="18">
        <v>175</v>
      </c>
      <c r="D177">
        <v>641.085205078125</v>
      </c>
      <c r="E177">
        <v>560.12640380859398</v>
      </c>
      <c r="F177">
        <v>461.14392089843801</v>
      </c>
      <c r="G177">
        <v>459.105224609375</v>
      </c>
      <c r="I177" s="19">
        <f t="shared" si="17"/>
        <v>179.94128417968699</v>
      </c>
      <c r="J177" s="19">
        <f t="shared" si="18"/>
        <v>101.02117919921898</v>
      </c>
      <c r="K177" s="19">
        <f t="shared" si="19"/>
        <v>109.22645874023371</v>
      </c>
      <c r="L177" s="20">
        <f t="shared" si="20"/>
        <v>1.0812233593594616</v>
      </c>
      <c r="M177" s="20">
        <f t="shared" si="21"/>
        <v>1.7505430201828198</v>
      </c>
      <c r="N177" s="18"/>
      <c r="O177" s="18"/>
      <c r="P177" s="18">
        <f t="shared" si="22"/>
        <v>5.7351346550887499</v>
      </c>
    </row>
    <row r="178" spans="1:16" x14ac:dyDescent="0.15">
      <c r="A178" s="18">
        <v>88.5</v>
      </c>
      <c r="B178" s="18">
        <v>176</v>
      </c>
      <c r="D178">
        <v>644.19549560546898</v>
      </c>
      <c r="E178">
        <v>561.68170166015602</v>
      </c>
      <c r="F178">
        <v>460.82730102539102</v>
      </c>
      <c r="G178">
        <v>458.441650390625</v>
      </c>
      <c r="I178" s="19">
        <f t="shared" si="17"/>
        <v>183.36819458007795</v>
      </c>
      <c r="J178" s="19">
        <f t="shared" si="18"/>
        <v>103.24005126953102</v>
      </c>
      <c r="K178" s="19">
        <f t="shared" si="19"/>
        <v>111.10015869140625</v>
      </c>
      <c r="L178" s="20">
        <f t="shared" si="20"/>
        <v>1.0761342843714274</v>
      </c>
      <c r="M178" s="20">
        <f t="shared" si="21"/>
        <v>1.7492568978131002</v>
      </c>
      <c r="N178" s="18"/>
      <c r="O178" s="18"/>
      <c r="P178" s="18">
        <f t="shared" si="22"/>
        <v>5.6574511475271816</v>
      </c>
    </row>
    <row r="179" spans="1:16" x14ac:dyDescent="0.15">
      <c r="A179" s="18">
        <v>89</v>
      </c>
      <c r="B179" s="18">
        <v>177</v>
      </c>
      <c r="D179">
        <v>646.53533935546898</v>
      </c>
      <c r="E179">
        <v>563.60467529296898</v>
      </c>
      <c r="F179">
        <v>461.12628173828102</v>
      </c>
      <c r="G179">
        <v>458.70443725585898</v>
      </c>
      <c r="I179" s="19">
        <f t="shared" si="17"/>
        <v>185.40905761718795</v>
      </c>
      <c r="J179" s="19">
        <f t="shared" si="18"/>
        <v>104.90023803711</v>
      </c>
      <c r="K179" s="19">
        <f t="shared" si="19"/>
        <v>111.97889099121096</v>
      </c>
      <c r="L179" s="20">
        <f t="shared" si="20"/>
        <v>1.0674798559713161</v>
      </c>
      <c r="M179" s="20">
        <f t="shared" si="21"/>
        <v>1.7444054220313037</v>
      </c>
      <c r="N179" s="18"/>
      <c r="O179" s="18"/>
      <c r="P179" s="18">
        <f t="shared" si="22"/>
        <v>5.3644155356342562</v>
      </c>
    </row>
    <row r="180" spans="1:16" x14ac:dyDescent="0.15">
      <c r="A180" s="18">
        <v>89.5</v>
      </c>
      <c r="B180" s="18">
        <v>178</v>
      </c>
      <c r="D180">
        <v>643.218505859375</v>
      </c>
      <c r="E180">
        <v>562.99664306640602</v>
      </c>
      <c r="F180">
        <v>460.76632690429699</v>
      </c>
      <c r="G180">
        <v>458.62271118164102</v>
      </c>
      <c r="I180" s="19">
        <f t="shared" si="17"/>
        <v>182.45217895507801</v>
      </c>
      <c r="J180" s="19">
        <f t="shared" si="18"/>
        <v>104.373931884765</v>
      </c>
      <c r="K180" s="19">
        <f t="shared" si="19"/>
        <v>109.39042663574251</v>
      </c>
      <c r="L180" s="20">
        <f t="shared" si="20"/>
        <v>1.0480627170059669</v>
      </c>
      <c r="M180" s="20">
        <f t="shared" si="21"/>
        <v>1.7287912356842687</v>
      </c>
      <c r="N180" s="18"/>
      <c r="O180" s="18"/>
      <c r="P180" s="18">
        <f t="shared" si="22"/>
        <v>4.4212978419251545</v>
      </c>
    </row>
    <row r="181" spans="1:16" x14ac:dyDescent="0.15">
      <c r="A181" s="18">
        <v>90</v>
      </c>
      <c r="B181" s="18">
        <v>179</v>
      </c>
      <c r="D181">
        <v>648.22106933593795</v>
      </c>
      <c r="E181">
        <v>565.85211181640602</v>
      </c>
      <c r="F181">
        <v>461.546875</v>
      </c>
      <c r="G181">
        <v>459.36614990234398</v>
      </c>
      <c r="I181" s="19">
        <f t="shared" si="17"/>
        <v>186.67419433593795</v>
      </c>
      <c r="J181" s="19">
        <f t="shared" si="18"/>
        <v>106.48596191406205</v>
      </c>
      <c r="K181" s="19">
        <f t="shared" si="19"/>
        <v>112.13402099609453</v>
      </c>
      <c r="L181" s="20">
        <f t="shared" si="20"/>
        <v>1.0530404100269166</v>
      </c>
      <c r="M181" s="20">
        <f t="shared" si="21"/>
        <v>1.7375718813235332</v>
      </c>
      <c r="N181" s="18"/>
      <c r="O181" s="18"/>
      <c r="P181" s="18">
        <f t="shared" si="22"/>
        <v>4.9516605569924428</v>
      </c>
    </row>
    <row r="182" spans="1:16" x14ac:dyDescent="0.15">
      <c r="A182" s="18">
        <v>90.5</v>
      </c>
      <c r="B182" s="18">
        <v>180</v>
      </c>
      <c r="D182">
        <v>643.57702636718795</v>
      </c>
      <c r="E182">
        <v>563.29833984375</v>
      </c>
      <c r="F182">
        <v>461.79388427734398</v>
      </c>
      <c r="G182">
        <v>459.62734985351602</v>
      </c>
      <c r="I182" s="19">
        <f t="shared" si="17"/>
        <v>181.78314208984398</v>
      </c>
      <c r="J182" s="19">
        <f t="shared" si="18"/>
        <v>103.67098999023398</v>
      </c>
      <c r="K182" s="19">
        <f t="shared" si="19"/>
        <v>109.21344909668019</v>
      </c>
      <c r="L182" s="20">
        <f t="shared" si="20"/>
        <v>1.0534620061694051</v>
      </c>
      <c r="M182" s="20">
        <f t="shared" si="21"/>
        <v>1.741796430084336</v>
      </c>
      <c r="N182" s="18"/>
      <c r="O182" s="18"/>
      <c r="P182" s="18">
        <f t="shared" si="22"/>
        <v>5.2068289401343906</v>
      </c>
    </row>
    <row r="183" spans="1:16" x14ac:dyDescent="0.15">
      <c r="A183" s="18">
        <v>91</v>
      </c>
      <c r="B183" s="18">
        <v>181</v>
      </c>
      <c r="D183">
        <v>647.87872314453102</v>
      </c>
      <c r="E183">
        <v>566.34826660156295</v>
      </c>
      <c r="F183">
        <v>461.62673950195301</v>
      </c>
      <c r="G183">
        <v>459.350341796875</v>
      </c>
      <c r="I183" s="19">
        <f t="shared" si="17"/>
        <v>186.25198364257801</v>
      </c>
      <c r="J183" s="19">
        <f t="shared" si="18"/>
        <v>106.99792480468795</v>
      </c>
      <c r="K183" s="19">
        <f t="shared" si="19"/>
        <v>111.35343627929645</v>
      </c>
      <c r="L183" s="20">
        <f t="shared" si="20"/>
        <v>1.0407065041921042</v>
      </c>
      <c r="M183" s="20">
        <f t="shared" si="21"/>
        <v>1.7328438807253499</v>
      </c>
      <c r="N183" s="18"/>
      <c r="O183" s="18"/>
      <c r="P183" s="18">
        <f t="shared" si="22"/>
        <v>4.6660830109770082</v>
      </c>
    </row>
    <row r="184" spans="1:16" x14ac:dyDescent="0.15">
      <c r="A184" s="18">
        <v>91.5</v>
      </c>
      <c r="B184" s="18">
        <v>182</v>
      </c>
      <c r="D184">
        <v>647.55938720703102</v>
      </c>
      <c r="E184">
        <v>566.68933105468795</v>
      </c>
      <c r="F184">
        <v>461.37789916992199</v>
      </c>
      <c r="G184">
        <v>459.10552978515602</v>
      </c>
      <c r="I184" s="19">
        <f t="shared" si="17"/>
        <v>186.18148803710903</v>
      </c>
      <c r="J184" s="19">
        <f t="shared" si="18"/>
        <v>107.58380126953193</v>
      </c>
      <c r="K184" s="19">
        <f t="shared" si="19"/>
        <v>110.87282714843668</v>
      </c>
      <c r="L184" s="20">
        <f t="shared" si="20"/>
        <v>1.0305717574587709</v>
      </c>
      <c r="M184" s="20">
        <f t="shared" si="21"/>
        <v>1.726512086610331</v>
      </c>
      <c r="N184" s="18"/>
      <c r="O184" s="18"/>
      <c r="P184" s="18">
        <f t="shared" si="22"/>
        <v>4.283634196157303</v>
      </c>
    </row>
    <row r="185" spans="1:16" x14ac:dyDescent="0.15">
      <c r="A185" s="18">
        <v>92</v>
      </c>
      <c r="B185" s="18">
        <v>183</v>
      </c>
      <c r="D185">
        <v>648.73236083984398</v>
      </c>
      <c r="E185">
        <v>566.94525146484398</v>
      </c>
      <c r="F185">
        <v>460.41781616210898</v>
      </c>
      <c r="G185">
        <v>458.55740356445301</v>
      </c>
      <c r="I185" s="19">
        <f t="shared" si="17"/>
        <v>188.314544677735</v>
      </c>
      <c r="J185" s="19">
        <f t="shared" si="18"/>
        <v>108.38784790039097</v>
      </c>
      <c r="K185" s="19">
        <f t="shared" si="19"/>
        <v>112.44305114746133</v>
      </c>
      <c r="L185" s="20">
        <f t="shared" si="20"/>
        <v>1.0374138182981281</v>
      </c>
      <c r="M185" s="20">
        <f t="shared" si="21"/>
        <v>1.7371571000680026</v>
      </c>
      <c r="N185" s="18"/>
      <c r="O185" s="18"/>
      <c r="P185" s="18">
        <f t="shared" si="22"/>
        <v>4.926607215600491</v>
      </c>
    </row>
    <row r="186" spans="1:16" x14ac:dyDescent="0.15">
      <c r="A186" s="18">
        <v>92.5</v>
      </c>
      <c r="B186" s="18">
        <v>184</v>
      </c>
      <c r="D186">
        <v>648.20648193359398</v>
      </c>
      <c r="E186">
        <v>567.15637207031295</v>
      </c>
      <c r="F186">
        <v>460.98141479492199</v>
      </c>
      <c r="G186">
        <v>458.45867919921898</v>
      </c>
      <c r="I186" s="19">
        <f t="shared" si="17"/>
        <v>187.22506713867199</v>
      </c>
      <c r="J186" s="19">
        <f t="shared" si="18"/>
        <v>108.69769287109398</v>
      </c>
      <c r="K186" s="19">
        <f t="shared" si="19"/>
        <v>111.13668212890622</v>
      </c>
      <c r="L186" s="20">
        <f t="shared" si="20"/>
        <v>1.0224382799063148</v>
      </c>
      <c r="M186" s="20">
        <f t="shared" si="21"/>
        <v>1.7259845142945038</v>
      </c>
      <c r="N186" s="18"/>
      <c r="O186" s="18"/>
      <c r="P186" s="18">
        <f t="shared" si="22"/>
        <v>4.2517681241949861</v>
      </c>
    </row>
    <row r="187" spans="1:16" x14ac:dyDescent="0.15">
      <c r="A187" s="18">
        <v>93</v>
      </c>
      <c r="B187" s="18">
        <v>185</v>
      </c>
      <c r="D187">
        <v>649.00842285156295</v>
      </c>
      <c r="E187">
        <v>567.29864501953102</v>
      </c>
      <c r="F187">
        <v>460.57040405273398</v>
      </c>
      <c r="G187">
        <v>458.21356201171898</v>
      </c>
      <c r="I187" s="19">
        <f t="shared" si="17"/>
        <v>188.43801879882898</v>
      </c>
      <c r="J187" s="19">
        <f t="shared" si="18"/>
        <v>109.08508300781205</v>
      </c>
      <c r="K187" s="19">
        <f t="shared" si="19"/>
        <v>112.07846069336055</v>
      </c>
      <c r="L187" s="20">
        <f t="shared" si="20"/>
        <v>1.027440760945602</v>
      </c>
      <c r="M187" s="20">
        <f t="shared" si="21"/>
        <v>1.7347899479521058</v>
      </c>
      <c r="N187" s="18"/>
      <c r="O187" s="18"/>
      <c r="P187" s="18">
        <f t="shared" si="22"/>
        <v>4.7836280686514003</v>
      </c>
    </row>
    <row r="188" spans="1:16" x14ac:dyDescent="0.15">
      <c r="A188" s="18">
        <v>93.5</v>
      </c>
      <c r="B188" s="18">
        <v>186</v>
      </c>
      <c r="D188">
        <v>648.021728515625</v>
      </c>
      <c r="E188">
        <v>566.54504394531295</v>
      </c>
      <c r="F188">
        <v>460.46240234375</v>
      </c>
      <c r="G188">
        <v>458.25625610351602</v>
      </c>
      <c r="I188" s="19">
        <f t="shared" si="17"/>
        <v>187.559326171875</v>
      </c>
      <c r="J188" s="19">
        <f t="shared" si="18"/>
        <v>108.28878784179693</v>
      </c>
      <c r="K188" s="19">
        <f t="shared" si="19"/>
        <v>111.75717468261715</v>
      </c>
      <c r="L188" s="20">
        <f t="shared" si="20"/>
        <v>1.0320290485279724</v>
      </c>
      <c r="M188" s="20">
        <f t="shared" si="21"/>
        <v>1.7431811881527906</v>
      </c>
      <c r="N188" s="18"/>
      <c r="O188" s="18"/>
      <c r="P188" s="18">
        <f t="shared" si="22"/>
        <v>5.2904701755365728</v>
      </c>
    </row>
    <row r="189" spans="1:16" x14ac:dyDescent="0.15">
      <c r="A189" s="18">
        <v>94</v>
      </c>
      <c r="B189" s="18">
        <v>187</v>
      </c>
      <c r="D189">
        <v>645.99792480468795</v>
      </c>
      <c r="E189">
        <v>566.01025390625</v>
      </c>
      <c r="F189">
        <v>460.84927368164102</v>
      </c>
      <c r="G189">
        <v>458.46456909179699</v>
      </c>
      <c r="I189" s="19">
        <f t="shared" si="17"/>
        <v>185.14865112304693</v>
      </c>
      <c r="J189" s="19">
        <f t="shared" si="18"/>
        <v>107.54568481445301</v>
      </c>
      <c r="K189" s="19">
        <f t="shared" si="19"/>
        <v>109.86667175292983</v>
      </c>
      <c r="L189" s="20">
        <f t="shared" si="20"/>
        <v>1.0215814046140594</v>
      </c>
      <c r="M189" s="20">
        <f t="shared" si="21"/>
        <v>1.7365364968571924</v>
      </c>
      <c r="N189" s="18"/>
      <c r="O189" s="18"/>
      <c r="P189" s="18">
        <f t="shared" si="22"/>
        <v>4.8891219534242154</v>
      </c>
    </row>
    <row r="190" spans="1:16" x14ac:dyDescent="0.15">
      <c r="A190" s="18"/>
      <c r="B190" s="18"/>
      <c r="D190">
        <v>645.06884765625</v>
      </c>
      <c r="E190">
        <v>566.09313964843795</v>
      </c>
      <c r="F190">
        <v>461.40142822265602</v>
      </c>
      <c r="G190">
        <v>459.19961547851602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V798"/>
  <sheetViews>
    <sheetView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37</v>
      </c>
      <c r="E1" t="s">
        <v>38</v>
      </c>
      <c r="F1" t="s">
        <v>39</v>
      </c>
      <c r="G1" t="s">
        <v>40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673.00665283203102</v>
      </c>
      <c r="E2">
        <v>552.457275390625</v>
      </c>
      <c r="F2">
        <v>520.22918701171898</v>
      </c>
      <c r="G2">
        <v>494.90032958984398</v>
      </c>
      <c r="I2" s="7">
        <f t="shared" ref="I2:J65" si="0">D2-F2</f>
        <v>152.77746582031205</v>
      </c>
      <c r="J2" s="7">
        <f t="shared" si="0"/>
        <v>57.556945800781023</v>
      </c>
      <c r="K2" s="7">
        <f t="shared" ref="K2:K65" si="1">I2-0.7*J2</f>
        <v>112.48760375976534</v>
      </c>
      <c r="L2" s="8">
        <f t="shared" ref="L2:L65" si="2">K2/J2</f>
        <v>1.9543706184326224</v>
      </c>
      <c r="M2" s="8"/>
      <c r="N2" s="18">
        <f>LINEST(V64:V104,U64:U104)</f>
        <v>-7.97003310406455E-3</v>
      </c>
      <c r="O2" s="9">
        <f>AVERAGE(M38:M45)</f>
        <v>1.801283042405404</v>
      </c>
    </row>
    <row r="3" spans="1:16" x14ac:dyDescent="0.15">
      <c r="A3" s="6">
        <v>1</v>
      </c>
      <c r="B3" s="6">
        <v>1</v>
      </c>
      <c r="C3" s="6" t="s">
        <v>7</v>
      </c>
      <c r="D3">
        <v>670.68389892578102</v>
      </c>
      <c r="E3">
        <v>549.78942871093795</v>
      </c>
      <c r="F3">
        <v>515.8369140625</v>
      </c>
      <c r="G3">
        <v>492.39364624023398</v>
      </c>
      <c r="I3" s="7">
        <f t="shared" si="0"/>
        <v>154.84698486328102</v>
      </c>
      <c r="J3" s="7">
        <f t="shared" si="0"/>
        <v>57.395782470703978</v>
      </c>
      <c r="K3" s="7">
        <f t="shared" si="1"/>
        <v>114.66993713378824</v>
      </c>
      <c r="L3" s="8">
        <f t="shared" si="2"/>
        <v>1.9978808929439755</v>
      </c>
      <c r="M3" s="8"/>
      <c r="N3" s="18"/>
    </row>
    <row r="4" spans="1:16" ht="15" x14ac:dyDescent="0.15">
      <c r="A4" s="6">
        <v>1.5</v>
      </c>
      <c r="B4" s="6">
        <v>2</v>
      </c>
      <c r="D4">
        <v>664.02392578125</v>
      </c>
      <c r="E4">
        <v>547.407470703125</v>
      </c>
      <c r="F4">
        <v>515.11437988281295</v>
      </c>
      <c r="G4">
        <v>492.35003662109398</v>
      </c>
      <c r="I4" s="7">
        <f t="shared" si="0"/>
        <v>148.90954589843705</v>
      </c>
      <c r="J4" s="7">
        <f t="shared" si="0"/>
        <v>55.057434082031023</v>
      </c>
      <c r="K4" s="7">
        <f t="shared" si="1"/>
        <v>110.36934204101533</v>
      </c>
      <c r="L4" s="8">
        <f t="shared" si="2"/>
        <v>2.0046219712414155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660.11566162109398</v>
      </c>
      <c r="E5">
        <v>545.73919677734398</v>
      </c>
      <c r="F5">
        <v>512.75836181640602</v>
      </c>
      <c r="G5">
        <v>491.28985595703102</v>
      </c>
      <c r="I5" s="7">
        <f t="shared" si="0"/>
        <v>147.35729980468795</v>
      </c>
      <c r="J5" s="7">
        <f t="shared" si="0"/>
        <v>54.449340820312955</v>
      </c>
      <c r="K5" s="7">
        <f t="shared" si="1"/>
        <v>109.24276123046889</v>
      </c>
      <c r="L5" s="8">
        <f t="shared" si="2"/>
        <v>2.0063192608883633</v>
      </c>
      <c r="M5" s="8"/>
      <c r="N5" s="18">
        <f>RSQ(V64:V104,U64:U104)</f>
        <v>0.98893274466885484</v>
      </c>
    </row>
    <row r="6" spans="1:16" x14ac:dyDescent="0.15">
      <c r="A6" s="6">
        <v>2.5</v>
      </c>
      <c r="B6" s="6">
        <v>4</v>
      </c>
      <c r="C6" s="6" t="s">
        <v>5</v>
      </c>
      <c r="D6">
        <v>650.618408203125</v>
      </c>
      <c r="E6">
        <v>543.616455078125</v>
      </c>
      <c r="F6">
        <v>510.89849853515602</v>
      </c>
      <c r="G6">
        <v>489.91641235351602</v>
      </c>
      <c r="I6" s="7">
        <f t="shared" si="0"/>
        <v>139.71990966796898</v>
      </c>
      <c r="J6" s="7">
        <f t="shared" si="0"/>
        <v>53.700042724608977</v>
      </c>
      <c r="K6" s="7">
        <f t="shared" si="1"/>
        <v>102.1298797607427</v>
      </c>
      <c r="L6" s="8">
        <f t="shared" si="2"/>
        <v>1.9018584451505456</v>
      </c>
      <c r="M6" s="8">
        <f t="shared" ref="M6:M22" si="3">L6+ABS($N$2)*A6</f>
        <v>1.9217835279107069</v>
      </c>
      <c r="P6" s="6">
        <f t="shared" ref="P6:P69" si="4">(M6-$O$2)/$O$2*100</f>
        <v>6.6897029877319287</v>
      </c>
    </row>
    <row r="7" spans="1:16" x14ac:dyDescent="0.15">
      <c r="A7" s="6">
        <v>3</v>
      </c>
      <c r="B7" s="6">
        <v>5</v>
      </c>
      <c r="C7" s="6" t="s">
        <v>8</v>
      </c>
      <c r="D7">
        <v>654.57806396484398</v>
      </c>
      <c r="E7">
        <v>545.58117675781295</v>
      </c>
      <c r="F7">
        <v>511.16168212890602</v>
      </c>
      <c r="G7">
        <v>490.24069213867199</v>
      </c>
      <c r="I7" s="7">
        <f t="shared" si="0"/>
        <v>143.41638183593795</v>
      </c>
      <c r="J7" s="7">
        <f t="shared" si="0"/>
        <v>55.340484619140966</v>
      </c>
      <c r="K7" s="7">
        <f t="shared" si="1"/>
        <v>104.67804260253928</v>
      </c>
      <c r="L7" s="8">
        <f t="shared" si="2"/>
        <v>1.8915273930639489</v>
      </c>
      <c r="M7" s="8">
        <f t="shared" si="3"/>
        <v>1.9154374923761426</v>
      </c>
      <c r="P7" s="6">
        <f t="shared" si="4"/>
        <v>6.3373965825103502</v>
      </c>
    </row>
    <row r="8" spans="1:16" x14ac:dyDescent="0.15">
      <c r="A8" s="6">
        <v>3.5</v>
      </c>
      <c r="B8" s="6">
        <v>6</v>
      </c>
      <c r="D8">
        <v>654.66546630859398</v>
      </c>
      <c r="E8">
        <v>544.58392333984398</v>
      </c>
      <c r="F8">
        <v>509.08175659179699</v>
      </c>
      <c r="G8">
        <v>487.97979736328102</v>
      </c>
      <c r="I8" s="7">
        <f t="shared" si="0"/>
        <v>145.58370971679699</v>
      </c>
      <c r="J8" s="7">
        <f t="shared" si="0"/>
        <v>56.604125976562955</v>
      </c>
      <c r="K8" s="7">
        <f t="shared" si="1"/>
        <v>105.96082153320293</v>
      </c>
      <c r="L8" s="8">
        <f t="shared" si="2"/>
        <v>1.8719628596875819</v>
      </c>
      <c r="M8" s="8">
        <f t="shared" si="3"/>
        <v>1.8998579755518079</v>
      </c>
      <c r="P8" s="6">
        <f t="shared" si="4"/>
        <v>5.4724843806206325</v>
      </c>
    </row>
    <row r="9" spans="1:16" x14ac:dyDescent="0.15">
      <c r="A9" s="6">
        <v>4</v>
      </c>
      <c r="B9" s="6">
        <v>7</v>
      </c>
      <c r="D9">
        <v>651.20275878906295</v>
      </c>
      <c r="E9">
        <v>544.02117919921898</v>
      </c>
      <c r="F9">
        <v>509.47817993164102</v>
      </c>
      <c r="G9">
        <v>489.15618896484398</v>
      </c>
      <c r="I9" s="7">
        <f t="shared" si="0"/>
        <v>141.72457885742193</v>
      </c>
      <c r="J9" s="7">
        <f t="shared" si="0"/>
        <v>54.864990234375</v>
      </c>
      <c r="K9" s="7">
        <f t="shared" si="1"/>
        <v>103.31908569335943</v>
      </c>
      <c r="L9" s="8">
        <f t="shared" si="2"/>
        <v>1.8831514459766749</v>
      </c>
      <c r="M9" s="8">
        <f t="shared" si="3"/>
        <v>1.915031578392933</v>
      </c>
      <c r="P9" s="6">
        <f t="shared" si="4"/>
        <v>6.3148618684396789</v>
      </c>
    </row>
    <row r="10" spans="1:16" x14ac:dyDescent="0.15">
      <c r="A10" s="6">
        <v>4.5</v>
      </c>
      <c r="B10" s="6">
        <v>8</v>
      </c>
      <c r="D10">
        <v>652.67095947265602</v>
      </c>
      <c r="E10">
        <v>544.63214111328102</v>
      </c>
      <c r="F10">
        <v>508.38540649414102</v>
      </c>
      <c r="G10">
        <v>488.21405029296898</v>
      </c>
      <c r="I10" s="7">
        <f t="shared" si="0"/>
        <v>144.285552978515</v>
      </c>
      <c r="J10" s="7">
        <f t="shared" si="0"/>
        <v>56.418090820312045</v>
      </c>
      <c r="K10" s="7">
        <f t="shared" si="1"/>
        <v>104.79288940429657</v>
      </c>
      <c r="L10" s="8">
        <f t="shared" si="2"/>
        <v>1.8574341648329633</v>
      </c>
      <c r="M10" s="8">
        <f t="shared" si="3"/>
        <v>1.8932993138012537</v>
      </c>
      <c r="P10" s="6">
        <f t="shared" si="4"/>
        <v>5.1083738218604795</v>
      </c>
    </row>
    <row r="11" spans="1:16" x14ac:dyDescent="0.15">
      <c r="A11" s="6">
        <v>5</v>
      </c>
      <c r="B11" s="6">
        <v>9</v>
      </c>
      <c r="D11">
        <v>649.59997558593795</v>
      </c>
      <c r="E11">
        <v>542.80194091796898</v>
      </c>
      <c r="F11">
        <v>507.23886108398398</v>
      </c>
      <c r="G11">
        <v>487.3720703125</v>
      </c>
      <c r="I11" s="7">
        <f t="shared" si="0"/>
        <v>142.36111450195398</v>
      </c>
      <c r="J11" s="7">
        <f t="shared" si="0"/>
        <v>55.429870605468977</v>
      </c>
      <c r="K11" s="7">
        <f t="shared" si="1"/>
        <v>103.5602050781257</v>
      </c>
      <c r="L11" s="8">
        <f t="shared" si="2"/>
        <v>1.8683104244502413</v>
      </c>
      <c r="M11" s="8">
        <f t="shared" si="3"/>
        <v>1.908160589970564</v>
      </c>
      <c r="P11" s="6">
        <f t="shared" si="4"/>
        <v>5.9334121872616681</v>
      </c>
    </row>
    <row r="12" spans="1:16" x14ac:dyDescent="0.15">
      <c r="A12" s="6">
        <v>5.5</v>
      </c>
      <c r="B12" s="6">
        <v>10</v>
      </c>
      <c r="D12">
        <v>665.16900634765602</v>
      </c>
      <c r="E12">
        <v>549.35412597656295</v>
      </c>
      <c r="F12">
        <v>507.04592895507801</v>
      </c>
      <c r="G12">
        <v>487.88058471679699</v>
      </c>
      <c r="I12" s="7">
        <f t="shared" si="0"/>
        <v>158.12307739257801</v>
      </c>
      <c r="J12" s="7">
        <f t="shared" si="0"/>
        <v>61.473541259765966</v>
      </c>
      <c r="K12" s="7">
        <f t="shared" si="1"/>
        <v>115.09159851074185</v>
      </c>
      <c r="L12" s="8">
        <f t="shared" si="2"/>
        <v>1.8722135759904326</v>
      </c>
      <c r="M12" s="8">
        <f t="shared" si="3"/>
        <v>1.9160487580627876</v>
      </c>
      <c r="P12" s="6">
        <f t="shared" si="4"/>
        <v>6.3713315983992898</v>
      </c>
    </row>
    <row r="13" spans="1:16" x14ac:dyDescent="0.15">
      <c r="A13" s="6">
        <v>6</v>
      </c>
      <c r="B13" s="6">
        <v>11</v>
      </c>
      <c r="D13">
        <v>672.39019775390602</v>
      </c>
      <c r="E13">
        <v>552.130615234375</v>
      </c>
      <c r="F13">
        <v>508.07855224609398</v>
      </c>
      <c r="G13">
        <v>487.99172973632801</v>
      </c>
      <c r="I13" s="7">
        <f t="shared" si="0"/>
        <v>164.31164550781205</v>
      </c>
      <c r="J13" s="7">
        <f t="shared" si="0"/>
        <v>64.138885498046989</v>
      </c>
      <c r="K13" s="7">
        <f t="shared" si="1"/>
        <v>119.41442565917916</v>
      </c>
      <c r="L13" s="8">
        <f t="shared" si="2"/>
        <v>1.8618101130368923</v>
      </c>
      <c r="M13" s="8">
        <f t="shared" si="3"/>
        <v>1.9096303116612796</v>
      </c>
      <c r="P13" s="6">
        <f t="shared" si="4"/>
        <v>6.0150052326696191</v>
      </c>
    </row>
    <row r="14" spans="1:16" x14ac:dyDescent="0.15">
      <c r="A14" s="6">
        <v>6.5</v>
      </c>
      <c r="B14" s="6">
        <v>12</v>
      </c>
      <c r="D14">
        <v>672.52197265625</v>
      </c>
      <c r="E14">
        <v>551.94036865234398</v>
      </c>
      <c r="F14">
        <v>504.77352905273398</v>
      </c>
      <c r="G14">
        <v>486.17410278320301</v>
      </c>
      <c r="I14" s="7">
        <f t="shared" si="0"/>
        <v>167.74844360351602</v>
      </c>
      <c r="J14" s="7">
        <f t="shared" si="0"/>
        <v>65.766265869140966</v>
      </c>
      <c r="K14" s="7">
        <f t="shared" si="1"/>
        <v>121.71205749511735</v>
      </c>
      <c r="L14" s="8">
        <f t="shared" si="2"/>
        <v>1.8506761161914687</v>
      </c>
      <c r="M14" s="8">
        <f t="shared" si="3"/>
        <v>1.9024813313678883</v>
      </c>
      <c r="P14" s="6">
        <f t="shared" si="4"/>
        <v>5.6181225593144841</v>
      </c>
    </row>
    <row r="15" spans="1:16" x14ac:dyDescent="0.15">
      <c r="A15" s="6">
        <v>7</v>
      </c>
      <c r="B15" s="6">
        <v>13</v>
      </c>
      <c r="D15">
        <v>672.60943603515602</v>
      </c>
      <c r="E15">
        <v>552.45489501953102</v>
      </c>
      <c r="F15">
        <v>506.55258178710898</v>
      </c>
      <c r="G15">
        <v>487.07717895507801</v>
      </c>
      <c r="I15" s="7">
        <f t="shared" si="0"/>
        <v>166.05685424804705</v>
      </c>
      <c r="J15" s="7">
        <f t="shared" si="0"/>
        <v>65.377716064453011</v>
      </c>
      <c r="K15" s="7">
        <f t="shared" si="1"/>
        <v>120.29245300292993</v>
      </c>
      <c r="L15" s="8">
        <f t="shared" si="2"/>
        <v>1.8399610791594325</v>
      </c>
      <c r="M15" s="8">
        <f t="shared" si="3"/>
        <v>1.8957513108878843</v>
      </c>
      <c r="P15" s="6">
        <f t="shared" si="4"/>
        <v>5.2444988521253633</v>
      </c>
    </row>
    <row r="16" spans="1:16" x14ac:dyDescent="0.15">
      <c r="A16" s="6">
        <v>7.5</v>
      </c>
      <c r="B16" s="6">
        <v>14</v>
      </c>
      <c r="D16">
        <v>666.63684082031295</v>
      </c>
      <c r="E16">
        <v>550.60589599609398</v>
      </c>
      <c r="F16">
        <v>505.94717407226602</v>
      </c>
      <c r="G16">
        <v>486.72393798828102</v>
      </c>
      <c r="I16" s="7">
        <f t="shared" si="0"/>
        <v>160.68966674804693</v>
      </c>
      <c r="J16" s="7">
        <f t="shared" si="0"/>
        <v>63.881958007812955</v>
      </c>
      <c r="K16" s="7">
        <f t="shared" si="1"/>
        <v>115.97229614257787</v>
      </c>
      <c r="L16" s="8">
        <f t="shared" si="2"/>
        <v>1.8154154906835216</v>
      </c>
      <c r="M16" s="8">
        <f t="shared" si="3"/>
        <v>1.8751907389640057</v>
      </c>
      <c r="P16" s="6">
        <f t="shared" si="4"/>
        <v>4.103058476579367</v>
      </c>
    </row>
    <row r="17" spans="1:16" x14ac:dyDescent="0.15">
      <c r="A17" s="6">
        <v>8</v>
      </c>
      <c r="B17" s="6">
        <v>15</v>
      </c>
      <c r="D17">
        <v>663.84509277343795</v>
      </c>
      <c r="E17">
        <v>548.887451171875</v>
      </c>
      <c r="F17">
        <v>508.46853637695301</v>
      </c>
      <c r="G17">
        <v>488.35461425781301</v>
      </c>
      <c r="I17" s="7">
        <f t="shared" si="0"/>
        <v>155.37655639648494</v>
      </c>
      <c r="J17" s="7">
        <f t="shared" si="0"/>
        <v>60.532836914061988</v>
      </c>
      <c r="K17" s="7">
        <f t="shared" si="1"/>
        <v>113.00357055664156</v>
      </c>
      <c r="L17" s="8">
        <f t="shared" si="2"/>
        <v>1.8668143823669108</v>
      </c>
      <c r="M17" s="8">
        <f t="shared" si="3"/>
        <v>1.9305746471994272</v>
      </c>
      <c r="P17" s="6">
        <f t="shared" si="4"/>
        <v>7.1777506227654939</v>
      </c>
    </row>
    <row r="18" spans="1:16" x14ac:dyDescent="0.15">
      <c r="A18" s="6">
        <v>8.5</v>
      </c>
      <c r="B18" s="6">
        <v>16</v>
      </c>
      <c r="D18">
        <v>668.22119140625</v>
      </c>
      <c r="E18">
        <v>552.30938720703102</v>
      </c>
      <c r="F18">
        <v>505.64538574218801</v>
      </c>
      <c r="G18">
        <v>486.22601318359398</v>
      </c>
      <c r="I18" s="7">
        <f t="shared" si="0"/>
        <v>162.57580566406199</v>
      </c>
      <c r="J18" s="7">
        <f t="shared" si="0"/>
        <v>66.083374023437045</v>
      </c>
      <c r="K18" s="7">
        <f t="shared" si="1"/>
        <v>116.31744384765605</v>
      </c>
      <c r="L18" s="8">
        <f t="shared" si="2"/>
        <v>1.7601620009051453</v>
      </c>
      <c r="M18" s="8">
        <f t="shared" si="3"/>
        <v>1.827907282289694</v>
      </c>
      <c r="P18" s="6">
        <f t="shared" si="4"/>
        <v>1.4780708671268228</v>
      </c>
    </row>
    <row r="19" spans="1:16" x14ac:dyDescent="0.15">
      <c r="A19" s="6">
        <v>9</v>
      </c>
      <c r="B19" s="6">
        <v>17</v>
      </c>
      <c r="D19">
        <v>669.3046875</v>
      </c>
      <c r="E19">
        <v>552.64117431640602</v>
      </c>
      <c r="F19">
        <v>507.64218139648398</v>
      </c>
      <c r="G19">
        <v>488.1318359375</v>
      </c>
      <c r="I19" s="7">
        <f t="shared" si="0"/>
        <v>161.66250610351602</v>
      </c>
      <c r="J19" s="7">
        <f t="shared" si="0"/>
        <v>64.509338378906023</v>
      </c>
      <c r="K19" s="7">
        <f t="shared" si="1"/>
        <v>116.50596923828181</v>
      </c>
      <c r="L19" s="8">
        <f t="shared" si="2"/>
        <v>1.8060326173857988</v>
      </c>
      <c r="M19" s="8">
        <f t="shared" si="3"/>
        <v>1.8777629153223798</v>
      </c>
      <c r="P19" s="6">
        <f t="shared" si="4"/>
        <v>4.2458553773340251</v>
      </c>
    </row>
    <row r="20" spans="1:16" x14ac:dyDescent="0.15">
      <c r="A20" s="6">
        <v>9.5</v>
      </c>
      <c r="B20" s="6">
        <v>18</v>
      </c>
      <c r="D20">
        <v>674.103515625</v>
      </c>
      <c r="E20">
        <v>553.60119628906295</v>
      </c>
      <c r="F20">
        <v>506.25906372070301</v>
      </c>
      <c r="G20">
        <v>486.25906372070301</v>
      </c>
      <c r="I20" s="7">
        <f t="shared" si="0"/>
        <v>167.84445190429699</v>
      </c>
      <c r="J20" s="7">
        <f t="shared" si="0"/>
        <v>67.342132568359943</v>
      </c>
      <c r="K20" s="7">
        <f t="shared" si="1"/>
        <v>120.70495910644503</v>
      </c>
      <c r="L20" s="8">
        <f t="shared" si="2"/>
        <v>1.7924136718408157</v>
      </c>
      <c r="M20" s="8">
        <f t="shared" si="3"/>
        <v>1.8681289863294288</v>
      </c>
      <c r="P20" s="6">
        <f t="shared" si="4"/>
        <v>3.7110183325081314</v>
      </c>
    </row>
    <row r="21" spans="1:16" x14ac:dyDescent="0.15">
      <c r="A21" s="6">
        <v>10</v>
      </c>
      <c r="B21" s="6">
        <v>19</v>
      </c>
      <c r="D21">
        <v>682.64276123046898</v>
      </c>
      <c r="E21">
        <v>557.74822998046898</v>
      </c>
      <c r="F21">
        <v>506.58245849609398</v>
      </c>
      <c r="G21">
        <v>487.33578491210898</v>
      </c>
      <c r="I21" s="7">
        <f t="shared" si="0"/>
        <v>176.060302734375</v>
      </c>
      <c r="J21" s="7">
        <f t="shared" si="0"/>
        <v>70.41244506836</v>
      </c>
      <c r="K21" s="7">
        <f t="shared" si="1"/>
        <v>126.77159118652301</v>
      </c>
      <c r="L21" s="8">
        <f t="shared" si="2"/>
        <v>1.8004145582992703</v>
      </c>
      <c r="M21" s="8">
        <f t="shared" si="3"/>
        <v>1.8801148893399158</v>
      </c>
      <c r="P21" s="6">
        <f t="shared" si="4"/>
        <v>4.3764275285266088</v>
      </c>
    </row>
    <row r="22" spans="1:16" x14ac:dyDescent="0.15">
      <c r="A22" s="6">
        <v>10.5</v>
      </c>
      <c r="B22" s="6">
        <v>20</v>
      </c>
      <c r="D22">
        <v>674.08001708984398</v>
      </c>
      <c r="E22">
        <v>551.31683349609398</v>
      </c>
      <c r="F22">
        <v>507.33944702148398</v>
      </c>
      <c r="G22">
        <v>487.27835083007801</v>
      </c>
      <c r="I22" s="7">
        <f t="shared" si="0"/>
        <v>166.74057006836</v>
      </c>
      <c r="J22" s="7">
        <f t="shared" si="0"/>
        <v>64.038482666015966</v>
      </c>
      <c r="K22" s="7">
        <f t="shared" si="1"/>
        <v>121.91363220214882</v>
      </c>
      <c r="L22" s="8">
        <f t="shared" si="2"/>
        <v>1.9037557906856235</v>
      </c>
      <c r="M22" s="8">
        <f t="shared" si="3"/>
        <v>1.9874411382783013</v>
      </c>
      <c r="P22" s="6">
        <f t="shared" si="4"/>
        <v>10.334749813905134</v>
      </c>
    </row>
    <row r="23" spans="1:16" x14ac:dyDescent="0.15">
      <c r="A23" s="6">
        <v>11</v>
      </c>
      <c r="B23" s="6">
        <v>21</v>
      </c>
      <c r="D23">
        <v>668.32904052734398</v>
      </c>
      <c r="E23">
        <v>550.74822998046898</v>
      </c>
      <c r="F23">
        <v>508.12173461914102</v>
      </c>
      <c r="G23">
        <v>488.36334228515602</v>
      </c>
      <c r="I23" s="7">
        <f t="shared" si="0"/>
        <v>160.20730590820295</v>
      </c>
      <c r="J23" s="7">
        <f t="shared" si="0"/>
        <v>62.384887695312955</v>
      </c>
      <c r="K23" s="7">
        <f t="shared" si="1"/>
        <v>116.53788452148389</v>
      </c>
      <c r="L23" s="8">
        <f t="shared" si="2"/>
        <v>1.8680467149456697</v>
      </c>
      <c r="M23" s="8">
        <f>L23+ABS($N$2)*A23</f>
        <v>1.9557170790903797</v>
      </c>
      <c r="P23" s="6">
        <f t="shared" si="4"/>
        <v>8.5735574615051604</v>
      </c>
    </row>
    <row r="24" spans="1:16" x14ac:dyDescent="0.15">
      <c r="A24" s="6">
        <v>11.5</v>
      </c>
      <c r="B24" s="6">
        <v>22</v>
      </c>
      <c r="D24">
        <v>659.56390380859398</v>
      </c>
      <c r="E24">
        <v>546.86981201171898</v>
      </c>
      <c r="F24">
        <v>506.104736328125</v>
      </c>
      <c r="G24">
        <v>486.15158081054699</v>
      </c>
      <c r="I24" s="7">
        <f t="shared" si="0"/>
        <v>153.45916748046898</v>
      </c>
      <c r="J24" s="7">
        <f t="shared" si="0"/>
        <v>60.718231201171989</v>
      </c>
      <c r="K24" s="7">
        <f t="shared" si="1"/>
        <v>110.95640563964858</v>
      </c>
      <c r="L24" s="8">
        <f t="shared" si="2"/>
        <v>1.827398516798475</v>
      </c>
      <c r="M24" s="8">
        <f t="shared" ref="M24:M87" si="5">L24+ABS($N$2)*A24</f>
        <v>1.9190538974952174</v>
      </c>
      <c r="P24" s="6">
        <f t="shared" si="4"/>
        <v>6.5381648701108102</v>
      </c>
    </row>
    <row r="25" spans="1:16" x14ac:dyDescent="0.15">
      <c r="A25" s="6">
        <v>12</v>
      </c>
      <c r="B25" s="6">
        <v>23</v>
      </c>
      <c r="D25">
        <v>655.42352294921898</v>
      </c>
      <c r="E25">
        <v>546.59332275390602</v>
      </c>
      <c r="F25">
        <v>506.96417236328102</v>
      </c>
      <c r="G25">
        <v>487.04501342773398</v>
      </c>
      <c r="I25" s="7">
        <f t="shared" si="0"/>
        <v>148.45935058593795</v>
      </c>
      <c r="J25" s="7">
        <f t="shared" si="0"/>
        <v>59.548309326172046</v>
      </c>
      <c r="K25" s="7">
        <f t="shared" si="1"/>
        <v>106.77553405761753</v>
      </c>
      <c r="L25" s="8">
        <f t="shared" si="2"/>
        <v>1.7930909418899099</v>
      </c>
      <c r="M25" s="8">
        <f t="shared" si="5"/>
        <v>1.8887313391386846</v>
      </c>
      <c r="P25" s="6">
        <f t="shared" si="4"/>
        <v>4.8547782150052088</v>
      </c>
    </row>
    <row r="26" spans="1:16" x14ac:dyDescent="0.15">
      <c r="A26" s="6">
        <v>12.5</v>
      </c>
      <c r="B26" s="6">
        <v>24</v>
      </c>
      <c r="D26">
        <v>670.84118652343795</v>
      </c>
      <c r="E26">
        <v>553.45843505859398</v>
      </c>
      <c r="F26">
        <v>506.90490722656301</v>
      </c>
      <c r="G26">
        <v>486.61874389648398</v>
      </c>
      <c r="I26" s="7">
        <f t="shared" si="0"/>
        <v>163.93627929687494</v>
      </c>
      <c r="J26" s="7">
        <f t="shared" si="0"/>
        <v>66.83969116211</v>
      </c>
      <c r="K26" s="7">
        <f t="shared" si="1"/>
        <v>117.14849548339794</v>
      </c>
      <c r="L26" s="8">
        <f t="shared" si="2"/>
        <v>1.7526785873272694</v>
      </c>
      <c r="M26" s="8">
        <f t="shared" si="5"/>
        <v>1.8523040011280762</v>
      </c>
      <c r="P26" s="6">
        <f t="shared" si="4"/>
        <v>2.8324787122039217</v>
      </c>
    </row>
    <row r="27" spans="1:16" x14ac:dyDescent="0.15">
      <c r="A27" s="6">
        <v>13</v>
      </c>
      <c r="B27" s="6">
        <v>25</v>
      </c>
      <c r="D27">
        <v>672.57098388671898</v>
      </c>
      <c r="E27">
        <v>555.88232421875</v>
      </c>
      <c r="F27">
        <v>506.48782348632801</v>
      </c>
      <c r="G27">
        <v>486.65640258789102</v>
      </c>
      <c r="I27" s="7">
        <f t="shared" si="0"/>
        <v>166.08316040039097</v>
      </c>
      <c r="J27" s="7">
        <f t="shared" si="0"/>
        <v>69.225921630858977</v>
      </c>
      <c r="K27" s="7">
        <f t="shared" si="1"/>
        <v>117.62501525878969</v>
      </c>
      <c r="L27" s="8">
        <f t="shared" si="2"/>
        <v>1.6991469739617848</v>
      </c>
      <c r="M27" s="8">
        <f t="shared" si="5"/>
        <v>1.8027574043146239</v>
      </c>
      <c r="P27" s="6">
        <f t="shared" si="4"/>
        <v>8.1850651702747523E-2</v>
      </c>
    </row>
    <row r="28" spans="1:16" x14ac:dyDescent="0.15">
      <c r="A28" s="6">
        <v>13.5</v>
      </c>
      <c r="B28" s="6">
        <v>26</v>
      </c>
      <c r="D28">
        <v>674.684326171875</v>
      </c>
      <c r="E28">
        <v>556.96551513671898</v>
      </c>
      <c r="F28">
        <v>507.17639160156301</v>
      </c>
      <c r="G28">
        <v>487.42996215820301</v>
      </c>
      <c r="I28" s="7">
        <f t="shared" si="0"/>
        <v>167.50793457031199</v>
      </c>
      <c r="J28" s="7">
        <f t="shared" si="0"/>
        <v>69.535552978515966</v>
      </c>
      <c r="K28" s="7">
        <f t="shared" si="1"/>
        <v>118.83304748535082</v>
      </c>
      <c r="L28" s="8">
        <f t="shared" si="2"/>
        <v>1.7089537998218844</v>
      </c>
      <c r="M28" s="8">
        <f t="shared" si="5"/>
        <v>1.8165492467267559</v>
      </c>
      <c r="P28" s="6">
        <f t="shared" si="4"/>
        <v>0.84751835008481502</v>
      </c>
    </row>
    <row r="29" spans="1:16" x14ac:dyDescent="0.15">
      <c r="A29" s="6">
        <v>14</v>
      </c>
      <c r="B29" s="6">
        <v>27</v>
      </c>
      <c r="D29">
        <v>671.51727294921898</v>
      </c>
      <c r="E29">
        <v>555.24432373046898</v>
      </c>
      <c r="F29">
        <v>505.86080932617199</v>
      </c>
      <c r="G29">
        <v>486.59945678710898</v>
      </c>
      <c r="I29" s="7">
        <f t="shared" si="0"/>
        <v>165.65646362304699</v>
      </c>
      <c r="J29" s="7">
        <f t="shared" si="0"/>
        <v>68.64486694336</v>
      </c>
      <c r="K29" s="7">
        <f t="shared" si="1"/>
        <v>117.605056762695</v>
      </c>
      <c r="L29" s="8">
        <f t="shared" si="2"/>
        <v>1.7132389062642199</v>
      </c>
      <c r="M29" s="8">
        <f t="shared" si="5"/>
        <v>1.8248193697211237</v>
      </c>
      <c r="P29" s="6">
        <f t="shared" si="4"/>
        <v>1.3066423633395012</v>
      </c>
    </row>
    <row r="30" spans="1:16" x14ac:dyDescent="0.15">
      <c r="A30" s="6">
        <v>14.5</v>
      </c>
      <c r="B30" s="6">
        <v>28</v>
      </c>
      <c r="D30">
        <v>673.64978027343795</v>
      </c>
      <c r="E30">
        <v>556.37957763671898</v>
      </c>
      <c r="F30">
        <v>505.63894653320301</v>
      </c>
      <c r="G30">
        <v>486.49197387695301</v>
      </c>
      <c r="I30" s="7">
        <f t="shared" si="0"/>
        <v>168.01083374023494</v>
      </c>
      <c r="J30" s="7">
        <f t="shared" si="0"/>
        <v>69.887603759765966</v>
      </c>
      <c r="K30" s="7">
        <f t="shared" si="1"/>
        <v>119.08951110839877</v>
      </c>
      <c r="L30" s="8">
        <f t="shared" si="2"/>
        <v>1.7040147995023711</v>
      </c>
      <c r="M30" s="8">
        <f t="shared" si="5"/>
        <v>1.8195802795113072</v>
      </c>
      <c r="P30" s="6">
        <f t="shared" si="4"/>
        <v>1.0157891167103483</v>
      </c>
    </row>
    <row r="31" spans="1:16" x14ac:dyDescent="0.15">
      <c r="A31" s="6">
        <v>15</v>
      </c>
      <c r="B31" s="6">
        <v>29</v>
      </c>
      <c r="D31">
        <v>673.52978515625</v>
      </c>
      <c r="E31">
        <v>556.21490478515602</v>
      </c>
      <c r="F31">
        <v>506.72439575195301</v>
      </c>
      <c r="G31">
        <v>487.09738159179699</v>
      </c>
      <c r="I31" s="7">
        <f t="shared" si="0"/>
        <v>166.80538940429699</v>
      </c>
      <c r="J31" s="7">
        <f t="shared" si="0"/>
        <v>69.117523193359034</v>
      </c>
      <c r="K31" s="7">
        <f t="shared" si="1"/>
        <v>118.42312316894566</v>
      </c>
      <c r="L31" s="8">
        <f t="shared" si="2"/>
        <v>1.7133588950757428</v>
      </c>
      <c r="M31" s="8">
        <f t="shared" si="5"/>
        <v>1.832909391636711</v>
      </c>
      <c r="P31" s="6">
        <f t="shared" si="4"/>
        <v>1.7557678880423815</v>
      </c>
    </row>
    <row r="32" spans="1:16" x14ac:dyDescent="0.15">
      <c r="A32" s="6">
        <v>15.5</v>
      </c>
      <c r="B32" s="6">
        <v>30</v>
      </c>
      <c r="D32">
        <v>674.25134277343795</v>
      </c>
      <c r="E32">
        <v>557.27178955078102</v>
      </c>
      <c r="F32">
        <v>506.25906372070301</v>
      </c>
      <c r="G32">
        <v>487.13781738281301</v>
      </c>
      <c r="I32" s="7">
        <f t="shared" si="0"/>
        <v>167.99227905273494</v>
      </c>
      <c r="J32" s="7">
        <f t="shared" si="0"/>
        <v>70.133972167968011</v>
      </c>
      <c r="K32" s="7">
        <f t="shared" si="1"/>
        <v>118.89849853515733</v>
      </c>
      <c r="L32" s="8">
        <f t="shared" si="2"/>
        <v>1.6953053543067582</v>
      </c>
      <c r="M32" s="8">
        <f t="shared" si="5"/>
        <v>1.8188408674197587</v>
      </c>
      <c r="P32" s="6">
        <f t="shared" si="4"/>
        <v>0.97473992709708868</v>
      </c>
    </row>
    <row r="33" spans="1:16" x14ac:dyDescent="0.15">
      <c r="A33" s="6">
        <v>16</v>
      </c>
      <c r="B33" s="6">
        <v>31</v>
      </c>
      <c r="D33">
        <v>667.01605224609398</v>
      </c>
      <c r="E33">
        <v>552.36193847656295</v>
      </c>
      <c r="F33">
        <v>504.70510864257801</v>
      </c>
      <c r="G33">
        <v>485.55810546875</v>
      </c>
      <c r="I33" s="7">
        <f t="shared" si="0"/>
        <v>162.31094360351597</v>
      </c>
      <c r="J33" s="7">
        <f t="shared" si="0"/>
        <v>66.803833007812955</v>
      </c>
      <c r="K33" s="7">
        <f t="shared" si="1"/>
        <v>115.5482604980469</v>
      </c>
      <c r="L33" s="8">
        <f t="shared" si="2"/>
        <v>1.7296651299115293</v>
      </c>
      <c r="M33" s="8">
        <f t="shared" si="5"/>
        <v>1.8571856595765621</v>
      </c>
      <c r="P33" s="6">
        <f t="shared" si="4"/>
        <v>3.1034887830014006</v>
      </c>
    </row>
    <row r="34" spans="1:16" x14ac:dyDescent="0.15">
      <c r="A34" s="6">
        <v>16.5</v>
      </c>
      <c r="B34" s="6">
        <v>32</v>
      </c>
      <c r="D34">
        <v>664.094482421875</v>
      </c>
      <c r="E34">
        <v>551.599609375</v>
      </c>
      <c r="F34">
        <v>505.24896240234398</v>
      </c>
      <c r="G34">
        <v>486.50344848632801</v>
      </c>
      <c r="I34" s="7">
        <f t="shared" si="0"/>
        <v>158.84552001953102</v>
      </c>
      <c r="J34" s="7">
        <f t="shared" si="0"/>
        <v>65.096160888671989</v>
      </c>
      <c r="K34" s="7">
        <f t="shared" si="1"/>
        <v>113.27820739746063</v>
      </c>
      <c r="L34" s="8">
        <f t="shared" si="2"/>
        <v>1.740167251816739</v>
      </c>
      <c r="M34" s="8">
        <f t="shared" si="5"/>
        <v>1.8716727980338042</v>
      </c>
      <c r="P34" s="6">
        <f t="shared" si="4"/>
        <v>3.9077565252822661</v>
      </c>
    </row>
    <row r="35" spans="1:16" x14ac:dyDescent="0.15">
      <c r="A35" s="6">
        <v>17</v>
      </c>
      <c r="B35" s="6">
        <v>33</v>
      </c>
      <c r="D35">
        <v>661.10235595703102</v>
      </c>
      <c r="E35">
        <v>551.40075683593795</v>
      </c>
      <c r="F35">
        <v>504.1162109375</v>
      </c>
      <c r="G35">
        <v>485.751953125</v>
      </c>
      <c r="I35" s="7">
        <f t="shared" si="0"/>
        <v>156.98614501953102</v>
      </c>
      <c r="J35" s="7">
        <f t="shared" si="0"/>
        <v>65.648803710937955</v>
      </c>
      <c r="K35" s="7">
        <f t="shared" si="1"/>
        <v>111.03198242187446</v>
      </c>
      <c r="L35" s="8">
        <f t="shared" si="2"/>
        <v>1.6913024479587748</v>
      </c>
      <c r="M35" s="8">
        <f t="shared" si="5"/>
        <v>1.8267930107278723</v>
      </c>
      <c r="P35" s="6">
        <f t="shared" si="4"/>
        <v>1.416210985276507</v>
      </c>
    </row>
    <row r="36" spans="1:16" x14ac:dyDescent="0.15">
      <c r="A36" s="6">
        <v>17.5</v>
      </c>
      <c r="B36" s="6">
        <v>34</v>
      </c>
      <c r="D36">
        <v>658.67565917968795</v>
      </c>
      <c r="E36">
        <v>549.95294189453102</v>
      </c>
      <c r="F36">
        <v>502.67111206054699</v>
      </c>
      <c r="G36">
        <v>484.90951538085898</v>
      </c>
      <c r="I36" s="7">
        <f t="shared" si="0"/>
        <v>156.00454711914097</v>
      </c>
      <c r="J36" s="7">
        <f t="shared" si="0"/>
        <v>65.043426513672046</v>
      </c>
      <c r="K36" s="7">
        <f t="shared" si="1"/>
        <v>110.47414855957054</v>
      </c>
      <c r="L36" s="8">
        <f t="shared" si="2"/>
        <v>1.6984675390117865</v>
      </c>
      <c r="M36" s="8">
        <f t="shared" si="5"/>
        <v>1.837943118332916</v>
      </c>
      <c r="P36" s="6">
        <f t="shared" si="4"/>
        <v>2.0352201771997311</v>
      </c>
    </row>
    <row r="37" spans="1:16" x14ac:dyDescent="0.15">
      <c r="A37" s="6">
        <v>18</v>
      </c>
      <c r="B37" s="6">
        <v>35</v>
      </c>
      <c r="D37">
        <v>658.12432861328102</v>
      </c>
      <c r="E37">
        <v>549.58978271484398</v>
      </c>
      <c r="F37">
        <v>503.20486450195301</v>
      </c>
      <c r="G37">
        <v>484.89022827148398</v>
      </c>
      <c r="I37" s="7">
        <f t="shared" si="0"/>
        <v>154.91946411132801</v>
      </c>
      <c r="J37" s="7">
        <f t="shared" si="0"/>
        <v>64.69955444336</v>
      </c>
      <c r="K37" s="7">
        <f t="shared" si="1"/>
        <v>109.62977600097602</v>
      </c>
      <c r="L37" s="8">
        <f t="shared" si="2"/>
        <v>1.6944440644788263</v>
      </c>
      <c r="M37" s="8">
        <f t="shared" si="5"/>
        <v>1.8379046603519882</v>
      </c>
      <c r="P37" s="6">
        <f t="shared" si="4"/>
        <v>2.0330851445578606</v>
      </c>
    </row>
    <row r="38" spans="1:16" x14ac:dyDescent="0.15">
      <c r="A38" s="6">
        <v>18.5</v>
      </c>
      <c r="B38" s="6">
        <v>36</v>
      </c>
      <c r="D38">
        <v>657.47644042968795</v>
      </c>
      <c r="E38">
        <v>550.859619140625</v>
      </c>
      <c r="F38">
        <v>503.28802490234398</v>
      </c>
      <c r="G38">
        <v>484.99954223632801</v>
      </c>
      <c r="I38" s="7">
        <f t="shared" si="0"/>
        <v>154.18841552734398</v>
      </c>
      <c r="J38" s="7">
        <f t="shared" si="0"/>
        <v>65.860076904296989</v>
      </c>
      <c r="K38" s="7">
        <f t="shared" si="1"/>
        <v>108.08636169433609</v>
      </c>
      <c r="L38" s="8">
        <f t="shared" si="2"/>
        <v>1.6411514649671488</v>
      </c>
      <c r="M38" s="8">
        <f t="shared" si="5"/>
        <v>1.788597077392343</v>
      </c>
      <c r="P38" s="6">
        <f t="shared" si="4"/>
        <v>-0.70427382673410632</v>
      </c>
    </row>
    <row r="39" spans="1:16" x14ac:dyDescent="0.15">
      <c r="A39" s="6">
        <v>19</v>
      </c>
      <c r="B39" s="6">
        <v>37</v>
      </c>
      <c r="D39">
        <v>658.71099853515602</v>
      </c>
      <c r="E39">
        <v>550.785888671875</v>
      </c>
      <c r="F39">
        <v>502.74459838867199</v>
      </c>
      <c r="G39">
        <v>484.38125610351602</v>
      </c>
      <c r="I39" s="7">
        <f t="shared" si="0"/>
        <v>155.96640014648403</v>
      </c>
      <c r="J39" s="7">
        <f t="shared" si="0"/>
        <v>66.404632568358977</v>
      </c>
      <c r="K39" s="7">
        <f t="shared" si="1"/>
        <v>109.48315734863274</v>
      </c>
      <c r="L39" s="8">
        <f t="shared" si="2"/>
        <v>1.6487277033861667</v>
      </c>
      <c r="M39" s="8">
        <f t="shared" si="5"/>
        <v>1.8001583323633932</v>
      </c>
      <c r="P39" s="6">
        <f t="shared" si="4"/>
        <v>-6.2439384346224036E-2</v>
      </c>
    </row>
    <row r="40" spans="1:16" x14ac:dyDescent="0.15">
      <c r="A40" s="6">
        <v>19.5</v>
      </c>
      <c r="B40" s="6">
        <v>38</v>
      </c>
      <c r="D40">
        <v>655.43884277343795</v>
      </c>
      <c r="E40">
        <v>549.431396484375</v>
      </c>
      <c r="F40">
        <v>503.54434204101602</v>
      </c>
      <c r="G40">
        <v>484.59484863281301</v>
      </c>
      <c r="I40" s="7">
        <f t="shared" si="0"/>
        <v>151.89450073242193</v>
      </c>
      <c r="J40" s="7">
        <f t="shared" si="0"/>
        <v>64.836547851561988</v>
      </c>
      <c r="K40" s="7">
        <f t="shared" si="1"/>
        <v>106.50891723632854</v>
      </c>
      <c r="L40" s="8">
        <f t="shared" si="2"/>
        <v>1.6427296141702681</v>
      </c>
      <c r="M40" s="8">
        <f t="shared" si="5"/>
        <v>1.7981452596995269</v>
      </c>
      <c r="P40" s="6">
        <f t="shared" si="4"/>
        <v>-0.17419709351657603</v>
      </c>
    </row>
    <row r="41" spans="1:16" x14ac:dyDescent="0.15">
      <c r="A41" s="6">
        <v>20</v>
      </c>
      <c r="B41" s="6">
        <v>39</v>
      </c>
      <c r="D41">
        <v>654.92352294921898</v>
      </c>
      <c r="E41">
        <v>549.93841552734398</v>
      </c>
      <c r="F41">
        <v>503.26043701171898</v>
      </c>
      <c r="G41">
        <v>485.41018676757801</v>
      </c>
      <c r="I41" s="7">
        <f t="shared" si="0"/>
        <v>151.6630859375</v>
      </c>
      <c r="J41" s="7">
        <f t="shared" si="0"/>
        <v>64.528228759765966</v>
      </c>
      <c r="K41" s="7">
        <f t="shared" si="1"/>
        <v>106.49332580566383</v>
      </c>
      <c r="L41" s="8">
        <f t="shared" si="2"/>
        <v>1.6503370362470502</v>
      </c>
      <c r="M41" s="8">
        <f t="shared" si="5"/>
        <v>1.8097376983283411</v>
      </c>
      <c r="P41" s="6">
        <f t="shared" si="4"/>
        <v>0.46936854030707065</v>
      </c>
    </row>
    <row r="42" spans="1:16" x14ac:dyDescent="0.15">
      <c r="A42" s="6">
        <v>20.5</v>
      </c>
      <c r="B42" s="6">
        <v>40</v>
      </c>
      <c r="D42">
        <v>654.39569091796898</v>
      </c>
      <c r="E42">
        <v>548.883544921875</v>
      </c>
      <c r="F42">
        <v>502.16168212890602</v>
      </c>
      <c r="G42">
        <v>483.97244262695301</v>
      </c>
      <c r="I42" s="7">
        <f t="shared" si="0"/>
        <v>152.23400878906295</v>
      </c>
      <c r="J42" s="7">
        <f t="shared" si="0"/>
        <v>64.911102294921989</v>
      </c>
      <c r="K42" s="7">
        <f t="shared" si="1"/>
        <v>106.79623718261757</v>
      </c>
      <c r="L42" s="8">
        <f t="shared" si="2"/>
        <v>1.6452691975155731</v>
      </c>
      <c r="M42" s="8">
        <f t="shared" si="5"/>
        <v>1.8086548761488963</v>
      </c>
      <c r="P42" s="6">
        <f t="shared" si="4"/>
        <v>0.4092546018557992</v>
      </c>
    </row>
    <row r="43" spans="1:16" x14ac:dyDescent="0.15">
      <c r="A43" s="6">
        <v>21</v>
      </c>
      <c r="B43" s="6">
        <v>41</v>
      </c>
      <c r="D43">
        <v>654.57568359375</v>
      </c>
      <c r="E43">
        <v>548.85021972656295</v>
      </c>
      <c r="F43">
        <v>502.94396972656301</v>
      </c>
      <c r="G43">
        <v>484.85345458984398</v>
      </c>
      <c r="I43" s="7">
        <f t="shared" si="0"/>
        <v>151.63171386718699</v>
      </c>
      <c r="J43" s="7">
        <f t="shared" si="0"/>
        <v>63.996765136718977</v>
      </c>
      <c r="K43" s="7">
        <f t="shared" si="1"/>
        <v>106.83397827148372</v>
      </c>
      <c r="L43" s="8">
        <f t="shared" si="2"/>
        <v>1.6693652881243264</v>
      </c>
      <c r="M43" s="8">
        <f t="shared" si="5"/>
        <v>1.8367359833096819</v>
      </c>
      <c r="P43" s="6">
        <f t="shared" si="4"/>
        <v>1.968204888940418</v>
      </c>
    </row>
    <row r="44" spans="1:16" x14ac:dyDescent="0.15">
      <c r="A44" s="6">
        <v>21.5</v>
      </c>
      <c r="B44" s="6">
        <v>42</v>
      </c>
      <c r="D44">
        <v>652.86627197265602</v>
      </c>
      <c r="E44">
        <v>548.76275634765602</v>
      </c>
      <c r="F44">
        <v>502.44281005859398</v>
      </c>
      <c r="G44">
        <v>484.37481689453102</v>
      </c>
      <c r="I44" s="7">
        <f t="shared" si="0"/>
        <v>150.42346191406205</v>
      </c>
      <c r="J44" s="7">
        <f t="shared" si="0"/>
        <v>64.387939453125</v>
      </c>
      <c r="K44" s="7">
        <f t="shared" si="1"/>
        <v>105.35190429687455</v>
      </c>
      <c r="L44" s="8">
        <f t="shared" si="2"/>
        <v>1.6362055563770865</v>
      </c>
      <c r="M44" s="8">
        <f t="shared" si="5"/>
        <v>1.8075612681144744</v>
      </c>
      <c r="P44" s="6">
        <f t="shared" si="4"/>
        <v>0.34854187605555248</v>
      </c>
    </row>
    <row r="45" spans="1:16" x14ac:dyDescent="0.15">
      <c r="A45" s="6">
        <v>22</v>
      </c>
      <c r="B45" s="6">
        <v>43</v>
      </c>
      <c r="D45">
        <v>653.00665283203102</v>
      </c>
      <c r="E45">
        <v>549.95684814453102</v>
      </c>
      <c r="F45">
        <v>501.82086181640602</v>
      </c>
      <c r="G45">
        <v>483.80203247070301</v>
      </c>
      <c r="I45" s="7">
        <f t="shared" si="0"/>
        <v>151.185791015625</v>
      </c>
      <c r="J45" s="7">
        <f t="shared" si="0"/>
        <v>66.154815673828011</v>
      </c>
      <c r="K45" s="7">
        <f t="shared" si="1"/>
        <v>104.87742004394539</v>
      </c>
      <c r="L45" s="8">
        <f t="shared" si="2"/>
        <v>1.5853331155971568</v>
      </c>
      <c r="M45" s="8">
        <f t="shared" si="5"/>
        <v>1.760673843886577</v>
      </c>
      <c r="P45" s="6">
        <f t="shared" si="4"/>
        <v>-2.2544596025618597</v>
      </c>
    </row>
    <row r="46" spans="1:16" ht="15" x14ac:dyDescent="0.2">
      <c r="A46" s="6">
        <v>22.5</v>
      </c>
      <c r="B46" s="6">
        <v>44</v>
      </c>
      <c r="C46" s="24" t="s">
        <v>27</v>
      </c>
      <c r="D46">
        <v>643.90472412109398</v>
      </c>
      <c r="E46">
        <v>544.97882080078102</v>
      </c>
      <c r="F46">
        <v>502.06292724609398</v>
      </c>
      <c r="G46">
        <v>484.32061767578102</v>
      </c>
      <c r="I46" s="7">
        <f t="shared" si="0"/>
        <v>141.841796875</v>
      </c>
      <c r="J46" s="7">
        <f t="shared" si="0"/>
        <v>60.658203125</v>
      </c>
      <c r="K46" s="7">
        <f t="shared" si="1"/>
        <v>99.381054687500011</v>
      </c>
      <c r="L46" s="8">
        <f t="shared" si="2"/>
        <v>1.6383778214251217</v>
      </c>
      <c r="M46" s="8">
        <f t="shared" si="5"/>
        <v>1.8177035662665739</v>
      </c>
      <c r="P46" s="6">
        <f t="shared" si="4"/>
        <v>0.91160153482831763</v>
      </c>
    </row>
    <row r="47" spans="1:16" x14ac:dyDescent="0.15">
      <c r="A47" s="6">
        <v>23</v>
      </c>
      <c r="B47" s="6">
        <v>45</v>
      </c>
      <c r="D47">
        <v>650.43609619140602</v>
      </c>
      <c r="E47">
        <v>547.13293457031295</v>
      </c>
      <c r="F47">
        <v>501.47082519531301</v>
      </c>
      <c r="G47">
        <v>483.19842529296898</v>
      </c>
      <c r="I47" s="7">
        <f t="shared" si="0"/>
        <v>148.96527099609301</v>
      </c>
      <c r="J47" s="7">
        <f t="shared" si="0"/>
        <v>63.934509277343977</v>
      </c>
      <c r="K47" s="7">
        <f t="shared" si="1"/>
        <v>104.21111450195224</v>
      </c>
      <c r="L47" s="8">
        <f t="shared" si="2"/>
        <v>1.6299665967543571</v>
      </c>
      <c r="M47" s="8">
        <f t="shared" si="5"/>
        <v>1.8132773581478416</v>
      </c>
      <c r="P47" s="6">
        <f t="shared" si="4"/>
        <v>0.66587623710822119</v>
      </c>
    </row>
    <row r="48" spans="1:16" x14ac:dyDescent="0.15">
      <c r="A48" s="6">
        <v>23.5</v>
      </c>
      <c r="B48" s="6">
        <v>46</v>
      </c>
      <c r="D48">
        <v>651.64862060546898</v>
      </c>
      <c r="E48">
        <v>548.88079833984398</v>
      </c>
      <c r="F48">
        <v>501.70968627929699</v>
      </c>
      <c r="G48">
        <v>484.51217651367199</v>
      </c>
      <c r="I48" s="7">
        <f t="shared" si="0"/>
        <v>149.93893432617199</v>
      </c>
      <c r="J48" s="7">
        <f t="shared" si="0"/>
        <v>64.368621826171989</v>
      </c>
      <c r="K48" s="7">
        <f t="shared" si="1"/>
        <v>104.8808990478516</v>
      </c>
      <c r="L48" s="8">
        <f t="shared" si="2"/>
        <v>1.6293792856258964</v>
      </c>
      <c r="M48" s="8">
        <f t="shared" si="5"/>
        <v>1.8166750635714133</v>
      </c>
      <c r="P48" s="6">
        <f t="shared" si="4"/>
        <v>0.85450319598051538</v>
      </c>
    </row>
    <row r="49" spans="1:22" x14ac:dyDescent="0.15">
      <c r="A49" s="6">
        <v>24</v>
      </c>
      <c r="B49" s="6">
        <v>47</v>
      </c>
      <c r="D49">
        <v>653.313720703125</v>
      </c>
      <c r="E49">
        <v>549.56585693359398</v>
      </c>
      <c r="F49">
        <v>501.306396484375</v>
      </c>
      <c r="G49">
        <v>483.19522094726602</v>
      </c>
      <c r="I49" s="7">
        <f t="shared" si="0"/>
        <v>152.00732421875</v>
      </c>
      <c r="J49" s="7">
        <f t="shared" si="0"/>
        <v>66.370635986327954</v>
      </c>
      <c r="K49" s="7">
        <f t="shared" si="1"/>
        <v>105.54787902832044</v>
      </c>
      <c r="L49" s="8">
        <f t="shared" si="2"/>
        <v>1.5902797594114182</v>
      </c>
      <c r="M49" s="8">
        <f t="shared" si="5"/>
        <v>1.7815605539089674</v>
      </c>
      <c r="P49" s="6">
        <f t="shared" si="4"/>
        <v>-1.0949133496587833</v>
      </c>
    </row>
    <row r="50" spans="1:22" x14ac:dyDescent="0.15">
      <c r="A50" s="6">
        <v>24.5</v>
      </c>
      <c r="B50" s="6">
        <v>48</v>
      </c>
      <c r="D50">
        <v>658.60589599609398</v>
      </c>
      <c r="E50">
        <v>551.967041015625</v>
      </c>
      <c r="F50">
        <v>502.23379516601602</v>
      </c>
      <c r="G50">
        <v>484.51629638671898</v>
      </c>
      <c r="I50" s="7">
        <f t="shared" si="0"/>
        <v>156.37210083007795</v>
      </c>
      <c r="J50" s="7">
        <f t="shared" si="0"/>
        <v>67.450744628906023</v>
      </c>
      <c r="K50" s="7">
        <f t="shared" si="1"/>
        <v>109.15657958984374</v>
      </c>
      <c r="L50" s="8">
        <f t="shared" si="2"/>
        <v>1.6183154120890859</v>
      </c>
      <c r="M50" s="8">
        <f t="shared" si="5"/>
        <v>1.8135812231386674</v>
      </c>
      <c r="P50" s="6">
        <f t="shared" si="4"/>
        <v>0.68274560098231962</v>
      </c>
    </row>
    <row r="51" spans="1:22" x14ac:dyDescent="0.15">
      <c r="A51" s="6">
        <v>25</v>
      </c>
      <c r="B51" s="6">
        <v>49</v>
      </c>
      <c r="D51">
        <v>657.05841064453102</v>
      </c>
      <c r="E51">
        <v>550.81213378906295</v>
      </c>
      <c r="F51">
        <v>501.78823852539102</v>
      </c>
      <c r="G51">
        <v>483.70419311523398</v>
      </c>
      <c r="I51" s="7">
        <f t="shared" si="0"/>
        <v>155.27017211914</v>
      </c>
      <c r="J51" s="7">
        <f t="shared" si="0"/>
        <v>67.107940673828978</v>
      </c>
      <c r="K51" s="7">
        <f t="shared" si="1"/>
        <v>108.29461364745973</v>
      </c>
      <c r="L51" s="8">
        <f t="shared" si="2"/>
        <v>1.6137376972095479</v>
      </c>
      <c r="M51" s="8">
        <f t="shared" si="5"/>
        <v>1.8129885248111617</v>
      </c>
      <c r="P51" s="6">
        <f t="shared" si="4"/>
        <v>0.64984137030049027</v>
      </c>
    </row>
    <row r="52" spans="1:22" x14ac:dyDescent="0.15">
      <c r="A52" s="6">
        <v>25.5</v>
      </c>
      <c r="B52" s="6">
        <v>50</v>
      </c>
      <c r="D52">
        <v>657.36236572265602</v>
      </c>
      <c r="E52">
        <v>551.39801025390602</v>
      </c>
      <c r="F52">
        <v>500.32888793945301</v>
      </c>
      <c r="G52">
        <v>482.74368286132801</v>
      </c>
      <c r="I52" s="7">
        <f t="shared" si="0"/>
        <v>157.03347778320301</v>
      </c>
      <c r="J52" s="7">
        <f t="shared" si="0"/>
        <v>68.654327392578011</v>
      </c>
      <c r="K52" s="7">
        <f t="shared" si="1"/>
        <v>108.97544860839841</v>
      </c>
      <c r="L52" s="8">
        <f t="shared" si="2"/>
        <v>1.5873063322761412</v>
      </c>
      <c r="M52" s="8">
        <f t="shared" si="5"/>
        <v>1.7905421764297871</v>
      </c>
      <c r="P52" s="6">
        <f t="shared" si="4"/>
        <v>-0.59628974029943604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656.74468994140602</v>
      </c>
      <c r="E53">
        <v>550.76550292968795</v>
      </c>
      <c r="F53">
        <v>501.09921264648398</v>
      </c>
      <c r="G53">
        <v>483.58245849609398</v>
      </c>
      <c r="I53" s="7">
        <f t="shared" si="0"/>
        <v>155.64547729492205</v>
      </c>
      <c r="J53" s="7">
        <f t="shared" si="0"/>
        <v>67.183044433593977</v>
      </c>
      <c r="K53" s="7">
        <f t="shared" si="1"/>
        <v>108.61734619140626</v>
      </c>
      <c r="L53" s="8">
        <f t="shared" si="2"/>
        <v>1.6167374834995363</v>
      </c>
      <c r="M53" s="8">
        <f t="shared" si="5"/>
        <v>1.8239583442052145</v>
      </c>
      <c r="P53" s="6">
        <f t="shared" si="4"/>
        <v>1.2588416848431685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654.4423828125</v>
      </c>
      <c r="E54">
        <v>550.13409423828102</v>
      </c>
      <c r="F54">
        <v>501.39089965820301</v>
      </c>
      <c r="G54">
        <v>483.63299560546898</v>
      </c>
      <c r="I54" s="7">
        <f t="shared" si="0"/>
        <v>153.05148315429699</v>
      </c>
      <c r="J54" s="7">
        <f t="shared" si="0"/>
        <v>66.501098632812045</v>
      </c>
      <c r="K54" s="7">
        <f t="shared" si="1"/>
        <v>106.50071411132856</v>
      </c>
      <c r="L54" s="8">
        <f t="shared" si="2"/>
        <v>1.6014880400604459</v>
      </c>
      <c r="M54" s="8">
        <f t="shared" si="5"/>
        <v>1.8126939173181564</v>
      </c>
      <c r="P54" s="6">
        <f t="shared" si="4"/>
        <v>0.63348594552439097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654.94982910156295</v>
      </c>
      <c r="E55">
        <v>551.51214599609398</v>
      </c>
      <c r="F55">
        <v>501.83969116210898</v>
      </c>
      <c r="G55">
        <v>483.52780151367199</v>
      </c>
      <c r="I55" s="7">
        <f t="shared" si="0"/>
        <v>153.11013793945398</v>
      </c>
      <c r="J55" s="7">
        <f t="shared" si="0"/>
        <v>67.984344482421989</v>
      </c>
      <c r="K55" s="7">
        <f t="shared" si="1"/>
        <v>105.52109680175859</v>
      </c>
      <c r="L55" s="8">
        <f t="shared" si="2"/>
        <v>1.5521381812991091</v>
      </c>
      <c r="M55" s="8">
        <f t="shared" si="5"/>
        <v>1.767329075108852</v>
      </c>
      <c r="P55" s="6">
        <f t="shared" si="4"/>
        <v>-1.8849878945848795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660.14782714843795</v>
      </c>
      <c r="E56">
        <v>553.392578125</v>
      </c>
      <c r="F56">
        <v>503.07763671875</v>
      </c>
      <c r="G56">
        <v>484.228759765625</v>
      </c>
      <c r="I56" s="7">
        <f t="shared" si="0"/>
        <v>157.07019042968795</v>
      </c>
      <c r="J56" s="7">
        <f t="shared" si="0"/>
        <v>69.163818359375</v>
      </c>
      <c r="K56" s="7">
        <f t="shared" si="1"/>
        <v>108.65551757812545</v>
      </c>
      <c r="L56" s="8">
        <f t="shared" si="2"/>
        <v>1.5709878395312373</v>
      </c>
      <c r="M56" s="8">
        <f t="shared" si="5"/>
        <v>1.7901637498930125</v>
      </c>
      <c r="P56" s="6">
        <f t="shared" si="4"/>
        <v>-0.61729846174219227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662.7509765625</v>
      </c>
      <c r="E57">
        <v>554.23297119140602</v>
      </c>
      <c r="F57">
        <v>503.14514160156301</v>
      </c>
      <c r="G57">
        <v>484.55947875976602</v>
      </c>
      <c r="I57" s="7">
        <f t="shared" si="0"/>
        <v>159.60583496093699</v>
      </c>
      <c r="J57" s="7">
        <f t="shared" si="0"/>
        <v>69.67349243164</v>
      </c>
      <c r="K57" s="7">
        <f t="shared" si="1"/>
        <v>110.834390258789</v>
      </c>
      <c r="L57" s="8">
        <f t="shared" si="2"/>
        <v>1.5907684025963522</v>
      </c>
      <c r="M57" s="8">
        <f t="shared" si="5"/>
        <v>1.8139293295101595</v>
      </c>
      <c r="P57" s="6">
        <f t="shared" si="4"/>
        <v>0.70207106862383017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660.13336181640602</v>
      </c>
      <c r="E58">
        <v>554.13958740234398</v>
      </c>
      <c r="F58">
        <v>503.75930786132801</v>
      </c>
      <c r="G58">
        <v>484.09646606445301</v>
      </c>
      <c r="I58" s="7">
        <f t="shared" si="0"/>
        <v>156.37405395507801</v>
      </c>
      <c r="J58" s="7">
        <f t="shared" si="0"/>
        <v>70.043121337890966</v>
      </c>
      <c r="K58" s="7">
        <f t="shared" si="1"/>
        <v>107.34386901855433</v>
      </c>
      <c r="L58" s="8">
        <f t="shared" si="2"/>
        <v>1.5325397693332796</v>
      </c>
      <c r="M58" s="8">
        <f t="shared" si="5"/>
        <v>1.7596857127991192</v>
      </c>
      <c r="P58" s="6">
        <f t="shared" si="4"/>
        <v>-2.3093166718949636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654.7470703125</v>
      </c>
      <c r="E59">
        <v>550.14276123046898</v>
      </c>
      <c r="F59">
        <v>501.13046264648398</v>
      </c>
      <c r="G59">
        <v>483.02938842773398</v>
      </c>
      <c r="I59" s="7">
        <f t="shared" si="0"/>
        <v>153.61660766601602</v>
      </c>
      <c r="J59" s="7">
        <f t="shared" si="0"/>
        <v>67.113372802735</v>
      </c>
      <c r="K59" s="7">
        <f t="shared" si="1"/>
        <v>106.63724670410153</v>
      </c>
      <c r="L59" s="8">
        <f t="shared" si="2"/>
        <v>1.5889120491312254</v>
      </c>
      <c r="M59" s="8">
        <f t="shared" si="5"/>
        <v>1.8200430091490973</v>
      </c>
      <c r="P59" s="6">
        <f t="shared" si="4"/>
        <v>1.0414780077339503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655.2490234375</v>
      </c>
      <c r="E60">
        <v>551.505126953125</v>
      </c>
      <c r="F60">
        <v>501.94854736328102</v>
      </c>
      <c r="G60">
        <v>484.21633911132801</v>
      </c>
      <c r="I60" s="7">
        <f t="shared" si="0"/>
        <v>153.30047607421898</v>
      </c>
      <c r="J60" s="7">
        <f t="shared" si="0"/>
        <v>67.288787841796989</v>
      </c>
      <c r="K60" s="7">
        <f t="shared" si="1"/>
        <v>106.19832458496109</v>
      </c>
      <c r="L60" s="8">
        <f t="shared" si="2"/>
        <v>1.5782469560106285</v>
      </c>
      <c r="M60" s="8">
        <f t="shared" si="5"/>
        <v>1.8133629325805327</v>
      </c>
      <c r="P60" s="6">
        <f t="shared" si="4"/>
        <v>0.67062698591762593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653.437255859375</v>
      </c>
      <c r="E61">
        <v>550.04156494140602</v>
      </c>
      <c r="F61">
        <v>501.38400268554699</v>
      </c>
      <c r="G61">
        <v>483.47634887695301</v>
      </c>
      <c r="I61" s="7">
        <f t="shared" si="0"/>
        <v>152.05325317382801</v>
      </c>
      <c r="J61" s="7">
        <f t="shared" si="0"/>
        <v>66.565216064453011</v>
      </c>
      <c r="K61" s="7">
        <f t="shared" si="1"/>
        <v>105.45760192871091</v>
      </c>
      <c r="L61" s="8">
        <f t="shared" si="2"/>
        <v>1.5842749135915013</v>
      </c>
      <c r="M61" s="8">
        <f t="shared" si="5"/>
        <v>1.8233759067134379</v>
      </c>
      <c r="P61" s="6">
        <f t="shared" si="4"/>
        <v>1.2265070945503023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651.11724853515602</v>
      </c>
      <c r="E62">
        <v>550.07879638671898</v>
      </c>
      <c r="F62">
        <v>502.59072875976602</v>
      </c>
      <c r="G62">
        <v>484.40423583984398</v>
      </c>
      <c r="I62" s="7">
        <f t="shared" si="0"/>
        <v>148.52651977539</v>
      </c>
      <c r="J62" s="7">
        <f t="shared" si="0"/>
        <v>65.674560546875</v>
      </c>
      <c r="K62" s="7">
        <f t="shared" si="1"/>
        <v>102.55432739257751</v>
      </c>
      <c r="L62" s="8">
        <f t="shared" si="2"/>
        <v>1.5615533098143792</v>
      </c>
      <c r="M62" s="8">
        <f t="shared" si="5"/>
        <v>1.8046393194883481</v>
      </c>
      <c r="P62" s="6">
        <f t="shared" si="4"/>
        <v>0.18632702378978383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651.71649169921898</v>
      </c>
      <c r="E63">
        <v>550.30938720703102</v>
      </c>
      <c r="F63">
        <v>503.22784423828102</v>
      </c>
      <c r="G63">
        <v>484.68673706054699</v>
      </c>
      <c r="I63" s="7">
        <f t="shared" si="0"/>
        <v>148.48864746093795</v>
      </c>
      <c r="J63" s="7">
        <f t="shared" si="0"/>
        <v>65.622650146484034</v>
      </c>
      <c r="K63" s="7">
        <f t="shared" si="1"/>
        <v>102.55279235839913</v>
      </c>
      <c r="L63" s="8">
        <f t="shared" si="2"/>
        <v>1.5627651752783374</v>
      </c>
      <c r="M63" s="8">
        <f t="shared" si="5"/>
        <v>1.8098362015043383</v>
      </c>
      <c r="P63" s="6">
        <f t="shared" si="4"/>
        <v>0.47483704101896906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649.01214599609398</v>
      </c>
      <c r="E64">
        <v>549.83489990234398</v>
      </c>
      <c r="F64">
        <v>502.81396484375</v>
      </c>
      <c r="G64">
        <v>484.45843505859398</v>
      </c>
      <c r="I64" s="7">
        <f t="shared" si="0"/>
        <v>146.19818115234398</v>
      </c>
      <c r="J64" s="7">
        <f t="shared" si="0"/>
        <v>65.37646484375</v>
      </c>
      <c r="K64" s="7">
        <f t="shared" si="1"/>
        <v>100.43465576171897</v>
      </c>
      <c r="L64" s="8">
        <f t="shared" si="2"/>
        <v>1.5362509429311937</v>
      </c>
      <c r="M64" s="8">
        <f t="shared" si="5"/>
        <v>1.787306985709227</v>
      </c>
      <c r="P64" s="6">
        <f t="shared" si="4"/>
        <v>-0.77589453557024979</v>
      </c>
      <c r="U64" s="18">
        <v>12.5</v>
      </c>
      <c r="V64" s="20">
        <f t="shared" ref="V64:V83" si="6">L26</f>
        <v>1.7526785873272694</v>
      </c>
    </row>
    <row r="65" spans="1:22" x14ac:dyDescent="0.15">
      <c r="A65" s="6">
        <v>32</v>
      </c>
      <c r="B65" s="6">
        <v>63</v>
      </c>
      <c r="D65">
        <v>648.79449462890602</v>
      </c>
      <c r="E65">
        <v>549.099609375</v>
      </c>
      <c r="F65">
        <v>501.99035644531301</v>
      </c>
      <c r="G65">
        <v>483.60726928710898</v>
      </c>
      <c r="I65" s="7">
        <f t="shared" si="0"/>
        <v>146.80413818359301</v>
      </c>
      <c r="J65" s="7">
        <f t="shared" si="0"/>
        <v>65.492340087891023</v>
      </c>
      <c r="K65" s="7">
        <f t="shared" si="1"/>
        <v>100.9595001220693</v>
      </c>
      <c r="L65" s="8">
        <f t="shared" si="2"/>
        <v>1.5415466905989492</v>
      </c>
      <c r="M65" s="8">
        <f t="shared" si="5"/>
        <v>1.7965877499290148</v>
      </c>
      <c r="P65" s="6">
        <f t="shared" si="4"/>
        <v>-0.26066378053052708</v>
      </c>
      <c r="U65" s="18">
        <v>13</v>
      </c>
      <c r="V65" s="20">
        <f t="shared" si="6"/>
        <v>1.6991469739617848</v>
      </c>
    </row>
    <row r="66" spans="1:22" x14ac:dyDescent="0.15">
      <c r="A66" s="6">
        <v>32.5</v>
      </c>
      <c r="B66" s="6">
        <v>64</v>
      </c>
      <c r="D66">
        <v>649.1953125</v>
      </c>
      <c r="E66">
        <v>549.35687255859398</v>
      </c>
      <c r="F66">
        <v>502.18695068359398</v>
      </c>
      <c r="G66">
        <v>483.88882446289102</v>
      </c>
      <c r="I66" s="7">
        <f t="shared" ref="I66:J129" si="7">D66-F66</f>
        <v>147.00836181640602</v>
      </c>
      <c r="J66" s="7">
        <f t="shared" si="7"/>
        <v>65.468048095702954</v>
      </c>
      <c r="K66" s="7">
        <f t="shared" ref="K66:K129" si="8">I66-0.7*J66</f>
        <v>101.18072814941397</v>
      </c>
      <c r="L66" s="8">
        <f t="shared" ref="L66:L129" si="9">K66/J66</f>
        <v>1.5454978587647099</v>
      </c>
      <c r="M66" s="8">
        <f t="shared" si="5"/>
        <v>1.8045239346468078</v>
      </c>
      <c r="P66" s="6">
        <f t="shared" si="4"/>
        <v>0.17992132080896883</v>
      </c>
      <c r="U66" s="18">
        <v>13.5</v>
      </c>
      <c r="V66" s="20">
        <f t="shared" si="6"/>
        <v>1.7089537998218844</v>
      </c>
    </row>
    <row r="67" spans="1:22" x14ac:dyDescent="0.15">
      <c r="A67" s="6">
        <v>33</v>
      </c>
      <c r="B67" s="6">
        <v>65</v>
      </c>
      <c r="D67">
        <v>649.93841552734398</v>
      </c>
      <c r="E67">
        <v>549.67291259765602</v>
      </c>
      <c r="F67">
        <v>502.41891479492199</v>
      </c>
      <c r="G67">
        <v>484.27423095703102</v>
      </c>
      <c r="I67" s="7">
        <f t="shared" si="7"/>
        <v>147.51950073242199</v>
      </c>
      <c r="J67" s="7">
        <f t="shared" si="7"/>
        <v>65.398681640625</v>
      </c>
      <c r="K67" s="7">
        <f t="shared" si="8"/>
        <v>101.74042358398449</v>
      </c>
      <c r="L67" s="8">
        <f t="shared" si="9"/>
        <v>1.5556953295031619</v>
      </c>
      <c r="M67" s="8">
        <f t="shared" si="5"/>
        <v>1.8187064219372919</v>
      </c>
      <c r="P67" s="6">
        <f t="shared" si="4"/>
        <v>0.96727605388551197</v>
      </c>
      <c r="U67" s="18">
        <v>14</v>
      </c>
      <c r="V67" s="20">
        <f t="shared" si="6"/>
        <v>1.7132389062642199</v>
      </c>
    </row>
    <row r="68" spans="1:22" x14ac:dyDescent="0.15">
      <c r="A68" s="6">
        <v>33.5</v>
      </c>
      <c r="B68" s="6">
        <v>66</v>
      </c>
      <c r="D68">
        <v>651.25451660156295</v>
      </c>
      <c r="E68">
        <v>550.4423828125</v>
      </c>
      <c r="F68">
        <v>501.19338989257801</v>
      </c>
      <c r="G68">
        <v>483.71337890625</v>
      </c>
      <c r="I68" s="7">
        <f t="shared" si="7"/>
        <v>150.06112670898494</v>
      </c>
      <c r="J68" s="7">
        <f t="shared" si="7"/>
        <v>66.72900390625</v>
      </c>
      <c r="K68" s="7">
        <f t="shared" si="8"/>
        <v>103.35082397460994</v>
      </c>
      <c r="L68" s="8">
        <f t="shared" si="9"/>
        <v>1.5488141276589602</v>
      </c>
      <c r="M68" s="8">
        <f t="shared" si="5"/>
        <v>1.8158102366451225</v>
      </c>
      <c r="P68" s="6">
        <f t="shared" si="4"/>
        <v>0.80649147844744662</v>
      </c>
      <c r="U68" s="18">
        <v>14.5</v>
      </c>
      <c r="V68" s="20">
        <f t="shared" si="6"/>
        <v>1.7040147995023711</v>
      </c>
    </row>
    <row r="69" spans="1:22" x14ac:dyDescent="0.15">
      <c r="A69" s="6">
        <v>34</v>
      </c>
      <c r="B69" s="6">
        <v>67</v>
      </c>
      <c r="D69">
        <v>645.018798828125</v>
      </c>
      <c r="E69">
        <v>547.387451171875</v>
      </c>
      <c r="F69">
        <v>498.3564453125</v>
      </c>
      <c r="G69">
        <v>481.99539184570301</v>
      </c>
      <c r="I69" s="7">
        <f t="shared" si="7"/>
        <v>146.662353515625</v>
      </c>
      <c r="J69" s="7">
        <f t="shared" si="7"/>
        <v>65.392059326171989</v>
      </c>
      <c r="K69" s="7">
        <f t="shared" si="8"/>
        <v>100.88791198730462</v>
      </c>
      <c r="L69" s="8">
        <f t="shared" si="9"/>
        <v>1.5428159477908667</v>
      </c>
      <c r="M69" s="8">
        <f t="shared" si="5"/>
        <v>1.8137970733290614</v>
      </c>
      <c r="P69" s="6">
        <f t="shared" si="4"/>
        <v>0.69472873663132328</v>
      </c>
      <c r="U69" s="18">
        <v>15</v>
      </c>
      <c r="V69" s="20">
        <f t="shared" si="6"/>
        <v>1.7133588950757428</v>
      </c>
    </row>
    <row r="70" spans="1:22" x14ac:dyDescent="0.15">
      <c r="A70" s="6">
        <v>34.5</v>
      </c>
      <c r="B70" s="6">
        <v>68</v>
      </c>
      <c r="D70">
        <v>643.30706787109398</v>
      </c>
      <c r="E70">
        <v>547.77056884765602</v>
      </c>
      <c r="F70">
        <v>500.55535888671898</v>
      </c>
      <c r="G70">
        <v>483.37298583984398</v>
      </c>
      <c r="I70" s="7">
        <f t="shared" si="7"/>
        <v>142.751708984375</v>
      </c>
      <c r="J70" s="7">
        <f t="shared" si="7"/>
        <v>64.397583007812045</v>
      </c>
      <c r="K70" s="7">
        <f t="shared" si="8"/>
        <v>97.673400878906563</v>
      </c>
      <c r="L70" s="8">
        <f t="shared" si="9"/>
        <v>1.51672463960422</v>
      </c>
      <c r="M70" s="8">
        <f t="shared" si="5"/>
        <v>1.791690781694447</v>
      </c>
      <c r="P70" s="6">
        <f t="shared" ref="P70:P133" si="10">(M70-$O$2)/$O$2*100</f>
        <v>-0.53252378916240406</v>
      </c>
      <c r="U70" s="18">
        <v>15.5</v>
      </c>
      <c r="V70" s="20">
        <f t="shared" si="6"/>
        <v>1.6953053543067582</v>
      </c>
    </row>
    <row r="71" spans="1:22" x14ac:dyDescent="0.15">
      <c r="A71" s="6">
        <v>35</v>
      </c>
      <c r="B71" s="6">
        <v>69</v>
      </c>
      <c r="D71">
        <v>642.84509277343795</v>
      </c>
      <c r="E71">
        <v>546.72271728515602</v>
      </c>
      <c r="F71">
        <v>500.32339477539102</v>
      </c>
      <c r="G71">
        <v>482.52688598632801</v>
      </c>
      <c r="I71" s="7">
        <f t="shared" si="7"/>
        <v>142.52169799804693</v>
      </c>
      <c r="J71" s="7">
        <f t="shared" si="7"/>
        <v>64.195831298828011</v>
      </c>
      <c r="K71" s="7">
        <f t="shared" si="8"/>
        <v>97.584616088867335</v>
      </c>
      <c r="L71" s="8">
        <f t="shared" si="9"/>
        <v>1.5201083016530528</v>
      </c>
      <c r="M71" s="8">
        <f t="shared" si="5"/>
        <v>1.7990594602953121</v>
      </c>
      <c r="P71" s="6">
        <f t="shared" si="10"/>
        <v>-0.12344434815322845</v>
      </c>
      <c r="U71" s="18">
        <v>16</v>
      </c>
      <c r="V71" s="20">
        <f t="shared" si="6"/>
        <v>1.7296651299115293</v>
      </c>
    </row>
    <row r="72" spans="1:22" x14ac:dyDescent="0.15">
      <c r="A72" s="6">
        <v>35.5</v>
      </c>
      <c r="B72" s="6">
        <v>70</v>
      </c>
      <c r="D72">
        <v>643.25213623046898</v>
      </c>
      <c r="E72">
        <v>547.50939941406295</v>
      </c>
      <c r="F72">
        <v>501.15203857421898</v>
      </c>
      <c r="G72">
        <v>483.39413452148398</v>
      </c>
      <c r="I72" s="7">
        <f t="shared" si="7"/>
        <v>142.10009765625</v>
      </c>
      <c r="J72" s="7">
        <f t="shared" si="7"/>
        <v>64.115264892578978</v>
      </c>
      <c r="K72" s="7">
        <f t="shared" si="8"/>
        <v>97.219412231444721</v>
      </c>
      <c r="L72" s="8">
        <f t="shared" si="9"/>
        <v>1.5163223983294716</v>
      </c>
      <c r="M72" s="8">
        <f t="shared" si="5"/>
        <v>1.7992585735237632</v>
      </c>
      <c r="P72" s="6">
        <f t="shared" si="10"/>
        <v>-0.11239038141043231</v>
      </c>
      <c r="U72" s="18">
        <v>16.5</v>
      </c>
      <c r="V72" s="20">
        <f t="shared" si="6"/>
        <v>1.740167251816739</v>
      </c>
    </row>
    <row r="73" spans="1:22" x14ac:dyDescent="0.15">
      <c r="A73" s="6">
        <v>36</v>
      </c>
      <c r="B73" s="6">
        <v>71</v>
      </c>
      <c r="D73">
        <v>642.92352294921898</v>
      </c>
      <c r="E73">
        <v>547.243896484375</v>
      </c>
      <c r="F73">
        <v>500.43133544921898</v>
      </c>
      <c r="G73">
        <v>482.90582275390602</v>
      </c>
      <c r="I73" s="7">
        <f t="shared" si="7"/>
        <v>142.4921875</v>
      </c>
      <c r="J73" s="7">
        <f t="shared" si="7"/>
        <v>64.338073730468977</v>
      </c>
      <c r="K73" s="7">
        <f t="shared" si="8"/>
        <v>97.455535888671719</v>
      </c>
      <c r="L73" s="8">
        <f t="shared" si="9"/>
        <v>1.5147412758569907</v>
      </c>
      <c r="M73" s="8">
        <f t="shared" si="5"/>
        <v>1.8016624676033146</v>
      </c>
      <c r="P73" s="6">
        <f t="shared" si="10"/>
        <v>2.1064163098092979E-2</v>
      </c>
      <c r="U73" s="18">
        <v>17</v>
      </c>
      <c r="V73" s="20">
        <f t="shared" si="6"/>
        <v>1.6913024479587748</v>
      </c>
    </row>
    <row r="74" spans="1:22" x14ac:dyDescent="0.15">
      <c r="A74" s="6">
        <v>36.5</v>
      </c>
      <c r="B74" s="6">
        <v>72</v>
      </c>
      <c r="D74">
        <v>643.99841308593795</v>
      </c>
      <c r="E74">
        <v>547.68273925781295</v>
      </c>
      <c r="F74">
        <v>500.87460327148398</v>
      </c>
      <c r="G74">
        <v>483.30361938476602</v>
      </c>
      <c r="I74" s="7">
        <f t="shared" si="7"/>
        <v>143.12380981445398</v>
      </c>
      <c r="J74" s="7">
        <f t="shared" si="7"/>
        <v>64.379119873046932</v>
      </c>
      <c r="K74" s="7">
        <f t="shared" si="8"/>
        <v>98.058425903321137</v>
      </c>
      <c r="L74" s="8">
        <f t="shared" si="9"/>
        <v>1.523140205965668</v>
      </c>
      <c r="M74" s="8">
        <f t="shared" si="5"/>
        <v>1.814046414264024</v>
      </c>
      <c r="P74" s="6">
        <f t="shared" si="10"/>
        <v>0.70857114390950893</v>
      </c>
      <c r="U74" s="18">
        <v>17.5</v>
      </c>
      <c r="V74" s="20">
        <f t="shared" si="6"/>
        <v>1.6984675390117865</v>
      </c>
    </row>
    <row r="75" spans="1:22" x14ac:dyDescent="0.15">
      <c r="A75" s="6">
        <v>37</v>
      </c>
      <c r="B75" s="6">
        <v>73</v>
      </c>
      <c r="D75">
        <v>642.935302734375</v>
      </c>
      <c r="E75">
        <v>548.00079345703102</v>
      </c>
      <c r="F75">
        <v>501.75930786132801</v>
      </c>
      <c r="G75">
        <v>483.84933471679699</v>
      </c>
      <c r="I75" s="7">
        <f t="shared" si="7"/>
        <v>141.17599487304699</v>
      </c>
      <c r="J75" s="7">
        <f t="shared" si="7"/>
        <v>64.151458740234034</v>
      </c>
      <c r="K75" s="7">
        <f t="shared" si="8"/>
        <v>96.269973754883168</v>
      </c>
      <c r="L75" s="8">
        <f t="shared" si="9"/>
        <v>1.5006669473363867</v>
      </c>
      <c r="M75" s="8">
        <f t="shared" si="5"/>
        <v>1.795558172186775</v>
      </c>
      <c r="P75" s="6">
        <f t="shared" si="10"/>
        <v>-0.31782180167443858</v>
      </c>
      <c r="U75" s="18">
        <v>18</v>
      </c>
      <c r="V75" s="20">
        <f t="shared" si="6"/>
        <v>1.6944440644788263</v>
      </c>
    </row>
    <row r="76" spans="1:22" x14ac:dyDescent="0.15">
      <c r="A76" s="6">
        <v>37.5</v>
      </c>
      <c r="B76" s="6">
        <v>74</v>
      </c>
      <c r="D76">
        <v>643.739990234375</v>
      </c>
      <c r="E76">
        <v>546.85021972656295</v>
      </c>
      <c r="F76">
        <v>500.934326171875</v>
      </c>
      <c r="G76">
        <v>483.04870605468801</v>
      </c>
      <c r="I76" s="7">
        <f t="shared" si="7"/>
        <v>142.8056640625</v>
      </c>
      <c r="J76" s="7">
        <f t="shared" si="7"/>
        <v>63.801513671874943</v>
      </c>
      <c r="K76" s="7">
        <f t="shared" si="8"/>
        <v>98.14460449218754</v>
      </c>
      <c r="L76" s="8">
        <f t="shared" si="9"/>
        <v>1.5382801887261768</v>
      </c>
      <c r="M76" s="8">
        <f t="shared" si="5"/>
        <v>1.8371564301285974</v>
      </c>
      <c r="P76" s="6">
        <f t="shared" si="10"/>
        <v>1.9915464076810847</v>
      </c>
      <c r="U76" s="18">
        <v>18.5</v>
      </c>
      <c r="V76" s="20">
        <f t="shared" si="6"/>
        <v>1.6411514649671488</v>
      </c>
    </row>
    <row r="77" spans="1:22" x14ac:dyDescent="0.15">
      <c r="A77" s="6">
        <v>38</v>
      </c>
      <c r="B77" s="6">
        <v>75</v>
      </c>
      <c r="D77">
        <v>644.84820556640602</v>
      </c>
      <c r="E77">
        <v>547.78314208984398</v>
      </c>
      <c r="F77">
        <v>501.23519897460898</v>
      </c>
      <c r="G77">
        <v>483.56866455078102</v>
      </c>
      <c r="I77" s="7">
        <f t="shared" si="7"/>
        <v>143.61300659179705</v>
      </c>
      <c r="J77" s="7">
        <f t="shared" si="7"/>
        <v>64.214477539062955</v>
      </c>
      <c r="K77" s="7">
        <f t="shared" si="8"/>
        <v>98.662872314452983</v>
      </c>
      <c r="L77" s="8">
        <f t="shared" si="9"/>
        <v>1.536458382837957</v>
      </c>
      <c r="M77" s="8">
        <f t="shared" si="5"/>
        <v>1.8393196407924099</v>
      </c>
      <c r="P77" s="6">
        <f t="shared" si="10"/>
        <v>2.1116391756074298</v>
      </c>
      <c r="U77" s="18">
        <v>19</v>
      </c>
      <c r="V77" s="20">
        <f t="shared" si="6"/>
        <v>1.6487277033861667</v>
      </c>
    </row>
    <row r="78" spans="1:22" x14ac:dyDescent="0.15">
      <c r="A78" s="6">
        <v>38.5</v>
      </c>
      <c r="B78" s="6">
        <v>76</v>
      </c>
      <c r="D78">
        <v>644.54669189453102</v>
      </c>
      <c r="E78">
        <v>547.61999511718795</v>
      </c>
      <c r="F78">
        <v>500.23196411132801</v>
      </c>
      <c r="G78">
        <v>483.34909057617199</v>
      </c>
      <c r="I78" s="7">
        <f t="shared" si="7"/>
        <v>144.31472778320301</v>
      </c>
      <c r="J78" s="7">
        <f t="shared" si="7"/>
        <v>64.270904541015966</v>
      </c>
      <c r="K78" s="7">
        <f t="shared" si="8"/>
        <v>99.325094604491838</v>
      </c>
      <c r="L78" s="8">
        <f t="shared" si="9"/>
        <v>1.5454130498677707</v>
      </c>
      <c r="M78" s="8">
        <f t="shared" si="5"/>
        <v>1.852259324374256</v>
      </c>
      <c r="P78" s="6">
        <f t="shared" si="10"/>
        <v>2.8299984382675949</v>
      </c>
      <c r="U78" s="18">
        <v>19.5</v>
      </c>
      <c r="V78" s="20">
        <f t="shared" si="6"/>
        <v>1.6427296141702681</v>
      </c>
    </row>
    <row r="79" spans="1:22" x14ac:dyDescent="0.15">
      <c r="A79" s="6">
        <v>39</v>
      </c>
      <c r="B79" s="6">
        <v>77</v>
      </c>
      <c r="D79">
        <v>641.692138671875</v>
      </c>
      <c r="E79">
        <v>546.64471435546898</v>
      </c>
      <c r="F79">
        <v>498.54385375976602</v>
      </c>
      <c r="G79">
        <v>481.86770629882801</v>
      </c>
      <c r="I79" s="7">
        <f t="shared" si="7"/>
        <v>143.14828491210898</v>
      </c>
      <c r="J79" s="7">
        <f t="shared" si="7"/>
        <v>64.777008056640966</v>
      </c>
      <c r="K79" s="7">
        <f t="shared" si="8"/>
        <v>97.804379272460295</v>
      </c>
      <c r="L79" s="8">
        <f t="shared" si="9"/>
        <v>1.5098625609095779</v>
      </c>
      <c r="M79" s="8">
        <f t="shared" si="5"/>
        <v>1.8206938519680955</v>
      </c>
      <c r="P79" s="6">
        <f t="shared" si="10"/>
        <v>1.0776101870570325</v>
      </c>
      <c r="U79" s="18">
        <v>20</v>
      </c>
      <c r="V79" s="20">
        <f t="shared" si="6"/>
        <v>1.6503370362470502</v>
      </c>
    </row>
    <row r="80" spans="1:22" x14ac:dyDescent="0.15">
      <c r="A80" s="6">
        <v>39.5</v>
      </c>
      <c r="B80" s="6">
        <v>78</v>
      </c>
      <c r="D80">
        <v>641.95452880859398</v>
      </c>
      <c r="E80">
        <v>546.65802001953102</v>
      </c>
      <c r="F80">
        <v>499.22140502929699</v>
      </c>
      <c r="G80">
        <v>482.80340576171898</v>
      </c>
      <c r="I80" s="7">
        <f t="shared" si="7"/>
        <v>142.73312377929699</v>
      </c>
      <c r="J80" s="7">
        <f t="shared" si="7"/>
        <v>63.854614257812045</v>
      </c>
      <c r="K80" s="7">
        <f t="shared" si="8"/>
        <v>98.034893798828563</v>
      </c>
      <c r="L80" s="8">
        <f t="shared" si="9"/>
        <v>1.5352828442908473</v>
      </c>
      <c r="M80" s="8">
        <f t="shared" si="5"/>
        <v>1.850099151901397</v>
      </c>
      <c r="P80" s="6">
        <f t="shared" si="10"/>
        <v>2.7100743385006654</v>
      </c>
      <c r="U80" s="18">
        <v>20.5</v>
      </c>
      <c r="V80" s="20">
        <f t="shared" si="6"/>
        <v>1.6452691975155731</v>
      </c>
    </row>
    <row r="81" spans="1:22" x14ac:dyDescent="0.15">
      <c r="A81" s="6">
        <v>40</v>
      </c>
      <c r="B81" s="6">
        <v>79</v>
      </c>
      <c r="D81">
        <v>637.66198730468795</v>
      </c>
      <c r="E81">
        <v>546.45489501953102</v>
      </c>
      <c r="F81">
        <v>498.34359741210898</v>
      </c>
      <c r="G81">
        <v>481.52871704101602</v>
      </c>
      <c r="I81" s="7">
        <f t="shared" si="7"/>
        <v>139.31838989257898</v>
      </c>
      <c r="J81" s="7">
        <f t="shared" si="7"/>
        <v>64.926177978515</v>
      </c>
      <c r="K81" s="7">
        <f t="shared" si="8"/>
        <v>93.870065307618489</v>
      </c>
      <c r="L81" s="8">
        <f t="shared" si="9"/>
        <v>1.4457968762412203</v>
      </c>
      <c r="M81" s="8">
        <f t="shared" si="5"/>
        <v>1.7645982004038023</v>
      </c>
      <c r="P81" s="6">
        <f t="shared" si="10"/>
        <v>-2.0365950901649179</v>
      </c>
      <c r="U81" s="18">
        <v>21</v>
      </c>
      <c r="V81" s="20">
        <f t="shared" si="6"/>
        <v>1.6693652881243264</v>
      </c>
    </row>
    <row r="82" spans="1:22" x14ac:dyDescent="0.15">
      <c r="A82" s="6">
        <v>40.5</v>
      </c>
      <c r="B82" s="6">
        <v>80</v>
      </c>
      <c r="D82">
        <v>639.42156982421898</v>
      </c>
      <c r="E82">
        <v>546.710205078125</v>
      </c>
      <c r="F82">
        <v>499.29443359375</v>
      </c>
      <c r="G82">
        <v>482.71887207031301</v>
      </c>
      <c r="I82" s="7">
        <f t="shared" si="7"/>
        <v>140.12713623046898</v>
      </c>
      <c r="J82" s="7">
        <f t="shared" si="7"/>
        <v>63.991333007811988</v>
      </c>
      <c r="K82" s="7">
        <f t="shared" si="8"/>
        <v>95.33320312500058</v>
      </c>
      <c r="L82" s="8">
        <f t="shared" si="9"/>
        <v>1.4897830478599721</v>
      </c>
      <c r="M82" s="8">
        <f t="shared" si="5"/>
        <v>1.8125693885745864</v>
      </c>
      <c r="P82" s="6">
        <f t="shared" si="10"/>
        <v>0.62657260982764451</v>
      </c>
      <c r="U82" s="18">
        <v>21.5</v>
      </c>
      <c r="V82" s="20">
        <f t="shared" si="6"/>
        <v>1.6362055563770865</v>
      </c>
    </row>
    <row r="83" spans="1:22" x14ac:dyDescent="0.15">
      <c r="A83" s="6">
        <v>41</v>
      </c>
      <c r="B83" s="6">
        <v>81</v>
      </c>
      <c r="D83">
        <v>636.68664550781295</v>
      </c>
      <c r="E83">
        <v>544.99139404296898</v>
      </c>
      <c r="F83">
        <v>498.10012817382801</v>
      </c>
      <c r="G83">
        <v>481.64172363281301</v>
      </c>
      <c r="I83" s="7">
        <f t="shared" si="7"/>
        <v>138.58651733398494</v>
      </c>
      <c r="J83" s="7">
        <f t="shared" si="7"/>
        <v>63.349670410155966</v>
      </c>
      <c r="K83" s="7">
        <f t="shared" si="8"/>
        <v>94.24174804687577</v>
      </c>
      <c r="L83" s="8">
        <f t="shared" si="9"/>
        <v>1.4876438572878086</v>
      </c>
      <c r="M83" s="8">
        <f t="shared" si="5"/>
        <v>1.814415214554455</v>
      </c>
      <c r="P83" s="6">
        <f t="shared" si="10"/>
        <v>0.72904545481727556</v>
      </c>
      <c r="U83" s="18">
        <v>22</v>
      </c>
      <c r="V83" s="20">
        <f t="shared" si="6"/>
        <v>1.5853331155971568</v>
      </c>
    </row>
    <row r="84" spans="1:22" x14ac:dyDescent="0.15">
      <c r="A84" s="6">
        <v>41.5</v>
      </c>
      <c r="B84" s="6">
        <v>82</v>
      </c>
      <c r="D84">
        <v>636.66979980468795</v>
      </c>
      <c r="E84">
        <v>545.87060546875</v>
      </c>
      <c r="F84">
        <v>498.39273071289102</v>
      </c>
      <c r="G84">
        <v>481.65319824218801</v>
      </c>
      <c r="I84" s="7">
        <f t="shared" si="7"/>
        <v>138.27706909179693</v>
      </c>
      <c r="J84" s="7">
        <f t="shared" si="7"/>
        <v>64.217407226561988</v>
      </c>
      <c r="K84" s="7">
        <f t="shared" si="8"/>
        <v>93.324884033203546</v>
      </c>
      <c r="L84" s="8">
        <f t="shared" si="9"/>
        <v>1.4532645907666286</v>
      </c>
      <c r="M84" s="8">
        <f t="shared" si="5"/>
        <v>1.7840209645853076</v>
      </c>
      <c r="P84" s="6">
        <f t="shared" si="10"/>
        <v>-0.95832123068482233</v>
      </c>
      <c r="U84" s="18">
        <v>65</v>
      </c>
      <c r="V84" s="20">
        <f t="shared" ref="V84:V104" si="11">L131</f>
        <v>1.2745082846584688</v>
      </c>
    </row>
    <row r="85" spans="1:22" x14ac:dyDescent="0.15">
      <c r="A85" s="6">
        <v>42</v>
      </c>
      <c r="B85" s="6">
        <v>83</v>
      </c>
      <c r="D85">
        <v>636.468994140625</v>
      </c>
      <c r="E85">
        <v>544.47918701171898</v>
      </c>
      <c r="F85">
        <v>497.76895141601602</v>
      </c>
      <c r="G85">
        <v>480.39871215820301</v>
      </c>
      <c r="I85" s="7">
        <f t="shared" si="7"/>
        <v>138.70004272460898</v>
      </c>
      <c r="J85" s="7">
        <f t="shared" si="7"/>
        <v>64.080474853515966</v>
      </c>
      <c r="K85" s="7">
        <f t="shared" si="8"/>
        <v>93.843710327147804</v>
      </c>
      <c r="L85" s="8">
        <f t="shared" si="9"/>
        <v>1.4644665249698721</v>
      </c>
      <c r="M85" s="8">
        <f t="shared" si="5"/>
        <v>1.7992079153405831</v>
      </c>
      <c r="P85" s="6">
        <f t="shared" si="10"/>
        <v>-0.11520272028153029</v>
      </c>
      <c r="U85" s="18">
        <v>65.5</v>
      </c>
      <c r="V85" s="20">
        <f t="shared" si="11"/>
        <v>1.2567028784053282</v>
      </c>
    </row>
    <row r="86" spans="1:22" x14ac:dyDescent="0.15">
      <c r="A86" s="6">
        <v>42.5</v>
      </c>
      <c r="B86" s="6">
        <v>84</v>
      </c>
      <c r="D86">
        <v>640.67218017578102</v>
      </c>
      <c r="E86">
        <v>547.431396484375</v>
      </c>
      <c r="F86">
        <v>497.60266113281301</v>
      </c>
      <c r="G86">
        <v>481.59576416015602</v>
      </c>
      <c r="I86" s="7">
        <f t="shared" si="7"/>
        <v>143.06951904296801</v>
      </c>
      <c r="J86" s="7">
        <f t="shared" si="7"/>
        <v>65.835632324218977</v>
      </c>
      <c r="K86" s="7">
        <f t="shared" si="8"/>
        <v>96.984576416014733</v>
      </c>
      <c r="L86" s="8">
        <f t="shared" si="9"/>
        <v>1.4731319954276034</v>
      </c>
      <c r="M86" s="8">
        <f t="shared" si="5"/>
        <v>1.8118584023503468</v>
      </c>
      <c r="P86" s="6">
        <f t="shared" si="10"/>
        <v>0.58710151020022805</v>
      </c>
      <c r="U86" s="18">
        <v>66</v>
      </c>
      <c r="V86" s="20">
        <f t="shared" si="11"/>
        <v>1.2687537245242542</v>
      </c>
    </row>
    <row r="87" spans="1:22" ht="15" x14ac:dyDescent="0.2">
      <c r="A87" s="6">
        <v>43</v>
      </c>
      <c r="B87" s="6">
        <v>85</v>
      </c>
      <c r="C87" s="26" t="s">
        <v>28</v>
      </c>
      <c r="D87">
        <v>638.61566162109398</v>
      </c>
      <c r="E87">
        <v>547.08978271484398</v>
      </c>
      <c r="F87">
        <v>497.10885620117199</v>
      </c>
      <c r="G87">
        <v>481.21450805664102</v>
      </c>
      <c r="I87" s="7">
        <f t="shared" si="7"/>
        <v>141.50680541992199</v>
      </c>
      <c r="J87" s="7">
        <f t="shared" si="7"/>
        <v>65.875274658202954</v>
      </c>
      <c r="K87" s="7">
        <f t="shared" si="8"/>
        <v>95.394113159179923</v>
      </c>
      <c r="L87" s="8">
        <f t="shared" si="9"/>
        <v>1.4481019419522254</v>
      </c>
      <c r="M87" s="8">
        <f t="shared" si="5"/>
        <v>1.7908133654270011</v>
      </c>
      <c r="P87" s="6">
        <f t="shared" si="10"/>
        <v>-0.58123441635368511</v>
      </c>
      <c r="U87" s="18">
        <v>66.5</v>
      </c>
      <c r="V87" s="20">
        <f t="shared" si="11"/>
        <v>1.2882350689183524</v>
      </c>
    </row>
    <row r="88" spans="1:22" x14ac:dyDescent="0.15">
      <c r="A88" s="6">
        <v>43.5</v>
      </c>
      <c r="B88" s="6">
        <v>86</v>
      </c>
      <c r="D88">
        <v>637.05529785156295</v>
      </c>
      <c r="E88">
        <v>545.81292724609398</v>
      </c>
      <c r="F88">
        <v>496.67156982421898</v>
      </c>
      <c r="G88">
        <v>480.09231567382801</v>
      </c>
      <c r="I88" s="7">
        <f t="shared" si="7"/>
        <v>140.38372802734398</v>
      </c>
      <c r="J88" s="7">
        <f t="shared" si="7"/>
        <v>65.720611572265966</v>
      </c>
      <c r="K88" s="7">
        <f t="shared" si="8"/>
        <v>94.379299926757795</v>
      </c>
      <c r="L88" s="8">
        <f t="shared" si="9"/>
        <v>1.4360684976733504</v>
      </c>
      <c r="M88" s="8">
        <f t="shared" ref="M88:M151" si="12">L88+ABS($N$2)*A88</f>
        <v>1.7827649377001584</v>
      </c>
      <c r="P88" s="6">
        <f t="shared" si="10"/>
        <v>-1.0280507987526959</v>
      </c>
      <c r="U88" s="18">
        <v>67</v>
      </c>
      <c r="V88" s="20">
        <f t="shared" si="11"/>
        <v>1.2961926668293295</v>
      </c>
    </row>
    <row r="89" spans="1:22" x14ac:dyDescent="0.15">
      <c r="A89" s="6">
        <v>44</v>
      </c>
      <c r="B89" s="6">
        <v>87</v>
      </c>
      <c r="D89">
        <v>637.44470214843795</v>
      </c>
      <c r="E89">
        <v>545.96002197265602</v>
      </c>
      <c r="F89">
        <v>497.66513061523398</v>
      </c>
      <c r="G89">
        <v>481.87414550781301</v>
      </c>
      <c r="I89" s="7">
        <f t="shared" si="7"/>
        <v>139.77957153320398</v>
      </c>
      <c r="J89" s="7">
        <f t="shared" si="7"/>
        <v>64.085876464843011</v>
      </c>
      <c r="K89" s="7">
        <f t="shared" si="8"/>
        <v>94.919458007813873</v>
      </c>
      <c r="L89" s="8">
        <f t="shared" si="9"/>
        <v>1.4811291230429831</v>
      </c>
      <c r="M89" s="8">
        <f t="shared" si="12"/>
        <v>1.8318105796218234</v>
      </c>
      <c r="P89" s="6">
        <f t="shared" si="10"/>
        <v>1.6947662581474894</v>
      </c>
      <c r="U89" s="18">
        <v>67.5</v>
      </c>
      <c r="V89" s="20">
        <f t="shared" si="11"/>
        <v>1.2922118915479128</v>
      </c>
    </row>
    <row r="90" spans="1:22" x14ac:dyDescent="0.15">
      <c r="A90" s="6">
        <v>44.5</v>
      </c>
      <c r="B90" s="6">
        <v>88</v>
      </c>
      <c r="D90">
        <v>637.76824951171898</v>
      </c>
      <c r="E90">
        <v>546.09802246093795</v>
      </c>
      <c r="F90">
        <v>495.81671142578102</v>
      </c>
      <c r="G90">
        <v>480.23104858398398</v>
      </c>
      <c r="I90" s="7">
        <f t="shared" si="7"/>
        <v>141.95153808593795</v>
      </c>
      <c r="J90" s="7">
        <f t="shared" si="7"/>
        <v>65.866973876953978</v>
      </c>
      <c r="K90" s="7">
        <f t="shared" si="8"/>
        <v>95.844656372070176</v>
      </c>
      <c r="L90" s="8">
        <f t="shared" si="9"/>
        <v>1.4551246357714487</v>
      </c>
      <c r="M90" s="8">
        <f t="shared" si="12"/>
        <v>1.8097911089023211</v>
      </c>
      <c r="P90" s="6">
        <f t="shared" si="10"/>
        <v>0.47233368086092176</v>
      </c>
      <c r="U90" s="18">
        <v>68</v>
      </c>
      <c r="V90" s="20">
        <f t="shared" si="11"/>
        <v>1.2738556840223652</v>
      </c>
    </row>
    <row r="91" spans="1:22" x14ac:dyDescent="0.15">
      <c r="A91" s="6">
        <v>45</v>
      </c>
      <c r="B91" s="6">
        <v>89</v>
      </c>
      <c r="D91">
        <v>636.29528808593795</v>
      </c>
      <c r="E91">
        <v>545.79766845703102</v>
      </c>
      <c r="F91">
        <v>497.28433227539102</v>
      </c>
      <c r="G91">
        <v>481.058349609375</v>
      </c>
      <c r="I91" s="7">
        <f t="shared" si="7"/>
        <v>139.01095581054693</v>
      </c>
      <c r="J91" s="7">
        <f t="shared" si="7"/>
        <v>64.739318847656023</v>
      </c>
      <c r="K91" s="7">
        <f t="shared" si="8"/>
        <v>93.69343261718771</v>
      </c>
      <c r="L91" s="8">
        <f t="shared" si="9"/>
        <v>1.4472415571388115</v>
      </c>
      <c r="M91" s="8">
        <f t="shared" si="12"/>
        <v>1.8058930468217163</v>
      </c>
      <c r="P91" s="6">
        <f t="shared" si="10"/>
        <v>0.2559289299784937</v>
      </c>
      <c r="U91" s="18">
        <v>68.5</v>
      </c>
      <c r="V91" s="20">
        <f t="shared" si="11"/>
        <v>1.319400997505513</v>
      </c>
    </row>
    <row r="92" spans="1:22" x14ac:dyDescent="0.15">
      <c r="A92" s="6">
        <v>45.5</v>
      </c>
      <c r="B92" s="6">
        <v>90</v>
      </c>
      <c r="D92">
        <v>634.07727050781295</v>
      </c>
      <c r="E92">
        <v>545.23449707031295</v>
      </c>
      <c r="F92">
        <v>496.23379516601602</v>
      </c>
      <c r="G92">
        <v>480.24575805664102</v>
      </c>
      <c r="I92" s="7">
        <f t="shared" si="7"/>
        <v>137.84347534179693</v>
      </c>
      <c r="J92" s="7">
        <f t="shared" si="7"/>
        <v>64.988739013671932</v>
      </c>
      <c r="K92" s="7">
        <f t="shared" si="8"/>
        <v>92.351358032226585</v>
      </c>
      <c r="L92" s="8">
        <f t="shared" si="9"/>
        <v>1.4210363123494099</v>
      </c>
      <c r="M92" s="8">
        <f t="shared" si="12"/>
        <v>1.7836728185843469</v>
      </c>
      <c r="P92" s="6">
        <f t="shared" si="10"/>
        <v>-0.97764889839526503</v>
      </c>
      <c r="U92" s="18">
        <v>69</v>
      </c>
      <c r="V92" s="20">
        <f t="shared" si="11"/>
        <v>1.2619826416374471</v>
      </c>
    </row>
    <row r="93" spans="1:22" x14ac:dyDescent="0.15">
      <c r="A93" s="6">
        <v>46</v>
      </c>
      <c r="B93" s="6">
        <v>91</v>
      </c>
      <c r="D93">
        <v>636.69683837890602</v>
      </c>
      <c r="E93">
        <v>546.72747802734398</v>
      </c>
      <c r="F93">
        <v>497.46438598632801</v>
      </c>
      <c r="G93">
        <v>481.37435913085898</v>
      </c>
      <c r="I93" s="7">
        <f t="shared" si="7"/>
        <v>139.23245239257801</v>
      </c>
      <c r="J93" s="7">
        <f t="shared" si="7"/>
        <v>65.353118896485</v>
      </c>
      <c r="K93" s="7">
        <f t="shared" si="8"/>
        <v>93.485269165038517</v>
      </c>
      <c r="L93" s="8">
        <f t="shared" si="9"/>
        <v>1.4304637750053364</v>
      </c>
      <c r="M93" s="8">
        <f t="shared" si="12"/>
        <v>1.7970852977923057</v>
      </c>
      <c r="P93" s="6">
        <f t="shared" si="10"/>
        <v>-0.23304192146797195</v>
      </c>
      <c r="U93" s="18">
        <v>69.5</v>
      </c>
      <c r="V93" s="20">
        <f t="shared" si="11"/>
        <v>1.2823179556218156</v>
      </c>
    </row>
    <row r="94" spans="1:22" x14ac:dyDescent="0.15">
      <c r="A94" s="6">
        <v>46.5</v>
      </c>
      <c r="B94" s="6">
        <v>92</v>
      </c>
      <c r="D94">
        <v>636.91845703125</v>
      </c>
      <c r="E94">
        <v>546.05139160156295</v>
      </c>
      <c r="F94">
        <v>496.68167114257801</v>
      </c>
      <c r="G94">
        <v>480.79559326171898</v>
      </c>
      <c r="I94" s="7">
        <f t="shared" si="7"/>
        <v>140.23678588867199</v>
      </c>
      <c r="J94" s="7">
        <f t="shared" si="7"/>
        <v>65.255798339843977</v>
      </c>
      <c r="K94" s="7">
        <f t="shared" si="8"/>
        <v>94.55772705078121</v>
      </c>
      <c r="L94" s="8">
        <f t="shared" si="9"/>
        <v>1.4490318018689539</v>
      </c>
      <c r="M94" s="8">
        <f t="shared" si="12"/>
        <v>1.8196383412079555</v>
      </c>
      <c r="P94" s="6">
        <f t="shared" si="10"/>
        <v>1.0190124689143869</v>
      </c>
      <c r="U94" s="18">
        <v>70</v>
      </c>
      <c r="V94" s="20">
        <f t="shared" si="11"/>
        <v>1.2488653360644244</v>
      </c>
    </row>
    <row r="95" spans="1:22" x14ac:dyDescent="0.15">
      <c r="A95" s="6">
        <v>47</v>
      </c>
      <c r="B95" s="6">
        <v>93</v>
      </c>
      <c r="D95">
        <v>636.2431640625</v>
      </c>
      <c r="E95">
        <v>546.459228515625</v>
      </c>
      <c r="F95">
        <v>496.87414550781301</v>
      </c>
      <c r="G95">
        <v>480.40377807617199</v>
      </c>
      <c r="I95" s="7">
        <f t="shared" si="7"/>
        <v>139.36901855468699</v>
      </c>
      <c r="J95" s="7">
        <f t="shared" si="7"/>
        <v>66.055450439453011</v>
      </c>
      <c r="K95" s="7">
        <f t="shared" si="8"/>
        <v>93.130203247069886</v>
      </c>
      <c r="L95" s="8">
        <f t="shared" si="9"/>
        <v>1.4098791640582911</v>
      </c>
      <c r="M95" s="8">
        <f t="shared" si="12"/>
        <v>1.7844707199493248</v>
      </c>
      <c r="P95" s="6">
        <f t="shared" si="10"/>
        <v>-0.93335261923236224</v>
      </c>
      <c r="U95" s="18">
        <v>70.5</v>
      </c>
      <c r="V95" s="20">
        <f t="shared" si="11"/>
        <v>1.2424654462526148</v>
      </c>
    </row>
    <row r="96" spans="1:22" x14ac:dyDescent="0.15">
      <c r="A96" s="6">
        <v>47.5</v>
      </c>
      <c r="B96" s="6">
        <v>94</v>
      </c>
      <c r="D96">
        <v>635.07409667968795</v>
      </c>
      <c r="E96">
        <v>545.70666503906295</v>
      </c>
      <c r="F96">
        <v>496.73083496093801</v>
      </c>
      <c r="G96">
        <v>480.88287353515602</v>
      </c>
      <c r="I96" s="7">
        <f t="shared" si="7"/>
        <v>138.34326171874994</v>
      </c>
      <c r="J96" s="7">
        <f t="shared" si="7"/>
        <v>64.823791503906932</v>
      </c>
      <c r="K96" s="7">
        <f t="shared" si="8"/>
        <v>92.966607666015094</v>
      </c>
      <c r="L96" s="8">
        <f t="shared" si="9"/>
        <v>1.4341433215983979</v>
      </c>
      <c r="M96" s="8">
        <f t="shared" si="12"/>
        <v>1.8127198940414639</v>
      </c>
      <c r="P96" s="6">
        <f t="shared" si="10"/>
        <v>0.63492806887180331</v>
      </c>
      <c r="U96" s="18">
        <v>71</v>
      </c>
      <c r="V96" s="20">
        <f t="shared" si="11"/>
        <v>1.2502355135771082</v>
      </c>
    </row>
    <row r="97" spans="1:22" x14ac:dyDescent="0.15">
      <c r="A97" s="6">
        <v>48</v>
      </c>
      <c r="B97" s="6">
        <v>95</v>
      </c>
      <c r="D97">
        <v>633.81921386718795</v>
      </c>
      <c r="E97">
        <v>545.45373535156295</v>
      </c>
      <c r="F97">
        <v>495.85391235351602</v>
      </c>
      <c r="G97">
        <v>480.24392700195301</v>
      </c>
      <c r="I97" s="7">
        <f t="shared" si="7"/>
        <v>137.96530151367193</v>
      </c>
      <c r="J97" s="7">
        <f t="shared" si="7"/>
        <v>65.209808349609943</v>
      </c>
      <c r="K97" s="7">
        <f t="shared" si="8"/>
        <v>92.318435668944971</v>
      </c>
      <c r="L97" s="8">
        <f t="shared" si="9"/>
        <v>1.4157139547780495</v>
      </c>
      <c r="M97" s="8">
        <f t="shared" si="12"/>
        <v>1.7982755437731479</v>
      </c>
      <c r="P97" s="6">
        <f t="shared" si="10"/>
        <v>-0.16696424501059917</v>
      </c>
      <c r="U97" s="18">
        <v>71.5</v>
      </c>
      <c r="V97" s="20">
        <f t="shared" si="11"/>
        <v>1.2796264906383816</v>
      </c>
    </row>
    <row r="98" spans="1:22" x14ac:dyDescent="0.15">
      <c r="A98" s="6">
        <v>48.5</v>
      </c>
      <c r="B98" s="6">
        <v>96</v>
      </c>
      <c r="D98">
        <v>634.913330078125</v>
      </c>
      <c r="E98">
        <v>545.62902832031295</v>
      </c>
      <c r="F98">
        <v>496.49426269531301</v>
      </c>
      <c r="G98">
        <v>480.99127197265602</v>
      </c>
      <c r="I98" s="7">
        <f t="shared" si="7"/>
        <v>138.41906738281199</v>
      </c>
      <c r="J98" s="7">
        <f t="shared" si="7"/>
        <v>64.637756347656932</v>
      </c>
      <c r="K98" s="7">
        <f t="shared" si="8"/>
        <v>93.17263793945213</v>
      </c>
      <c r="L98" s="8">
        <f t="shared" si="9"/>
        <v>1.4414584169400795</v>
      </c>
      <c r="M98" s="8">
        <f t="shared" si="12"/>
        <v>1.8280050224872102</v>
      </c>
      <c r="P98" s="6">
        <f t="shared" si="10"/>
        <v>1.483497010337812</v>
      </c>
      <c r="U98" s="18">
        <v>72</v>
      </c>
      <c r="V98" s="20">
        <f t="shared" si="11"/>
        <v>1.2441841307822663</v>
      </c>
    </row>
    <row r="99" spans="1:22" x14ac:dyDescent="0.15">
      <c r="A99" s="6">
        <v>49</v>
      </c>
      <c r="B99" s="6">
        <v>97</v>
      </c>
      <c r="D99">
        <v>632.644287109375</v>
      </c>
      <c r="E99">
        <v>544.893310546875</v>
      </c>
      <c r="F99">
        <v>495.89114379882801</v>
      </c>
      <c r="G99">
        <v>479.96002197265602</v>
      </c>
      <c r="I99" s="7">
        <f t="shared" si="7"/>
        <v>136.75314331054699</v>
      </c>
      <c r="J99" s="7">
        <f t="shared" si="7"/>
        <v>64.933288574218977</v>
      </c>
      <c r="K99" s="7">
        <f t="shared" si="8"/>
        <v>91.299841308593699</v>
      </c>
      <c r="L99" s="8">
        <f t="shared" si="9"/>
        <v>1.4060560201604091</v>
      </c>
      <c r="M99" s="8">
        <f t="shared" si="12"/>
        <v>1.7965876422595719</v>
      </c>
      <c r="P99" s="6">
        <f t="shared" si="10"/>
        <v>-0.26066975790556379</v>
      </c>
      <c r="U99" s="18">
        <v>72.5</v>
      </c>
      <c r="V99" s="20">
        <f t="shared" si="11"/>
        <v>1.2633432350028742</v>
      </c>
    </row>
    <row r="100" spans="1:22" x14ac:dyDescent="0.15">
      <c r="A100" s="6">
        <v>49.5</v>
      </c>
      <c r="B100" s="6">
        <v>98</v>
      </c>
      <c r="D100">
        <v>631.55255126953102</v>
      </c>
      <c r="E100">
        <v>544.44744873046898</v>
      </c>
      <c r="F100">
        <v>497.41708374023398</v>
      </c>
      <c r="G100">
        <v>480.75793457031301</v>
      </c>
      <c r="I100" s="7">
        <f t="shared" si="7"/>
        <v>134.13546752929705</v>
      </c>
      <c r="J100" s="7">
        <f t="shared" si="7"/>
        <v>63.689514160155966</v>
      </c>
      <c r="K100" s="7">
        <f t="shared" si="8"/>
        <v>89.552807617187881</v>
      </c>
      <c r="L100" s="8">
        <f t="shared" si="9"/>
        <v>1.4060840123853848</v>
      </c>
      <c r="M100" s="8">
        <f t="shared" si="12"/>
        <v>1.80060065103658</v>
      </c>
      <c r="P100" s="6">
        <f t="shared" si="10"/>
        <v>-3.7883628100602806E-2</v>
      </c>
      <c r="U100" s="18">
        <v>73</v>
      </c>
      <c r="V100" s="20">
        <f t="shared" si="11"/>
        <v>1.2633468917312762</v>
      </c>
    </row>
    <row r="101" spans="1:22" x14ac:dyDescent="0.15">
      <c r="A101" s="6">
        <v>50</v>
      </c>
      <c r="B101" s="6">
        <v>99</v>
      </c>
      <c r="D101">
        <v>632.72668457031295</v>
      </c>
      <c r="E101">
        <v>544.905517578125</v>
      </c>
      <c r="F101">
        <v>496.23333740234398</v>
      </c>
      <c r="G101">
        <v>480.78823852539102</v>
      </c>
      <c r="I101" s="7">
        <f t="shared" si="7"/>
        <v>136.49334716796898</v>
      </c>
      <c r="J101" s="7">
        <f t="shared" si="7"/>
        <v>64.117279052733977</v>
      </c>
      <c r="K101" s="7">
        <f t="shared" si="8"/>
        <v>91.611251831055199</v>
      </c>
      <c r="L101" s="8">
        <f t="shared" si="9"/>
        <v>1.4288075411888346</v>
      </c>
      <c r="M101" s="8">
        <f t="shared" si="12"/>
        <v>1.827309196392062</v>
      </c>
      <c r="P101" s="6">
        <f t="shared" si="10"/>
        <v>1.4448675401897455</v>
      </c>
      <c r="U101" s="18">
        <v>73.5</v>
      </c>
      <c r="V101" s="20">
        <f t="shared" si="11"/>
        <v>1.2289624100219829</v>
      </c>
    </row>
    <row r="102" spans="1:22" x14ac:dyDescent="0.15">
      <c r="A102" s="6">
        <v>50.5</v>
      </c>
      <c r="B102" s="6">
        <v>100</v>
      </c>
      <c r="D102">
        <v>629.39605712890602</v>
      </c>
      <c r="E102">
        <v>544.45806884765602</v>
      </c>
      <c r="F102">
        <v>496.624267578125</v>
      </c>
      <c r="G102">
        <v>480.78823852539102</v>
      </c>
      <c r="I102" s="7">
        <f t="shared" si="7"/>
        <v>132.77178955078102</v>
      </c>
      <c r="J102" s="7">
        <f t="shared" si="7"/>
        <v>63.669830322265</v>
      </c>
      <c r="K102" s="7">
        <f t="shared" si="8"/>
        <v>88.202908325195523</v>
      </c>
      <c r="L102" s="8">
        <f t="shared" si="9"/>
        <v>1.3853171569447615</v>
      </c>
      <c r="M102" s="8">
        <f t="shared" si="12"/>
        <v>1.7878038287000213</v>
      </c>
      <c r="P102" s="6">
        <f t="shared" si="10"/>
        <v>-0.7483118081977177</v>
      </c>
      <c r="U102" s="18">
        <v>74</v>
      </c>
      <c r="V102" s="20">
        <f t="shared" si="11"/>
        <v>1.2366368194373383</v>
      </c>
    </row>
    <row r="103" spans="1:22" x14ac:dyDescent="0.15">
      <c r="A103" s="6">
        <v>51</v>
      </c>
      <c r="B103" s="6">
        <v>101</v>
      </c>
      <c r="D103">
        <v>629.07806396484398</v>
      </c>
      <c r="E103">
        <v>544.28076171875</v>
      </c>
      <c r="F103">
        <v>496.52963256835898</v>
      </c>
      <c r="G103">
        <v>480.70465087890602</v>
      </c>
      <c r="I103" s="7">
        <f t="shared" si="7"/>
        <v>132.548431396485</v>
      </c>
      <c r="J103" s="7">
        <f t="shared" si="7"/>
        <v>63.576110839843977</v>
      </c>
      <c r="K103" s="7">
        <f t="shared" si="8"/>
        <v>88.045153808594222</v>
      </c>
      <c r="L103" s="8">
        <f t="shared" si="9"/>
        <v>1.3848779462208811</v>
      </c>
      <c r="M103" s="8">
        <f t="shared" si="12"/>
        <v>1.7913496345281732</v>
      </c>
      <c r="P103" s="6">
        <f t="shared" si="10"/>
        <v>-0.5514629096805318</v>
      </c>
      <c r="U103" s="18">
        <v>74.5</v>
      </c>
      <c r="V103" s="20">
        <f t="shared" si="11"/>
        <v>1.230683661591822</v>
      </c>
    </row>
    <row r="104" spans="1:22" x14ac:dyDescent="0.15">
      <c r="A104" s="6">
        <v>51.5</v>
      </c>
      <c r="B104" s="6">
        <v>102</v>
      </c>
      <c r="D104">
        <v>632.04669189453102</v>
      </c>
      <c r="E104">
        <v>545.33605957031295</v>
      </c>
      <c r="F104">
        <v>496.90768432617199</v>
      </c>
      <c r="G104">
        <v>480.97106933593801</v>
      </c>
      <c r="I104" s="7">
        <f t="shared" si="7"/>
        <v>135.13900756835903</v>
      </c>
      <c r="J104" s="7">
        <f t="shared" si="7"/>
        <v>64.364990234374943</v>
      </c>
      <c r="K104" s="7">
        <f t="shared" si="8"/>
        <v>90.083514404296579</v>
      </c>
      <c r="L104" s="8">
        <f t="shared" si="9"/>
        <v>1.3995731853026263</v>
      </c>
      <c r="M104" s="8">
        <f t="shared" si="12"/>
        <v>1.8100298901619507</v>
      </c>
      <c r="P104" s="6">
        <f t="shared" si="10"/>
        <v>0.4855898573755662</v>
      </c>
      <c r="U104" s="18">
        <v>75</v>
      </c>
      <c r="V104" s="20">
        <f t="shared" si="11"/>
        <v>1.2178175881803794</v>
      </c>
    </row>
    <row r="105" spans="1:22" x14ac:dyDescent="0.15">
      <c r="A105" s="6">
        <v>52</v>
      </c>
      <c r="B105" s="6">
        <v>103</v>
      </c>
      <c r="D105">
        <v>628.63177490234398</v>
      </c>
      <c r="E105">
        <v>543.97216796875</v>
      </c>
      <c r="F105">
        <v>496.22277832031301</v>
      </c>
      <c r="G105">
        <v>479.69039916992199</v>
      </c>
      <c r="I105" s="7">
        <f t="shared" si="7"/>
        <v>132.40899658203097</v>
      </c>
      <c r="J105" s="7">
        <f t="shared" si="7"/>
        <v>64.281768798828011</v>
      </c>
      <c r="K105" s="7">
        <f t="shared" si="8"/>
        <v>87.411758422851364</v>
      </c>
      <c r="L105" s="8">
        <f t="shared" si="9"/>
        <v>1.3598219223931041</v>
      </c>
      <c r="M105" s="8">
        <f t="shared" si="12"/>
        <v>1.7742636438044608</v>
      </c>
      <c r="P105" s="6">
        <f t="shared" si="10"/>
        <v>-1.5000084919947951</v>
      </c>
      <c r="U105" s="18"/>
      <c r="V105" s="20"/>
    </row>
    <row r="106" spans="1:22" x14ac:dyDescent="0.15">
      <c r="A106" s="6">
        <v>52.5</v>
      </c>
      <c r="B106" s="6">
        <v>104</v>
      </c>
      <c r="D106">
        <v>631.97448730468795</v>
      </c>
      <c r="E106">
        <v>545.79254150390602</v>
      </c>
      <c r="F106">
        <v>497.20440673828102</v>
      </c>
      <c r="G106">
        <v>481.15802001953102</v>
      </c>
      <c r="I106" s="7">
        <f t="shared" si="7"/>
        <v>134.77008056640693</v>
      </c>
      <c r="J106" s="7">
        <f t="shared" si="7"/>
        <v>64.634521484375</v>
      </c>
      <c r="K106" s="7">
        <f t="shared" si="8"/>
        <v>89.525915527344438</v>
      </c>
      <c r="L106" s="8">
        <f t="shared" si="9"/>
        <v>1.3851098990341684</v>
      </c>
      <c r="M106" s="8">
        <f t="shared" si="12"/>
        <v>1.8035366369975572</v>
      </c>
      <c r="P106" s="6">
        <f t="shared" si="10"/>
        <v>0.12511052061777678</v>
      </c>
    </row>
    <row r="107" spans="1:22" x14ac:dyDescent="0.15">
      <c r="A107" s="6">
        <v>53</v>
      </c>
      <c r="B107" s="6">
        <v>105</v>
      </c>
      <c r="D107">
        <v>632.65606689453102</v>
      </c>
      <c r="E107">
        <v>545.66351318359398</v>
      </c>
      <c r="F107">
        <v>495.12585449218801</v>
      </c>
      <c r="G107">
        <v>479.55166625976602</v>
      </c>
      <c r="I107" s="7">
        <f t="shared" si="7"/>
        <v>137.53021240234301</v>
      </c>
      <c r="J107" s="7">
        <f t="shared" si="7"/>
        <v>66.111846923827954</v>
      </c>
      <c r="K107" s="7">
        <f t="shared" si="8"/>
        <v>91.251919555663449</v>
      </c>
      <c r="L107" s="8">
        <f t="shared" si="9"/>
        <v>1.3802657738604871</v>
      </c>
      <c r="M107" s="8">
        <f t="shared" si="12"/>
        <v>1.8026775283759082</v>
      </c>
      <c r="P107" s="6">
        <f t="shared" si="10"/>
        <v>7.74162603919262E-2</v>
      </c>
    </row>
    <row r="108" spans="1:22" x14ac:dyDescent="0.15">
      <c r="A108" s="6">
        <v>53.5</v>
      </c>
      <c r="B108" s="6">
        <v>106</v>
      </c>
      <c r="D108">
        <v>628.36865234375</v>
      </c>
      <c r="E108">
        <v>544.607421875</v>
      </c>
      <c r="F108">
        <v>496.47543334960898</v>
      </c>
      <c r="G108">
        <v>480.07626342773398</v>
      </c>
      <c r="I108" s="7">
        <f t="shared" si="7"/>
        <v>131.89321899414102</v>
      </c>
      <c r="J108" s="7">
        <f t="shared" si="7"/>
        <v>64.531158447266023</v>
      </c>
      <c r="K108" s="7">
        <f t="shared" si="8"/>
        <v>86.721408081054818</v>
      </c>
      <c r="L108" s="8">
        <f t="shared" si="9"/>
        <v>1.3438687630553288</v>
      </c>
      <c r="M108" s="8">
        <f t="shared" si="12"/>
        <v>1.7702655341227822</v>
      </c>
      <c r="P108" s="6">
        <f t="shared" si="10"/>
        <v>-1.721967483866476</v>
      </c>
    </row>
    <row r="109" spans="1:22" x14ac:dyDescent="0.15">
      <c r="A109" s="6">
        <v>54</v>
      </c>
      <c r="B109" s="6">
        <v>107</v>
      </c>
      <c r="D109">
        <v>625.92590332031295</v>
      </c>
      <c r="E109">
        <v>542.92352294921898</v>
      </c>
      <c r="F109">
        <v>497.01837158203102</v>
      </c>
      <c r="G109">
        <v>480.60174560546898</v>
      </c>
      <c r="I109" s="7">
        <f t="shared" si="7"/>
        <v>128.90753173828193</v>
      </c>
      <c r="J109" s="7">
        <f t="shared" si="7"/>
        <v>62.32177734375</v>
      </c>
      <c r="K109" s="7">
        <f t="shared" si="8"/>
        <v>85.282287597656932</v>
      </c>
      <c r="L109" s="8">
        <f t="shared" si="9"/>
        <v>1.3684187331061339</v>
      </c>
      <c r="M109" s="8">
        <f t="shared" si="12"/>
        <v>1.7988005207256197</v>
      </c>
      <c r="P109" s="6">
        <f t="shared" si="10"/>
        <v>-0.1378196330804978</v>
      </c>
    </row>
    <row r="110" spans="1:22" x14ac:dyDescent="0.15">
      <c r="A110" s="6">
        <v>54.5</v>
      </c>
      <c r="B110" s="6">
        <v>108</v>
      </c>
      <c r="D110">
        <v>625.80902099609398</v>
      </c>
      <c r="E110">
        <v>543.07330322265602</v>
      </c>
      <c r="F110">
        <v>495.28707885742199</v>
      </c>
      <c r="G110">
        <v>480.16305541992199</v>
      </c>
      <c r="I110" s="7">
        <f t="shared" si="7"/>
        <v>130.52194213867199</v>
      </c>
      <c r="J110" s="7">
        <f t="shared" si="7"/>
        <v>62.910247802734034</v>
      </c>
      <c r="K110" s="7">
        <f t="shared" si="8"/>
        <v>86.484768676758165</v>
      </c>
      <c r="L110" s="8">
        <f t="shared" si="9"/>
        <v>1.3747326023567117</v>
      </c>
      <c r="M110" s="8">
        <f t="shared" si="12"/>
        <v>1.8090994065282295</v>
      </c>
      <c r="P110" s="6">
        <f t="shared" si="10"/>
        <v>0.43393314314376974</v>
      </c>
    </row>
    <row r="111" spans="1:22" x14ac:dyDescent="0.15">
      <c r="A111" s="6">
        <v>55</v>
      </c>
      <c r="B111" s="6">
        <v>109</v>
      </c>
      <c r="D111">
        <v>625.90350341796898</v>
      </c>
      <c r="E111">
        <v>542.62664794921898</v>
      </c>
      <c r="F111">
        <v>496.68304443359398</v>
      </c>
      <c r="G111">
        <v>480.50207519531301</v>
      </c>
      <c r="I111" s="7">
        <f t="shared" si="7"/>
        <v>129.220458984375</v>
      </c>
      <c r="J111" s="7">
        <f t="shared" si="7"/>
        <v>62.124572753905966</v>
      </c>
      <c r="K111" s="7">
        <f t="shared" si="8"/>
        <v>85.733258056640835</v>
      </c>
      <c r="L111" s="8">
        <f t="shared" si="9"/>
        <v>1.380021692805131</v>
      </c>
      <c r="M111" s="8">
        <f t="shared" si="12"/>
        <v>1.8183735135286812</v>
      </c>
      <c r="P111" s="6">
        <f t="shared" si="10"/>
        <v>0.94879431610341314</v>
      </c>
    </row>
    <row r="112" spans="1:22" x14ac:dyDescent="0.15">
      <c r="A112" s="6">
        <v>55.5</v>
      </c>
      <c r="B112" s="6">
        <v>110</v>
      </c>
      <c r="D112">
        <v>623.52941894531295</v>
      </c>
      <c r="E112">
        <v>541.92431640625</v>
      </c>
      <c r="F112">
        <v>495.79559326171898</v>
      </c>
      <c r="G112">
        <v>479.45660400390602</v>
      </c>
      <c r="I112" s="7">
        <f t="shared" si="7"/>
        <v>127.73382568359398</v>
      </c>
      <c r="J112" s="7">
        <f t="shared" si="7"/>
        <v>62.467712402343977</v>
      </c>
      <c r="K112" s="7">
        <f t="shared" si="8"/>
        <v>84.006427001953199</v>
      </c>
      <c r="L112" s="8">
        <f t="shared" si="9"/>
        <v>1.3447975565502064</v>
      </c>
      <c r="M112" s="8">
        <f t="shared" si="12"/>
        <v>1.7871343938257889</v>
      </c>
      <c r="P112" s="6">
        <f t="shared" si="10"/>
        <v>-0.78547614375591412</v>
      </c>
    </row>
    <row r="113" spans="1:16" x14ac:dyDescent="0.15">
      <c r="A113" s="6">
        <v>56</v>
      </c>
      <c r="B113" s="6">
        <v>111</v>
      </c>
      <c r="D113">
        <v>627.00665283203102</v>
      </c>
      <c r="E113">
        <v>543.99060058593795</v>
      </c>
      <c r="F113">
        <v>497.03628540039102</v>
      </c>
      <c r="G113">
        <v>480.90814208984398</v>
      </c>
      <c r="I113" s="7">
        <f t="shared" si="7"/>
        <v>129.97036743164</v>
      </c>
      <c r="J113" s="7">
        <f t="shared" si="7"/>
        <v>63.082458496093977</v>
      </c>
      <c r="K113" s="7">
        <f t="shared" si="8"/>
        <v>85.812646484374227</v>
      </c>
      <c r="L113" s="8">
        <f t="shared" si="9"/>
        <v>1.3603250179237654</v>
      </c>
      <c r="M113" s="8">
        <f t="shared" si="12"/>
        <v>1.8066468717513802</v>
      </c>
      <c r="P113" s="6">
        <f t="shared" si="10"/>
        <v>0.29777826247747013</v>
      </c>
    </row>
    <row r="114" spans="1:16" x14ac:dyDescent="0.15">
      <c r="A114" s="6">
        <v>56.5</v>
      </c>
      <c r="B114" s="6">
        <v>112</v>
      </c>
      <c r="D114">
        <v>627.28863525390602</v>
      </c>
      <c r="E114">
        <v>544.24237060546898</v>
      </c>
      <c r="F114">
        <v>495.96600341796898</v>
      </c>
      <c r="G114">
        <v>480.37667846679699</v>
      </c>
      <c r="I114" s="7">
        <f t="shared" si="7"/>
        <v>131.32263183593705</v>
      </c>
      <c r="J114" s="7">
        <f t="shared" si="7"/>
        <v>63.865692138671989</v>
      </c>
      <c r="K114" s="7">
        <f t="shared" si="8"/>
        <v>86.616647338866656</v>
      </c>
      <c r="L114" s="8">
        <f t="shared" si="9"/>
        <v>1.3562312477690741</v>
      </c>
      <c r="M114" s="8">
        <f t="shared" si="12"/>
        <v>1.8065381181487212</v>
      </c>
      <c r="P114" s="6">
        <f t="shared" si="10"/>
        <v>0.29174069924622398</v>
      </c>
    </row>
    <row r="115" spans="1:16" x14ac:dyDescent="0.15">
      <c r="A115" s="6">
        <v>57</v>
      </c>
      <c r="B115" s="6">
        <v>113</v>
      </c>
      <c r="D115">
        <v>629.18981933593795</v>
      </c>
      <c r="E115">
        <v>545.28704833984398</v>
      </c>
      <c r="F115">
        <v>496.47265625</v>
      </c>
      <c r="G115">
        <v>480.54202270507801</v>
      </c>
      <c r="I115" s="7">
        <f t="shared" si="7"/>
        <v>132.71716308593795</v>
      </c>
      <c r="J115" s="7">
        <f t="shared" si="7"/>
        <v>64.745025634765966</v>
      </c>
      <c r="K115" s="7">
        <f t="shared" si="8"/>
        <v>87.39564514160179</v>
      </c>
      <c r="L115" s="8">
        <f t="shared" si="9"/>
        <v>1.349843393909681</v>
      </c>
      <c r="M115" s="8">
        <f t="shared" si="12"/>
        <v>1.8041352808413604</v>
      </c>
      <c r="P115" s="6">
        <f t="shared" si="10"/>
        <v>0.15834482248539666</v>
      </c>
    </row>
    <row r="116" spans="1:16" x14ac:dyDescent="0.15">
      <c r="A116" s="6">
        <v>57.5</v>
      </c>
      <c r="B116" s="6">
        <v>114</v>
      </c>
      <c r="D116">
        <v>627.93371582031295</v>
      </c>
      <c r="E116">
        <v>544.42626953125</v>
      </c>
      <c r="F116">
        <v>495.771240234375</v>
      </c>
      <c r="G116">
        <v>480.06753540039102</v>
      </c>
      <c r="I116" s="7">
        <f t="shared" si="7"/>
        <v>132.16247558593795</v>
      </c>
      <c r="J116" s="7">
        <f t="shared" si="7"/>
        <v>64.358734130858977</v>
      </c>
      <c r="K116" s="7">
        <f t="shared" si="8"/>
        <v>87.111361694336665</v>
      </c>
      <c r="L116" s="8">
        <f t="shared" si="9"/>
        <v>1.353528202049707</v>
      </c>
      <c r="M116" s="8">
        <f t="shared" si="12"/>
        <v>1.8118051055334186</v>
      </c>
      <c r="P116" s="6">
        <f t="shared" si="10"/>
        <v>0.58414268498100785</v>
      </c>
    </row>
    <row r="117" spans="1:16" x14ac:dyDescent="0.15">
      <c r="A117" s="6">
        <v>58</v>
      </c>
      <c r="B117" s="6">
        <v>115</v>
      </c>
      <c r="D117">
        <v>629.00433349609398</v>
      </c>
      <c r="E117">
        <v>545.29803466796898</v>
      </c>
      <c r="F117">
        <v>496.61553955078102</v>
      </c>
      <c r="G117">
        <v>480.00137329101602</v>
      </c>
      <c r="I117" s="7">
        <f t="shared" si="7"/>
        <v>132.38879394531295</v>
      </c>
      <c r="J117" s="7">
        <f t="shared" si="7"/>
        <v>65.296661376952954</v>
      </c>
      <c r="K117" s="7">
        <f t="shared" si="8"/>
        <v>86.681130981445889</v>
      </c>
      <c r="L117" s="8">
        <f t="shared" si="9"/>
        <v>1.3274971362018331</v>
      </c>
      <c r="M117" s="8">
        <f t="shared" si="12"/>
        <v>1.7897590562375769</v>
      </c>
      <c r="P117" s="6">
        <f t="shared" si="10"/>
        <v>-0.63976542811607129</v>
      </c>
    </row>
    <row r="118" spans="1:16" x14ac:dyDescent="0.15">
      <c r="A118" s="6">
        <v>58.5</v>
      </c>
      <c r="B118" s="6">
        <v>116</v>
      </c>
      <c r="D118">
        <v>629.29608154296898</v>
      </c>
      <c r="E118">
        <v>545.243896484375</v>
      </c>
      <c r="F118">
        <v>496.01379394531301</v>
      </c>
      <c r="G118">
        <v>480.21820068359398</v>
      </c>
      <c r="I118" s="7">
        <f t="shared" si="7"/>
        <v>133.28228759765597</v>
      </c>
      <c r="J118" s="7">
        <f t="shared" si="7"/>
        <v>65.025695800781023</v>
      </c>
      <c r="K118" s="7">
        <f t="shared" si="8"/>
        <v>87.76430053710925</v>
      </c>
      <c r="L118" s="8">
        <f t="shared" si="9"/>
        <v>1.3496864501995089</v>
      </c>
      <c r="M118" s="8">
        <f t="shared" si="12"/>
        <v>1.8159333867872851</v>
      </c>
      <c r="P118" s="6">
        <f t="shared" si="10"/>
        <v>0.8133282797309429</v>
      </c>
    </row>
    <row r="119" spans="1:16" x14ac:dyDescent="0.15">
      <c r="A119" s="6">
        <v>59</v>
      </c>
      <c r="B119" s="6">
        <v>117</v>
      </c>
      <c r="D119">
        <v>628.41607666015602</v>
      </c>
      <c r="E119">
        <v>545.44781494140602</v>
      </c>
      <c r="F119">
        <v>496.11666870117199</v>
      </c>
      <c r="G119">
        <v>480.32522583007801</v>
      </c>
      <c r="I119" s="7">
        <f t="shared" si="7"/>
        <v>132.29940795898403</v>
      </c>
      <c r="J119" s="7">
        <f t="shared" si="7"/>
        <v>65.122589111328011</v>
      </c>
      <c r="K119" s="7">
        <f t="shared" si="8"/>
        <v>86.71359558105442</v>
      </c>
      <c r="L119" s="8">
        <f t="shared" si="9"/>
        <v>1.3315440427716452</v>
      </c>
      <c r="M119" s="8">
        <f t="shared" si="12"/>
        <v>1.8017759959114537</v>
      </c>
      <c r="P119" s="6">
        <f t="shared" si="10"/>
        <v>2.7366798800888461E-2</v>
      </c>
    </row>
    <row r="120" spans="1:16" x14ac:dyDescent="0.15">
      <c r="A120" s="6">
        <v>59.5</v>
      </c>
      <c r="B120" s="6">
        <v>118</v>
      </c>
      <c r="D120">
        <v>629.04901123046898</v>
      </c>
      <c r="E120">
        <v>546.20355224609398</v>
      </c>
      <c r="F120">
        <v>496.57281494140602</v>
      </c>
      <c r="G120">
        <v>480.73910522460898</v>
      </c>
      <c r="I120" s="7">
        <f t="shared" si="7"/>
        <v>132.47619628906295</v>
      </c>
      <c r="J120" s="7">
        <f t="shared" si="7"/>
        <v>65.464447021485</v>
      </c>
      <c r="K120" s="7">
        <f t="shared" si="8"/>
        <v>86.651083374023457</v>
      </c>
      <c r="L120" s="8">
        <f t="shared" si="9"/>
        <v>1.3236357643956749</v>
      </c>
      <c r="M120" s="8">
        <f t="shared" si="12"/>
        <v>1.7978527340875157</v>
      </c>
      <c r="P120" s="6">
        <f t="shared" si="10"/>
        <v>-0.1904369406213694</v>
      </c>
    </row>
    <row r="121" spans="1:16" x14ac:dyDescent="0.15">
      <c r="A121" s="6">
        <v>60</v>
      </c>
      <c r="B121" s="6">
        <v>119</v>
      </c>
      <c r="D121">
        <v>630.66198730468795</v>
      </c>
      <c r="E121">
        <v>545.75885009765602</v>
      </c>
      <c r="F121">
        <v>495.72531127929699</v>
      </c>
      <c r="G121">
        <v>479.52548217773398</v>
      </c>
      <c r="I121" s="7">
        <f t="shared" si="7"/>
        <v>134.93667602539097</v>
      </c>
      <c r="J121" s="7">
        <f t="shared" si="7"/>
        <v>66.233367919922046</v>
      </c>
      <c r="K121" s="7">
        <f t="shared" si="8"/>
        <v>88.57331848144554</v>
      </c>
      <c r="L121" s="8">
        <f t="shared" si="9"/>
        <v>1.3372914780437122</v>
      </c>
      <c r="M121" s="8">
        <f t="shared" si="12"/>
        <v>1.8154934642875853</v>
      </c>
      <c r="P121" s="6">
        <f t="shared" si="10"/>
        <v>0.78890554941353808</v>
      </c>
    </row>
    <row r="122" spans="1:16" x14ac:dyDescent="0.15">
      <c r="A122" s="6">
        <v>60.5</v>
      </c>
      <c r="B122" s="6">
        <v>120</v>
      </c>
      <c r="D122">
        <v>629.36236572265602</v>
      </c>
      <c r="E122">
        <v>546.06036376953102</v>
      </c>
      <c r="F122">
        <v>495.84152221679699</v>
      </c>
      <c r="G122">
        <v>480.70831298828102</v>
      </c>
      <c r="I122" s="7">
        <f t="shared" si="7"/>
        <v>133.52084350585903</v>
      </c>
      <c r="J122" s="7">
        <f t="shared" si="7"/>
        <v>65.35205078125</v>
      </c>
      <c r="K122" s="7">
        <f t="shared" si="8"/>
        <v>87.774407958984028</v>
      </c>
      <c r="L122" s="8">
        <f t="shared" si="9"/>
        <v>1.3431010490059048</v>
      </c>
      <c r="M122" s="8">
        <f t="shared" si="12"/>
        <v>1.82528805180181</v>
      </c>
      <c r="P122" s="6">
        <f t="shared" si="10"/>
        <v>1.3326617100858302</v>
      </c>
    </row>
    <row r="123" spans="1:16" x14ac:dyDescent="0.15">
      <c r="A123" s="6">
        <v>61</v>
      </c>
      <c r="B123" s="6">
        <v>121</v>
      </c>
      <c r="D123">
        <v>629.58001708984398</v>
      </c>
      <c r="E123">
        <v>545.881591796875</v>
      </c>
      <c r="F123">
        <v>495.57098388671898</v>
      </c>
      <c r="G123">
        <v>479.484619140625</v>
      </c>
      <c r="I123" s="7">
        <f t="shared" si="7"/>
        <v>134.009033203125</v>
      </c>
      <c r="J123" s="7">
        <f t="shared" si="7"/>
        <v>66.39697265625</v>
      </c>
      <c r="K123" s="7">
        <f t="shared" si="8"/>
        <v>87.531152343749994</v>
      </c>
      <c r="L123" s="8">
        <f t="shared" si="9"/>
        <v>1.3183003507843007</v>
      </c>
      <c r="M123" s="8">
        <f t="shared" si="12"/>
        <v>1.8044723701322383</v>
      </c>
      <c r="P123" s="6">
        <f t="shared" si="10"/>
        <v>0.17705866605923559</v>
      </c>
    </row>
    <row r="124" spans="1:16" x14ac:dyDescent="0.15">
      <c r="A124" s="6">
        <v>61.5</v>
      </c>
      <c r="B124" s="6">
        <v>122</v>
      </c>
      <c r="D124">
        <v>629.54821777343795</v>
      </c>
      <c r="E124">
        <v>546.642333984375</v>
      </c>
      <c r="F124">
        <v>495.736328125</v>
      </c>
      <c r="G124">
        <v>479.64538574218801</v>
      </c>
      <c r="I124" s="7">
        <f t="shared" si="7"/>
        <v>133.81188964843795</v>
      </c>
      <c r="J124" s="7">
        <f t="shared" si="7"/>
        <v>66.996948242186988</v>
      </c>
      <c r="K124" s="7">
        <f t="shared" si="8"/>
        <v>86.914025878907069</v>
      </c>
      <c r="L124" s="8">
        <f t="shared" si="9"/>
        <v>1.2972833563212749</v>
      </c>
      <c r="M124" s="8">
        <f t="shared" si="12"/>
        <v>1.7874403922212447</v>
      </c>
      <c r="P124" s="6">
        <f t="shared" si="10"/>
        <v>-0.76848834182517267</v>
      </c>
    </row>
    <row r="125" spans="1:16" x14ac:dyDescent="0.15">
      <c r="A125" s="6">
        <v>62</v>
      </c>
      <c r="B125" s="6">
        <v>123</v>
      </c>
      <c r="D125">
        <v>629.37530517578102</v>
      </c>
      <c r="E125">
        <v>546.69256591796898</v>
      </c>
      <c r="F125">
        <v>497.37344360351602</v>
      </c>
      <c r="G125">
        <v>481.04870605468801</v>
      </c>
      <c r="I125" s="7">
        <f t="shared" si="7"/>
        <v>132.001861572265</v>
      </c>
      <c r="J125" s="7">
        <f t="shared" si="7"/>
        <v>65.643859863280966</v>
      </c>
      <c r="K125" s="7">
        <f t="shared" si="8"/>
        <v>86.051159667968335</v>
      </c>
      <c r="L125" s="8">
        <f t="shared" si="9"/>
        <v>1.3108790349499626</v>
      </c>
      <c r="M125" s="8">
        <f t="shared" si="12"/>
        <v>1.8050210874019648</v>
      </c>
      <c r="P125" s="6">
        <f t="shared" si="10"/>
        <v>0.20752124505480241</v>
      </c>
    </row>
    <row r="126" spans="1:16" x14ac:dyDescent="0.15">
      <c r="A126" s="6">
        <v>62.5</v>
      </c>
      <c r="B126" s="6">
        <v>124</v>
      </c>
      <c r="D126">
        <v>630.39373779296898</v>
      </c>
      <c r="E126">
        <v>547.46276855468795</v>
      </c>
      <c r="F126">
        <v>494.810302734375</v>
      </c>
      <c r="G126">
        <v>479.57464599609398</v>
      </c>
      <c r="I126" s="7">
        <f t="shared" si="7"/>
        <v>135.58343505859398</v>
      </c>
      <c r="J126" s="7">
        <f t="shared" si="7"/>
        <v>67.888122558593977</v>
      </c>
      <c r="K126" s="7">
        <f t="shared" si="8"/>
        <v>88.061749267578193</v>
      </c>
      <c r="L126" s="8">
        <f t="shared" si="9"/>
        <v>1.297159885244616</v>
      </c>
      <c r="M126" s="8">
        <f t="shared" si="12"/>
        <v>1.7952869542486503</v>
      </c>
      <c r="P126" s="6">
        <f t="shared" si="10"/>
        <v>-0.33287873230332021</v>
      </c>
    </row>
    <row r="127" spans="1:16" x14ac:dyDescent="0.15">
      <c r="A127" s="6">
        <v>63</v>
      </c>
      <c r="B127" s="6">
        <v>125</v>
      </c>
      <c r="D127">
        <v>631.044677734375</v>
      </c>
      <c r="E127">
        <v>547.86120605468795</v>
      </c>
      <c r="F127">
        <v>495.82315063476602</v>
      </c>
      <c r="G127">
        <v>480.83554077148398</v>
      </c>
      <c r="I127" s="7">
        <f t="shared" si="7"/>
        <v>135.22152709960898</v>
      </c>
      <c r="J127" s="7">
        <f t="shared" si="7"/>
        <v>67.025665283203978</v>
      </c>
      <c r="K127" s="7">
        <f t="shared" si="8"/>
        <v>88.303561401366196</v>
      </c>
      <c r="L127" s="8">
        <f t="shared" si="9"/>
        <v>1.3174589320114405</v>
      </c>
      <c r="M127" s="8">
        <f t="shared" si="12"/>
        <v>1.8195710175675073</v>
      </c>
      <c r="P127" s="6">
        <f t="shared" si="10"/>
        <v>1.0152749307894315</v>
      </c>
    </row>
    <row r="128" spans="1:16" x14ac:dyDescent="0.15">
      <c r="A128" s="6">
        <v>63.5</v>
      </c>
      <c r="B128" s="6">
        <v>126</v>
      </c>
      <c r="D128">
        <v>628.45257568359398</v>
      </c>
      <c r="E128">
        <v>546.36041259765602</v>
      </c>
      <c r="F128">
        <v>495.28662109375</v>
      </c>
      <c r="G128">
        <v>480.03857421875</v>
      </c>
      <c r="I128" s="7">
        <f t="shared" si="7"/>
        <v>133.16595458984398</v>
      </c>
      <c r="J128" s="7">
        <f t="shared" si="7"/>
        <v>66.321838378906023</v>
      </c>
      <c r="K128" s="7">
        <f t="shared" si="8"/>
        <v>86.740667724609764</v>
      </c>
      <c r="L128" s="8">
        <f t="shared" si="9"/>
        <v>1.3078748998037131</v>
      </c>
      <c r="M128" s="8">
        <f t="shared" si="12"/>
        <v>1.813972001911812</v>
      </c>
      <c r="P128" s="6">
        <f t="shared" si="10"/>
        <v>0.70444006897790401</v>
      </c>
    </row>
    <row r="129" spans="1:16" x14ac:dyDescent="0.15">
      <c r="A129" s="6">
        <v>64</v>
      </c>
      <c r="B129" s="6">
        <v>127</v>
      </c>
      <c r="D129">
        <v>627.08898925781295</v>
      </c>
      <c r="E129">
        <v>545.12353515625</v>
      </c>
      <c r="F129">
        <v>495.42535400390602</v>
      </c>
      <c r="G129">
        <v>479.61138916015602</v>
      </c>
      <c r="I129" s="7">
        <f t="shared" si="7"/>
        <v>131.66363525390693</v>
      </c>
      <c r="J129" s="7">
        <f t="shared" si="7"/>
        <v>65.512145996093977</v>
      </c>
      <c r="K129" s="7">
        <f t="shared" si="8"/>
        <v>85.805133056641154</v>
      </c>
      <c r="L129" s="8">
        <f t="shared" si="9"/>
        <v>1.3097591561381168</v>
      </c>
      <c r="M129" s="8">
        <f t="shared" si="12"/>
        <v>1.819841274798248</v>
      </c>
      <c r="P129" s="6">
        <f t="shared" si="10"/>
        <v>1.0302785268028489</v>
      </c>
    </row>
    <row r="130" spans="1:16" x14ac:dyDescent="0.15">
      <c r="A130" s="6">
        <v>64.5</v>
      </c>
      <c r="B130" s="6">
        <v>128</v>
      </c>
      <c r="D130">
        <v>626.81726074218795</v>
      </c>
      <c r="E130">
        <v>545.638427734375</v>
      </c>
      <c r="F130">
        <v>495.65823364257801</v>
      </c>
      <c r="G130">
        <v>480.23519897460898</v>
      </c>
      <c r="I130" s="7">
        <f t="shared" ref="I130:J152" si="13">D130-F130</f>
        <v>131.15902709960994</v>
      </c>
      <c r="J130" s="7">
        <f t="shared" si="13"/>
        <v>65.403228759766023</v>
      </c>
      <c r="K130" s="7">
        <f t="shared" ref="K130:K152" si="14">I130-0.7*J130</f>
        <v>85.376766967773733</v>
      </c>
      <c r="L130" s="8">
        <f t="shared" ref="L130:L152" si="15">K130/J130</f>
        <v>1.3053907060364396</v>
      </c>
      <c r="M130" s="8">
        <f t="shared" si="12"/>
        <v>1.8194578412486031</v>
      </c>
      <c r="P130" s="6">
        <f t="shared" si="10"/>
        <v>1.0089918361152574</v>
      </c>
    </row>
    <row r="131" spans="1:16" x14ac:dyDescent="0.15">
      <c r="A131" s="6">
        <v>65</v>
      </c>
      <c r="B131" s="6">
        <v>129</v>
      </c>
      <c r="D131">
        <v>626.79138183593795</v>
      </c>
      <c r="E131">
        <v>546.05413818359398</v>
      </c>
      <c r="F131">
        <v>495.36196899414102</v>
      </c>
      <c r="G131">
        <v>479.49102783203102</v>
      </c>
      <c r="I131" s="7">
        <f t="shared" si="13"/>
        <v>131.42941284179693</v>
      </c>
      <c r="J131" s="7">
        <f t="shared" si="13"/>
        <v>66.563110351562955</v>
      </c>
      <c r="K131" s="7">
        <f t="shared" si="14"/>
        <v>84.835235595702869</v>
      </c>
      <c r="L131" s="8">
        <f t="shared" si="15"/>
        <v>1.2745082846584688</v>
      </c>
      <c r="M131" s="8">
        <f t="shared" si="12"/>
        <v>1.7925604364226646</v>
      </c>
      <c r="P131" s="6">
        <f t="shared" si="10"/>
        <v>-0.48424405145631161</v>
      </c>
    </row>
    <row r="132" spans="1:16" x14ac:dyDescent="0.15">
      <c r="A132" s="6">
        <v>65.5</v>
      </c>
      <c r="B132" s="6">
        <v>130</v>
      </c>
      <c r="D132">
        <v>626.91448974609398</v>
      </c>
      <c r="E132">
        <v>546.40002441406295</v>
      </c>
      <c r="F132">
        <v>496.42764282226602</v>
      </c>
      <c r="G132">
        <v>479.71292114257801</v>
      </c>
      <c r="I132" s="7">
        <f t="shared" si="13"/>
        <v>130.48684692382795</v>
      </c>
      <c r="J132" s="7">
        <f t="shared" si="13"/>
        <v>66.687103271484943</v>
      </c>
      <c r="K132" s="7">
        <f t="shared" si="14"/>
        <v>83.805874633788505</v>
      </c>
      <c r="L132" s="8">
        <f t="shared" si="15"/>
        <v>1.2567028784053282</v>
      </c>
      <c r="M132" s="8">
        <f t="shared" si="12"/>
        <v>1.7787400467215564</v>
      </c>
      <c r="P132" s="6">
        <f t="shared" si="10"/>
        <v>-1.2514965806675282</v>
      </c>
    </row>
    <row r="133" spans="1:16" x14ac:dyDescent="0.15">
      <c r="A133" s="6">
        <v>66</v>
      </c>
      <c r="B133" s="6">
        <v>131</v>
      </c>
      <c r="D133">
        <v>615.75177001953102</v>
      </c>
      <c r="E133">
        <v>540.67449951171898</v>
      </c>
      <c r="F133">
        <v>494.76666259765602</v>
      </c>
      <c r="G133">
        <v>479.22186279296898</v>
      </c>
      <c r="I133" s="7">
        <f t="shared" si="13"/>
        <v>120.985107421875</v>
      </c>
      <c r="J133" s="7">
        <f t="shared" si="13"/>
        <v>61.45263671875</v>
      </c>
      <c r="K133" s="7">
        <f t="shared" si="14"/>
        <v>77.96826171875</v>
      </c>
      <c r="L133" s="8">
        <f t="shared" si="15"/>
        <v>1.2687537245242542</v>
      </c>
      <c r="M133" s="8">
        <f t="shared" si="12"/>
        <v>1.7947759093925144</v>
      </c>
      <c r="P133" s="6">
        <f t="shared" si="10"/>
        <v>-0.36124989020049358</v>
      </c>
    </row>
    <row r="134" spans="1:16" x14ac:dyDescent="0.15">
      <c r="A134" s="6">
        <v>66.5</v>
      </c>
      <c r="B134" s="6">
        <v>132</v>
      </c>
      <c r="D134">
        <v>619.57763671875</v>
      </c>
      <c r="E134">
        <v>542.608642578125</v>
      </c>
      <c r="F134">
        <v>495.95544433593801</v>
      </c>
      <c r="G134">
        <v>480.43179321289102</v>
      </c>
      <c r="I134" s="7">
        <f t="shared" si="13"/>
        <v>123.62219238281199</v>
      </c>
      <c r="J134" s="7">
        <f t="shared" si="13"/>
        <v>62.176849365233977</v>
      </c>
      <c r="K134" s="7">
        <f t="shared" si="14"/>
        <v>80.098397827148204</v>
      </c>
      <c r="L134" s="8">
        <f t="shared" si="15"/>
        <v>1.2882350689183524</v>
      </c>
      <c r="M134" s="8">
        <f t="shared" si="12"/>
        <v>1.8182422703386449</v>
      </c>
      <c r="P134" s="6">
        <f t="shared" ref="P134:P152" si="16">(M134-$O$2)/$O$2*100</f>
        <v>0.94150822130617606</v>
      </c>
    </row>
    <row r="135" spans="1:16" x14ac:dyDescent="0.15">
      <c r="A135" s="6">
        <v>67</v>
      </c>
      <c r="B135" s="6">
        <v>133</v>
      </c>
      <c r="D135">
        <v>617.54040527343795</v>
      </c>
      <c r="E135">
        <v>540.77410888671898</v>
      </c>
      <c r="F135">
        <v>494.70510864257801</v>
      </c>
      <c r="G135">
        <v>479.23931884765602</v>
      </c>
      <c r="I135" s="7">
        <f t="shared" si="13"/>
        <v>122.83529663085994</v>
      </c>
      <c r="J135" s="7">
        <f t="shared" si="13"/>
        <v>61.534790039062955</v>
      </c>
      <c r="K135" s="7">
        <f t="shared" si="14"/>
        <v>79.760943603515869</v>
      </c>
      <c r="L135" s="8">
        <f t="shared" si="15"/>
        <v>1.2961926668293295</v>
      </c>
      <c r="M135" s="8">
        <f t="shared" si="12"/>
        <v>1.8301848848016544</v>
      </c>
      <c r="P135" s="6">
        <f t="shared" si="16"/>
        <v>1.6045142110290078</v>
      </c>
    </row>
    <row r="136" spans="1:16" x14ac:dyDescent="0.15">
      <c r="A136" s="6">
        <v>67.5</v>
      </c>
      <c r="B136" s="6">
        <v>134</v>
      </c>
      <c r="D136">
        <v>618.61370849609398</v>
      </c>
      <c r="E136">
        <v>541.89727783203102</v>
      </c>
      <c r="F136">
        <v>494.80340576171898</v>
      </c>
      <c r="G136">
        <v>479.75012207031301</v>
      </c>
      <c r="I136" s="7">
        <f t="shared" si="13"/>
        <v>123.810302734375</v>
      </c>
      <c r="J136" s="7">
        <f t="shared" si="13"/>
        <v>62.147155761718011</v>
      </c>
      <c r="K136" s="7">
        <f t="shared" si="14"/>
        <v>80.307293701172398</v>
      </c>
      <c r="L136" s="8">
        <f t="shared" si="15"/>
        <v>1.2922118915479128</v>
      </c>
      <c r="M136" s="8">
        <f t="shared" si="12"/>
        <v>1.8301891260722698</v>
      </c>
      <c r="P136" s="6">
        <f t="shared" si="16"/>
        <v>1.6047496693393084</v>
      </c>
    </row>
    <row r="137" spans="1:16" x14ac:dyDescent="0.15">
      <c r="A137" s="6">
        <v>68</v>
      </c>
      <c r="B137" s="6">
        <v>135</v>
      </c>
      <c r="D137">
        <v>619.817626953125</v>
      </c>
      <c r="E137">
        <v>542.60943603515602</v>
      </c>
      <c r="F137">
        <v>493.11209106445301</v>
      </c>
      <c r="G137">
        <v>478.41754150390602</v>
      </c>
      <c r="I137" s="7">
        <f t="shared" si="13"/>
        <v>126.70553588867199</v>
      </c>
      <c r="J137" s="7">
        <f t="shared" si="13"/>
        <v>64.19189453125</v>
      </c>
      <c r="K137" s="7">
        <f t="shared" si="14"/>
        <v>81.771209716796989</v>
      </c>
      <c r="L137" s="8">
        <f t="shared" si="15"/>
        <v>1.2738556840223652</v>
      </c>
      <c r="M137" s="8">
        <f t="shared" si="12"/>
        <v>1.8158179350987544</v>
      </c>
      <c r="P137" s="6">
        <f t="shared" si="16"/>
        <v>0.80691886567369997</v>
      </c>
    </row>
    <row r="138" spans="1:16" x14ac:dyDescent="0.15">
      <c r="A138" s="6">
        <v>68.5</v>
      </c>
      <c r="B138" s="6">
        <v>136</v>
      </c>
      <c r="D138">
        <v>620.68939208984398</v>
      </c>
      <c r="E138">
        <v>542.260009765625</v>
      </c>
      <c r="F138">
        <v>494.76666259765602</v>
      </c>
      <c r="G138">
        <v>479.90353393554699</v>
      </c>
      <c r="I138" s="7">
        <f t="shared" si="13"/>
        <v>125.92272949218795</v>
      </c>
      <c r="J138" s="7">
        <f t="shared" si="13"/>
        <v>62.356475830078011</v>
      </c>
      <c r="K138" s="7">
        <f t="shared" si="14"/>
        <v>82.273196411133341</v>
      </c>
      <c r="L138" s="8">
        <f t="shared" si="15"/>
        <v>1.319400997505513</v>
      </c>
      <c r="M138" s="8">
        <f t="shared" si="12"/>
        <v>1.8653482651339348</v>
      </c>
      <c r="P138" s="6">
        <f t="shared" si="16"/>
        <v>3.5566438599776697</v>
      </c>
    </row>
    <row r="139" spans="1:16" x14ac:dyDescent="0.15">
      <c r="A139" s="6">
        <v>69</v>
      </c>
      <c r="B139" s="6">
        <v>137</v>
      </c>
      <c r="D139">
        <v>620.27685546875</v>
      </c>
      <c r="E139">
        <v>542.60546875</v>
      </c>
      <c r="F139">
        <v>493.20303344726602</v>
      </c>
      <c r="G139">
        <v>477.83740234375</v>
      </c>
      <c r="I139" s="7">
        <f t="shared" si="13"/>
        <v>127.07382202148398</v>
      </c>
      <c r="J139" s="7">
        <f t="shared" si="13"/>
        <v>64.76806640625</v>
      </c>
      <c r="K139" s="7">
        <f t="shared" si="14"/>
        <v>81.736175537108977</v>
      </c>
      <c r="L139" s="8">
        <f t="shared" si="15"/>
        <v>1.2619826416374471</v>
      </c>
      <c r="M139" s="8">
        <f t="shared" si="12"/>
        <v>1.811914925817901</v>
      </c>
      <c r="P139" s="6">
        <f t="shared" si="16"/>
        <v>0.59023946610296985</v>
      </c>
    </row>
    <row r="140" spans="1:16" x14ac:dyDescent="0.15">
      <c r="A140" s="6">
        <v>69.5</v>
      </c>
      <c r="B140" s="6">
        <v>138</v>
      </c>
      <c r="D140">
        <v>619.73254394531295</v>
      </c>
      <c r="E140">
        <v>542.07879638671898</v>
      </c>
      <c r="F140">
        <v>493.910888671875</v>
      </c>
      <c r="G140">
        <v>478.60681152343801</v>
      </c>
      <c r="I140" s="7">
        <f t="shared" si="13"/>
        <v>125.82165527343795</v>
      </c>
      <c r="J140" s="7">
        <f t="shared" si="13"/>
        <v>63.471984863280966</v>
      </c>
      <c r="K140" s="7">
        <f t="shared" si="14"/>
        <v>81.391265869141279</v>
      </c>
      <c r="L140" s="8">
        <f t="shared" si="15"/>
        <v>1.2823179556218156</v>
      </c>
      <c r="M140" s="8">
        <f t="shared" si="12"/>
        <v>1.8362352563543018</v>
      </c>
      <c r="P140" s="6">
        <f t="shared" si="16"/>
        <v>1.9404065394532992</v>
      </c>
    </row>
    <row r="141" spans="1:16" x14ac:dyDescent="0.15">
      <c r="A141" s="6">
        <v>70</v>
      </c>
      <c r="B141" s="6">
        <v>139</v>
      </c>
      <c r="D141">
        <v>619.09765625</v>
      </c>
      <c r="E141">
        <v>542.660400390625</v>
      </c>
      <c r="F141">
        <v>494.24252319335898</v>
      </c>
      <c r="G141">
        <v>478.59484863281301</v>
      </c>
      <c r="I141" s="7">
        <f t="shared" si="13"/>
        <v>124.85513305664102</v>
      </c>
      <c r="J141" s="7">
        <f t="shared" si="13"/>
        <v>64.065551757811988</v>
      </c>
      <c r="K141" s="7">
        <f t="shared" si="14"/>
        <v>80.009246826172642</v>
      </c>
      <c r="L141" s="8">
        <f t="shared" si="15"/>
        <v>1.2488653360644244</v>
      </c>
      <c r="M141" s="8">
        <f t="shared" si="12"/>
        <v>1.806767653348943</v>
      </c>
      <c r="P141" s="6">
        <f t="shared" si="16"/>
        <v>0.3044835716776001</v>
      </c>
    </row>
    <row r="142" spans="1:16" x14ac:dyDescent="0.15">
      <c r="A142" s="6">
        <v>70.5</v>
      </c>
      <c r="B142" s="6">
        <v>140</v>
      </c>
      <c r="D142">
        <v>618.170166015625</v>
      </c>
      <c r="E142">
        <v>542.63488769531295</v>
      </c>
      <c r="F142">
        <v>493.92007446289102</v>
      </c>
      <c r="G142">
        <v>478.66973876953102</v>
      </c>
      <c r="I142" s="7">
        <f t="shared" si="13"/>
        <v>124.25009155273398</v>
      </c>
      <c r="J142" s="7">
        <f t="shared" si="13"/>
        <v>63.965148925781932</v>
      </c>
      <c r="K142" s="7">
        <f t="shared" si="14"/>
        <v>79.474487304686619</v>
      </c>
      <c r="L142" s="8">
        <f t="shared" si="15"/>
        <v>1.2424654462526148</v>
      </c>
      <c r="M142" s="8">
        <f t="shared" si="12"/>
        <v>1.8043527800891654</v>
      </c>
      <c r="P142" s="6">
        <f t="shared" si="16"/>
        <v>0.17041950717873411</v>
      </c>
    </row>
    <row r="143" spans="1:16" x14ac:dyDescent="0.15">
      <c r="A143" s="6">
        <v>71</v>
      </c>
      <c r="B143" s="6">
        <v>141</v>
      </c>
      <c r="D143">
        <v>615.86627197265602</v>
      </c>
      <c r="E143">
        <v>541.45135498046898</v>
      </c>
      <c r="F143">
        <v>494.94488525390602</v>
      </c>
      <c r="G143">
        <v>479.44787597656301</v>
      </c>
      <c r="I143" s="7">
        <f t="shared" si="13"/>
        <v>120.92138671875</v>
      </c>
      <c r="J143" s="7">
        <f t="shared" si="13"/>
        <v>62.003479003905966</v>
      </c>
      <c r="K143" s="7">
        <f t="shared" si="14"/>
        <v>77.518951416015824</v>
      </c>
      <c r="L143" s="8">
        <f t="shared" si="15"/>
        <v>1.2502355135771082</v>
      </c>
      <c r="M143" s="8">
        <f t="shared" si="12"/>
        <v>1.8161078639656911</v>
      </c>
      <c r="P143" s="6">
        <f t="shared" si="16"/>
        <v>0.82301455192129358</v>
      </c>
    </row>
    <row r="144" spans="1:16" x14ac:dyDescent="0.15">
      <c r="A144" s="6">
        <v>71.5</v>
      </c>
      <c r="B144" s="6">
        <v>142</v>
      </c>
      <c r="D144">
        <v>614.90393066406295</v>
      </c>
      <c r="E144">
        <v>540.07409667968795</v>
      </c>
      <c r="F144">
        <v>493.51080322265602</v>
      </c>
      <c r="G144">
        <v>478.75286865234398</v>
      </c>
      <c r="I144" s="7">
        <f t="shared" si="13"/>
        <v>121.39312744140693</v>
      </c>
      <c r="J144" s="7">
        <f t="shared" si="13"/>
        <v>61.321228027343977</v>
      </c>
      <c r="K144" s="7">
        <f t="shared" si="14"/>
        <v>78.468267822266142</v>
      </c>
      <c r="L144" s="8">
        <f t="shared" si="15"/>
        <v>1.2796264906383816</v>
      </c>
      <c r="M144" s="8">
        <f t="shared" si="12"/>
        <v>1.8494838575789969</v>
      </c>
      <c r="P144" s="6">
        <f t="shared" si="16"/>
        <v>2.6759156689348655</v>
      </c>
    </row>
    <row r="145" spans="1:16" x14ac:dyDescent="0.15">
      <c r="A145" s="6">
        <v>72</v>
      </c>
      <c r="B145" s="6">
        <v>143</v>
      </c>
      <c r="D145">
        <v>615.32629394531295</v>
      </c>
      <c r="E145">
        <v>541.34979248046898</v>
      </c>
      <c r="F145">
        <v>494.32385253906301</v>
      </c>
      <c r="G145">
        <v>479.11163330078102</v>
      </c>
      <c r="I145" s="7">
        <f t="shared" si="13"/>
        <v>121.00244140624994</v>
      </c>
      <c r="J145" s="7">
        <f t="shared" si="13"/>
        <v>62.238159179687955</v>
      </c>
      <c r="K145" s="7">
        <f t="shared" si="14"/>
        <v>77.435729980468381</v>
      </c>
      <c r="L145" s="8">
        <f t="shared" si="15"/>
        <v>1.2441841307822663</v>
      </c>
      <c r="M145" s="8">
        <f t="shared" si="12"/>
        <v>1.8180265142749139</v>
      </c>
      <c r="P145" s="6">
        <f t="shared" si="16"/>
        <v>0.92953031119145524</v>
      </c>
    </row>
    <row r="146" spans="1:16" x14ac:dyDescent="0.15">
      <c r="A146" s="6">
        <v>72.5</v>
      </c>
      <c r="B146" s="6">
        <v>144</v>
      </c>
      <c r="D146">
        <v>617.24468994140602</v>
      </c>
      <c r="E146">
        <v>542.15570068359398</v>
      </c>
      <c r="F146">
        <v>495.011474609375</v>
      </c>
      <c r="G146">
        <v>479.89801025390602</v>
      </c>
      <c r="I146" s="7">
        <f t="shared" si="13"/>
        <v>122.23321533203102</v>
      </c>
      <c r="J146" s="7">
        <f t="shared" si="13"/>
        <v>62.257690429687955</v>
      </c>
      <c r="K146" s="7">
        <f t="shared" si="14"/>
        <v>78.65283203124946</v>
      </c>
      <c r="L146" s="8">
        <f t="shared" si="15"/>
        <v>1.2633432350028742</v>
      </c>
      <c r="M146" s="8">
        <f t="shared" si="12"/>
        <v>1.8411706350475541</v>
      </c>
      <c r="P146" s="6">
        <f t="shared" si="16"/>
        <v>2.2143989424829527</v>
      </c>
    </row>
    <row r="147" spans="1:16" x14ac:dyDescent="0.15">
      <c r="A147" s="6">
        <v>73</v>
      </c>
      <c r="B147" s="6">
        <v>145</v>
      </c>
      <c r="D147">
        <v>618.56585693359398</v>
      </c>
      <c r="E147">
        <v>542.07409667968795</v>
      </c>
      <c r="F147">
        <v>493.282958984375</v>
      </c>
      <c r="G147">
        <v>478.26321411132801</v>
      </c>
      <c r="I147" s="7">
        <f t="shared" si="13"/>
        <v>125.28289794921898</v>
      </c>
      <c r="J147" s="7">
        <f t="shared" si="13"/>
        <v>63.810882568359943</v>
      </c>
      <c r="K147" s="7">
        <f t="shared" si="14"/>
        <v>80.615280151367017</v>
      </c>
      <c r="L147" s="8">
        <f t="shared" si="15"/>
        <v>1.2633468917312762</v>
      </c>
      <c r="M147" s="8">
        <f t="shared" si="12"/>
        <v>1.8451593083279882</v>
      </c>
      <c r="P147" s="6">
        <f t="shared" si="16"/>
        <v>2.4358340632570741</v>
      </c>
    </row>
    <row r="148" spans="1:16" x14ac:dyDescent="0.15">
      <c r="A148" s="6">
        <v>73.5</v>
      </c>
      <c r="B148" s="6">
        <v>146</v>
      </c>
      <c r="D148">
        <v>618.64825439453102</v>
      </c>
      <c r="E148">
        <v>542.76745605468795</v>
      </c>
      <c r="F148">
        <v>493.16491699218801</v>
      </c>
      <c r="G148">
        <v>477.71520996093801</v>
      </c>
      <c r="I148" s="7">
        <f t="shared" si="13"/>
        <v>125.48333740234301</v>
      </c>
      <c r="J148" s="7">
        <f t="shared" si="13"/>
        <v>65.052246093749943</v>
      </c>
      <c r="K148" s="7">
        <f t="shared" si="14"/>
        <v>79.946765136718057</v>
      </c>
      <c r="L148" s="8">
        <f t="shared" si="15"/>
        <v>1.2289624100219829</v>
      </c>
      <c r="M148" s="8">
        <f t="shared" si="12"/>
        <v>1.8147598431707275</v>
      </c>
      <c r="P148" s="6">
        <f t="shared" si="16"/>
        <v>0.7481778514567442</v>
      </c>
    </row>
    <row r="149" spans="1:16" x14ac:dyDescent="0.15">
      <c r="A149" s="6">
        <v>74</v>
      </c>
      <c r="B149" s="6">
        <v>147</v>
      </c>
      <c r="D149">
        <v>620.16314697265602</v>
      </c>
      <c r="E149">
        <v>543.97845458984398</v>
      </c>
      <c r="F149">
        <v>493.75149536132801</v>
      </c>
      <c r="G149">
        <v>478.70465087890602</v>
      </c>
      <c r="I149" s="7">
        <f t="shared" si="13"/>
        <v>126.41165161132801</v>
      </c>
      <c r="J149" s="7">
        <f t="shared" si="13"/>
        <v>65.273803710937955</v>
      </c>
      <c r="K149" s="7">
        <f t="shared" si="14"/>
        <v>80.719989013671437</v>
      </c>
      <c r="L149" s="8">
        <f t="shared" si="15"/>
        <v>1.2366368194373383</v>
      </c>
      <c r="M149" s="8">
        <f t="shared" si="12"/>
        <v>1.8264192691381149</v>
      </c>
      <c r="P149" s="6">
        <f t="shared" si="16"/>
        <v>1.3954623532759387</v>
      </c>
    </row>
    <row r="150" spans="1:16" x14ac:dyDescent="0.15">
      <c r="A150" s="6">
        <v>74.5</v>
      </c>
      <c r="B150" s="6">
        <v>148</v>
      </c>
      <c r="D150">
        <v>621.23767089843795</v>
      </c>
      <c r="E150">
        <v>545.15997314453102</v>
      </c>
      <c r="F150">
        <v>493.93292236328102</v>
      </c>
      <c r="G150">
        <v>479.22232055664102</v>
      </c>
      <c r="I150" s="7">
        <f t="shared" si="13"/>
        <v>127.30474853515693</v>
      </c>
      <c r="J150" s="7">
        <f t="shared" si="13"/>
        <v>65.93765258789</v>
      </c>
      <c r="K150" s="7">
        <f t="shared" si="14"/>
        <v>81.148391723633935</v>
      </c>
      <c r="L150" s="8">
        <f t="shared" si="15"/>
        <v>1.230683661591822</v>
      </c>
      <c r="M150" s="8">
        <f t="shared" si="12"/>
        <v>1.8244511278446309</v>
      </c>
      <c r="P150" s="6">
        <f t="shared" si="16"/>
        <v>1.286199053330819</v>
      </c>
    </row>
    <row r="151" spans="1:16" x14ac:dyDescent="0.15">
      <c r="A151" s="6">
        <v>75</v>
      </c>
      <c r="B151" s="6">
        <v>149</v>
      </c>
      <c r="D151">
        <v>619.41021728515602</v>
      </c>
      <c r="E151">
        <v>543.82940673828102</v>
      </c>
      <c r="F151">
        <v>493.78778076171898</v>
      </c>
      <c r="G151">
        <v>478.32659912109398</v>
      </c>
      <c r="I151" s="7">
        <f t="shared" si="13"/>
        <v>125.62243652343705</v>
      </c>
      <c r="J151" s="7">
        <f t="shared" si="13"/>
        <v>65.502807617187045</v>
      </c>
      <c r="K151" s="7">
        <f t="shared" si="14"/>
        <v>79.770471191406116</v>
      </c>
      <c r="L151" s="8">
        <f t="shared" si="15"/>
        <v>1.2178175881803794</v>
      </c>
      <c r="M151" s="8">
        <f t="shared" si="12"/>
        <v>1.8155700709852207</v>
      </c>
      <c r="P151" s="6">
        <f t="shared" si="16"/>
        <v>0.79315844558987292</v>
      </c>
    </row>
    <row r="152" spans="1:16" x14ac:dyDescent="0.15">
      <c r="A152" s="6">
        <v>75.5</v>
      </c>
      <c r="B152" s="6">
        <v>150</v>
      </c>
      <c r="D152">
        <v>618.19842529296898</v>
      </c>
      <c r="E152">
        <v>543.86431884765602</v>
      </c>
      <c r="F152">
        <v>493.05374145507801</v>
      </c>
      <c r="G152">
        <v>478.53744506835898</v>
      </c>
      <c r="I152" s="7">
        <f t="shared" si="13"/>
        <v>125.14468383789097</v>
      </c>
      <c r="J152" s="7">
        <f t="shared" si="13"/>
        <v>65.326873779297046</v>
      </c>
      <c r="K152" s="7">
        <f t="shared" si="14"/>
        <v>79.415872192383034</v>
      </c>
      <c r="L152" s="8">
        <f t="shared" si="15"/>
        <v>1.2156692582701085</v>
      </c>
      <c r="M152" s="8">
        <f t="shared" ref="M152:M160" si="17">L152+ABS($N$2)*A152</f>
        <v>1.8174067576269821</v>
      </c>
      <c r="P152" s="6">
        <f t="shared" si="16"/>
        <v>0.89512391123422363</v>
      </c>
    </row>
    <row r="153" spans="1:16" x14ac:dyDescent="0.15">
      <c r="A153" s="18">
        <v>76</v>
      </c>
      <c r="B153" s="18">
        <v>151</v>
      </c>
      <c r="D153">
        <v>620.17492675781295</v>
      </c>
      <c r="E153">
        <v>544.85803222656295</v>
      </c>
      <c r="F153">
        <v>494.13366699218801</v>
      </c>
      <c r="G153">
        <v>478.99954223632801</v>
      </c>
      <c r="I153" s="19">
        <f t="shared" ref="I153:I189" si="18">D153-F153</f>
        <v>126.04125976562494</v>
      </c>
      <c r="J153" s="19">
        <f t="shared" ref="J153:J189" si="19">E153-G153</f>
        <v>65.858489990234943</v>
      </c>
      <c r="K153" s="19">
        <f t="shared" ref="K153:K189" si="20">I153-0.7*J153</f>
        <v>79.940316772460477</v>
      </c>
      <c r="L153" s="20">
        <f t="shared" ref="L153:L189" si="21">K153/J153</f>
        <v>1.2138194602444345</v>
      </c>
      <c r="M153" s="20">
        <f t="shared" si="17"/>
        <v>1.8195419761533405</v>
      </c>
      <c r="N153" s="18"/>
      <c r="O153" s="18"/>
      <c r="P153" s="18">
        <f t="shared" ref="P153:P189" si="22">(M153-$O$2)/$O$2*100</f>
        <v>1.0136626681142642</v>
      </c>
    </row>
    <row r="154" spans="1:16" x14ac:dyDescent="0.15">
      <c r="A154" s="18">
        <v>76.5</v>
      </c>
      <c r="B154" s="18">
        <v>152</v>
      </c>
      <c r="D154">
        <v>618.889404296875</v>
      </c>
      <c r="E154">
        <v>543.69177246093795</v>
      </c>
      <c r="F154">
        <v>492.63345336914102</v>
      </c>
      <c r="G154">
        <v>478.3798828125</v>
      </c>
      <c r="I154" s="19">
        <f t="shared" si="18"/>
        <v>126.25595092773398</v>
      </c>
      <c r="J154" s="19">
        <f t="shared" si="19"/>
        <v>65.311889648437955</v>
      </c>
      <c r="K154" s="19">
        <f t="shared" si="20"/>
        <v>80.537628173827414</v>
      </c>
      <c r="L154" s="20">
        <f t="shared" si="21"/>
        <v>1.2331235339743933</v>
      </c>
      <c r="M154" s="20">
        <f t="shared" si="17"/>
        <v>1.8428310664353313</v>
      </c>
      <c r="N154" s="18"/>
      <c r="O154" s="18"/>
      <c r="P154" s="18">
        <f t="shared" si="22"/>
        <v>2.3065794243221625</v>
      </c>
    </row>
    <row r="155" spans="1:16" x14ac:dyDescent="0.15">
      <c r="A155" s="18">
        <v>77</v>
      </c>
      <c r="B155" s="18">
        <v>153</v>
      </c>
      <c r="D155">
        <v>619.05255126953102</v>
      </c>
      <c r="E155">
        <v>544.41448974609398</v>
      </c>
      <c r="F155">
        <v>493.09371948242199</v>
      </c>
      <c r="G155">
        <v>478.43316650390602</v>
      </c>
      <c r="I155" s="19">
        <f t="shared" si="18"/>
        <v>125.95883178710903</v>
      </c>
      <c r="J155" s="19">
        <f t="shared" si="19"/>
        <v>65.981323242187955</v>
      </c>
      <c r="K155" s="19">
        <f t="shared" si="20"/>
        <v>79.771905517577466</v>
      </c>
      <c r="L155" s="20">
        <f t="shared" si="21"/>
        <v>1.2090073614433352</v>
      </c>
      <c r="M155" s="20">
        <f t="shared" si="17"/>
        <v>1.8226999104563055</v>
      </c>
      <c r="N155" s="18"/>
      <c r="O155" s="18"/>
      <c r="P155" s="18">
        <f t="shared" si="22"/>
        <v>1.1889784973660633</v>
      </c>
    </row>
    <row r="156" spans="1:16" x14ac:dyDescent="0.15">
      <c r="A156" s="18">
        <v>77.5</v>
      </c>
      <c r="B156" s="18">
        <v>154</v>
      </c>
      <c r="D156">
        <v>618.69683837890602</v>
      </c>
      <c r="E156">
        <v>544.68664550781295</v>
      </c>
      <c r="F156">
        <v>492.31787109375</v>
      </c>
      <c r="G156">
        <v>478.88058471679699</v>
      </c>
      <c r="I156" s="19">
        <f t="shared" si="18"/>
        <v>126.37896728515602</v>
      </c>
      <c r="J156" s="19">
        <f t="shared" si="19"/>
        <v>65.806060791015966</v>
      </c>
      <c r="K156" s="19">
        <f t="shared" si="20"/>
        <v>80.314724731444841</v>
      </c>
      <c r="L156" s="20">
        <f t="shared" si="21"/>
        <v>1.2204761045719612</v>
      </c>
      <c r="M156" s="20">
        <f t="shared" si="17"/>
        <v>1.8381536701369638</v>
      </c>
      <c r="N156" s="18"/>
      <c r="O156" s="18"/>
      <c r="P156" s="18">
        <f t="shared" si="22"/>
        <v>2.0469091677187703</v>
      </c>
    </row>
    <row r="157" spans="1:16" x14ac:dyDescent="0.15">
      <c r="A157" s="18">
        <v>78</v>
      </c>
      <c r="B157" s="18">
        <v>155</v>
      </c>
      <c r="D157">
        <v>618.36706542968795</v>
      </c>
      <c r="E157">
        <v>543.40667724609398</v>
      </c>
      <c r="F157">
        <v>493.88470458984398</v>
      </c>
      <c r="G157">
        <v>478.67111206054699</v>
      </c>
      <c r="I157" s="19">
        <f t="shared" si="18"/>
        <v>124.48236083984398</v>
      </c>
      <c r="J157" s="19">
        <f t="shared" si="19"/>
        <v>64.735565185546989</v>
      </c>
      <c r="K157" s="19">
        <f t="shared" si="20"/>
        <v>79.16746520996108</v>
      </c>
      <c r="L157" s="20">
        <f t="shared" si="21"/>
        <v>1.2229361863613757</v>
      </c>
      <c r="M157" s="20">
        <f t="shared" si="17"/>
        <v>1.8445987684784106</v>
      </c>
      <c r="N157" s="18"/>
      <c r="O157" s="18"/>
      <c r="P157" s="18">
        <f t="shared" si="22"/>
        <v>2.4047151421113409</v>
      </c>
    </row>
    <row r="158" spans="1:16" x14ac:dyDescent="0.15">
      <c r="A158" s="18">
        <v>78.5</v>
      </c>
      <c r="B158" s="18">
        <v>156</v>
      </c>
      <c r="D158">
        <v>617.636474609375</v>
      </c>
      <c r="E158">
        <v>543.56549072265602</v>
      </c>
      <c r="F158">
        <v>492.53744506835898</v>
      </c>
      <c r="G158">
        <v>477.23931884765602</v>
      </c>
      <c r="I158" s="19">
        <f t="shared" si="18"/>
        <v>125.09902954101602</v>
      </c>
      <c r="J158" s="19">
        <f t="shared" si="19"/>
        <v>66.326171875</v>
      </c>
      <c r="K158" s="19">
        <f t="shared" si="20"/>
        <v>78.670709228516017</v>
      </c>
      <c r="L158" s="20">
        <f t="shared" si="21"/>
        <v>1.1861186467504992</v>
      </c>
      <c r="M158" s="20">
        <f t="shared" si="17"/>
        <v>1.8117662454195664</v>
      </c>
      <c r="N158" s="18"/>
      <c r="O158" s="18"/>
      <c r="P158" s="18">
        <f t="shared" si="22"/>
        <v>0.58198532753427201</v>
      </c>
    </row>
    <row r="159" spans="1:16" x14ac:dyDescent="0.15">
      <c r="A159" s="18">
        <v>79</v>
      </c>
      <c r="B159" s="18">
        <v>157</v>
      </c>
      <c r="D159">
        <v>617.985107421875</v>
      </c>
      <c r="E159">
        <v>543.97766113281295</v>
      </c>
      <c r="F159">
        <v>493.60910034179699</v>
      </c>
      <c r="G159">
        <v>478.05648803710898</v>
      </c>
      <c r="I159" s="19">
        <f t="shared" si="18"/>
        <v>124.37600708007801</v>
      </c>
      <c r="J159" s="19">
        <f t="shared" si="19"/>
        <v>65.921173095703978</v>
      </c>
      <c r="K159" s="19">
        <f t="shared" si="20"/>
        <v>78.231185913085227</v>
      </c>
      <c r="L159" s="20">
        <f t="shared" si="21"/>
        <v>1.1867383761437262</v>
      </c>
      <c r="M159" s="20">
        <f t="shared" si="17"/>
        <v>1.8163709913648258</v>
      </c>
      <c r="N159" s="18"/>
      <c r="O159" s="18"/>
      <c r="P159" s="18">
        <f t="shared" si="22"/>
        <v>0.83762232831957273</v>
      </c>
    </row>
    <row r="160" spans="1:16" x14ac:dyDescent="0.15">
      <c r="A160" s="18">
        <v>79.5</v>
      </c>
      <c r="B160" s="18">
        <v>158</v>
      </c>
      <c r="D160">
        <v>613.96154785156295</v>
      </c>
      <c r="E160">
        <v>541.90118408203102</v>
      </c>
      <c r="F160">
        <v>492.78549194335898</v>
      </c>
      <c r="G160">
        <v>477.86953735351602</v>
      </c>
      <c r="I160" s="19">
        <f t="shared" si="18"/>
        <v>121.17605590820398</v>
      </c>
      <c r="J160" s="19">
        <f t="shared" si="19"/>
        <v>64.031646728515</v>
      </c>
      <c r="K160" s="19">
        <f t="shared" si="20"/>
        <v>76.353903198243472</v>
      </c>
      <c r="L160" s="20">
        <f t="shared" si="21"/>
        <v>1.1924400995334865</v>
      </c>
      <c r="M160" s="20">
        <f t="shared" si="17"/>
        <v>1.8260577313066182</v>
      </c>
      <c r="N160" s="18"/>
      <c r="O160" s="18"/>
      <c r="P160" s="18">
        <f t="shared" si="22"/>
        <v>1.375391224919901</v>
      </c>
    </row>
    <row r="161" spans="1:16" x14ac:dyDescent="0.15">
      <c r="A161" s="18">
        <v>80</v>
      </c>
      <c r="B161" s="18">
        <v>159</v>
      </c>
      <c r="D161">
        <v>615.62707519531295</v>
      </c>
      <c r="E161">
        <v>543.389404296875</v>
      </c>
      <c r="F161">
        <v>492.95819091796898</v>
      </c>
      <c r="G161">
        <v>478.73956298828102</v>
      </c>
      <c r="I161" s="19">
        <f t="shared" si="18"/>
        <v>122.66888427734398</v>
      </c>
      <c r="J161" s="19">
        <f t="shared" si="19"/>
        <v>64.649841308593977</v>
      </c>
      <c r="K161" s="19">
        <f t="shared" si="20"/>
        <v>77.413995361328205</v>
      </c>
      <c r="L161" s="20">
        <f t="shared" si="21"/>
        <v>1.1974351954215465</v>
      </c>
      <c r="M161" s="20">
        <f t="shared" ref="M161:M189" si="23">L161+ABS($N$2)*A161</f>
        <v>1.8350378437467105</v>
      </c>
      <c r="N161" s="18"/>
      <c r="O161" s="18"/>
      <c r="P161" s="18">
        <f t="shared" si="22"/>
        <v>1.8739310006622207</v>
      </c>
    </row>
    <row r="162" spans="1:16" x14ac:dyDescent="0.15">
      <c r="A162" s="18">
        <v>80.5</v>
      </c>
      <c r="B162" s="18">
        <v>160</v>
      </c>
      <c r="D162">
        <v>615.74468994140602</v>
      </c>
      <c r="E162">
        <v>543.02667236328102</v>
      </c>
      <c r="F162">
        <v>492.31832885742199</v>
      </c>
      <c r="G162">
        <v>477.96875</v>
      </c>
      <c r="I162" s="19">
        <f t="shared" si="18"/>
        <v>123.42636108398403</v>
      </c>
      <c r="J162" s="19">
        <f t="shared" si="19"/>
        <v>65.057922363281023</v>
      </c>
      <c r="K162" s="19">
        <f t="shared" si="20"/>
        <v>77.885815429687312</v>
      </c>
      <c r="L162" s="20">
        <f t="shared" si="21"/>
        <v>1.1971764944287002</v>
      </c>
      <c r="M162" s="20">
        <f t="shared" si="23"/>
        <v>1.8387641593058965</v>
      </c>
      <c r="N162" s="18"/>
      <c r="O162" s="18"/>
      <c r="P162" s="18">
        <f t="shared" si="22"/>
        <v>2.0808010744630576</v>
      </c>
    </row>
    <row r="163" spans="1:16" x14ac:dyDescent="0.15">
      <c r="A163" s="18">
        <v>81</v>
      </c>
      <c r="B163" s="18">
        <v>161</v>
      </c>
      <c r="D163">
        <v>616.19885253906295</v>
      </c>
      <c r="E163">
        <v>543.82781982421898</v>
      </c>
      <c r="F163">
        <v>493.36749267578102</v>
      </c>
      <c r="G163">
        <v>478.728515625</v>
      </c>
      <c r="I163" s="19">
        <f t="shared" si="18"/>
        <v>122.83135986328193</v>
      </c>
      <c r="J163" s="19">
        <f t="shared" si="19"/>
        <v>65.099304199218977</v>
      </c>
      <c r="K163" s="19">
        <f t="shared" si="20"/>
        <v>77.261846923828642</v>
      </c>
      <c r="L163" s="20">
        <f t="shared" si="21"/>
        <v>1.1868306101612003</v>
      </c>
      <c r="M163" s="20">
        <f t="shared" si="23"/>
        <v>1.8324032915904289</v>
      </c>
      <c r="N163" s="18"/>
      <c r="O163" s="18"/>
      <c r="P163" s="18">
        <f t="shared" si="22"/>
        <v>1.7276712461283932</v>
      </c>
    </row>
    <row r="164" spans="1:16" x14ac:dyDescent="0.15">
      <c r="A164" s="18">
        <v>81.5</v>
      </c>
      <c r="B164" s="18">
        <v>162</v>
      </c>
      <c r="D164">
        <v>615.23687744140602</v>
      </c>
      <c r="E164">
        <v>542.73492431640602</v>
      </c>
      <c r="F164">
        <v>492.18145751953102</v>
      </c>
      <c r="G164">
        <v>477.58062744140602</v>
      </c>
      <c r="I164" s="19">
        <f t="shared" si="18"/>
        <v>123.055419921875</v>
      </c>
      <c r="J164" s="19">
        <f t="shared" si="19"/>
        <v>65.154296875</v>
      </c>
      <c r="K164" s="19">
        <f t="shared" si="20"/>
        <v>77.447412109374994</v>
      </c>
      <c r="L164" s="20">
        <f t="shared" si="21"/>
        <v>1.1886769687340746</v>
      </c>
      <c r="M164" s="20">
        <f t="shared" si="23"/>
        <v>1.8382346667153353</v>
      </c>
      <c r="N164" s="18"/>
      <c r="O164" s="18"/>
      <c r="P164" s="18">
        <f t="shared" si="22"/>
        <v>2.0514057724424402</v>
      </c>
    </row>
    <row r="165" spans="1:16" x14ac:dyDescent="0.15">
      <c r="A165" s="18">
        <v>82</v>
      </c>
      <c r="B165" s="18">
        <v>163</v>
      </c>
      <c r="D165">
        <v>613.83410644531295</v>
      </c>
      <c r="E165">
        <v>543.22863769531295</v>
      </c>
      <c r="F165">
        <v>493.53652954101602</v>
      </c>
      <c r="G165">
        <v>478.68902587890602</v>
      </c>
      <c r="I165" s="19">
        <f t="shared" si="18"/>
        <v>120.29757690429693</v>
      </c>
      <c r="J165" s="19">
        <f t="shared" si="19"/>
        <v>64.539611816406932</v>
      </c>
      <c r="K165" s="19">
        <f t="shared" si="20"/>
        <v>75.119848632812079</v>
      </c>
      <c r="L165" s="20">
        <f t="shared" si="21"/>
        <v>1.1639340014393376</v>
      </c>
      <c r="M165" s="20">
        <f t="shared" si="23"/>
        <v>1.8174767159726306</v>
      </c>
      <c r="N165" s="18"/>
      <c r="O165" s="18"/>
      <c r="P165" s="18">
        <f t="shared" si="22"/>
        <v>0.89900771761009834</v>
      </c>
    </row>
    <row r="166" spans="1:16" x14ac:dyDescent="0.15">
      <c r="A166" s="18">
        <v>82.5</v>
      </c>
      <c r="B166" s="18">
        <v>164</v>
      </c>
      <c r="D166">
        <v>614.36273193359398</v>
      </c>
      <c r="E166">
        <v>542.93096923828102</v>
      </c>
      <c r="F166">
        <v>493.04916381835898</v>
      </c>
      <c r="G166">
        <v>478.35968017578102</v>
      </c>
      <c r="I166" s="19">
        <f t="shared" si="18"/>
        <v>121.313568115235</v>
      </c>
      <c r="J166" s="19">
        <f t="shared" si="19"/>
        <v>64.5712890625</v>
      </c>
      <c r="K166" s="19">
        <f t="shared" si="20"/>
        <v>76.113665771485003</v>
      </c>
      <c r="L166" s="20">
        <f t="shared" si="21"/>
        <v>1.1787540078038845</v>
      </c>
      <c r="M166" s="20">
        <f t="shared" si="23"/>
        <v>1.8362817388892099</v>
      </c>
      <c r="N166" s="18"/>
      <c r="O166" s="18"/>
      <c r="P166" s="18">
        <f t="shared" si="22"/>
        <v>1.9429870631030386</v>
      </c>
    </row>
    <row r="167" spans="1:16" x14ac:dyDescent="0.15">
      <c r="A167" s="18">
        <v>83</v>
      </c>
      <c r="B167" s="18">
        <v>165</v>
      </c>
      <c r="D167">
        <v>614.88079833984398</v>
      </c>
      <c r="E167">
        <v>543.40783691406295</v>
      </c>
      <c r="F167">
        <v>493.17178344726602</v>
      </c>
      <c r="G167">
        <v>478.949462890625</v>
      </c>
      <c r="I167" s="19">
        <f t="shared" si="18"/>
        <v>121.70901489257795</v>
      </c>
      <c r="J167" s="19">
        <f t="shared" si="19"/>
        <v>64.458374023437955</v>
      </c>
      <c r="K167" s="19">
        <f t="shared" si="20"/>
        <v>76.58815307617138</v>
      </c>
      <c r="L167" s="20">
        <f t="shared" si="21"/>
        <v>1.1881800345805011</v>
      </c>
      <c r="M167" s="20">
        <f t="shared" si="23"/>
        <v>1.8496927822178588</v>
      </c>
      <c r="N167" s="18"/>
      <c r="O167" s="18"/>
      <c r="P167" s="18">
        <f t="shared" si="22"/>
        <v>2.6875143257779852</v>
      </c>
    </row>
    <row r="168" spans="1:16" x14ac:dyDescent="0.15">
      <c r="A168" s="18">
        <v>83.5</v>
      </c>
      <c r="B168" s="18">
        <v>166</v>
      </c>
      <c r="D168">
        <v>614.06390380859398</v>
      </c>
      <c r="E168">
        <v>542.34393310546898</v>
      </c>
      <c r="F168">
        <v>491.93798828125</v>
      </c>
      <c r="G168">
        <v>477.56683349609398</v>
      </c>
      <c r="I168" s="19">
        <f t="shared" si="18"/>
        <v>122.12591552734398</v>
      </c>
      <c r="J168" s="19">
        <f t="shared" si="19"/>
        <v>64.777099609375</v>
      </c>
      <c r="K168" s="19">
        <f t="shared" si="20"/>
        <v>76.781945800781472</v>
      </c>
      <c r="L168" s="20">
        <f t="shared" si="21"/>
        <v>1.1853254663113852</v>
      </c>
      <c r="M168" s="20">
        <f t="shared" si="23"/>
        <v>1.850823230500775</v>
      </c>
      <c r="N168" s="18"/>
      <c r="O168" s="18"/>
      <c r="P168" s="18">
        <f t="shared" si="22"/>
        <v>2.7502722742127084</v>
      </c>
    </row>
    <row r="169" spans="1:16" x14ac:dyDescent="0.15">
      <c r="A169" s="18">
        <v>84</v>
      </c>
      <c r="B169" s="18">
        <v>167</v>
      </c>
      <c r="D169">
        <v>614.45373535156295</v>
      </c>
      <c r="E169">
        <v>542.74432373046898</v>
      </c>
      <c r="F169">
        <v>492.24069213867199</v>
      </c>
      <c r="G169">
        <v>477.35232543945301</v>
      </c>
      <c r="I169" s="19">
        <f t="shared" si="18"/>
        <v>122.21304321289097</v>
      </c>
      <c r="J169" s="19">
        <f t="shared" si="19"/>
        <v>65.391998291015966</v>
      </c>
      <c r="K169" s="19">
        <f t="shared" si="20"/>
        <v>76.438644409179801</v>
      </c>
      <c r="L169" s="20">
        <f t="shared" si="21"/>
        <v>1.1689296306407799</v>
      </c>
      <c r="M169" s="20">
        <f t="shared" si="23"/>
        <v>1.838412411382202</v>
      </c>
      <c r="N169" s="18"/>
      <c r="O169" s="18"/>
      <c r="P169" s="18">
        <f t="shared" si="22"/>
        <v>2.0612734424688757</v>
      </c>
    </row>
    <row r="170" spans="1:16" x14ac:dyDescent="0.15">
      <c r="A170" s="18">
        <v>84.5</v>
      </c>
      <c r="B170" s="18">
        <v>168</v>
      </c>
      <c r="D170">
        <v>616.90979003906295</v>
      </c>
      <c r="E170">
        <v>544.74591064453102</v>
      </c>
      <c r="F170">
        <v>493.25769042968801</v>
      </c>
      <c r="G170">
        <v>478.63067626953102</v>
      </c>
      <c r="I170" s="19">
        <f t="shared" si="18"/>
        <v>123.65209960937494</v>
      </c>
      <c r="J170" s="19">
        <f t="shared" si="19"/>
        <v>66.115234375</v>
      </c>
      <c r="K170" s="19">
        <f t="shared" si="20"/>
        <v>77.371435546874949</v>
      </c>
      <c r="L170" s="20">
        <f t="shared" si="21"/>
        <v>1.1702512481167462</v>
      </c>
      <c r="M170" s="20">
        <f t="shared" si="23"/>
        <v>1.8437190454102006</v>
      </c>
      <c r="N170" s="18"/>
      <c r="O170" s="18"/>
      <c r="P170" s="18">
        <f t="shared" si="22"/>
        <v>2.3558764506064636</v>
      </c>
    </row>
    <row r="171" spans="1:16" x14ac:dyDescent="0.15">
      <c r="A171" s="18">
        <v>85</v>
      </c>
      <c r="B171" s="18">
        <v>169</v>
      </c>
      <c r="D171">
        <v>615.60546875</v>
      </c>
      <c r="E171">
        <v>543.040771484375</v>
      </c>
      <c r="F171">
        <v>492.98025512695301</v>
      </c>
      <c r="G171">
        <v>478.10427856445301</v>
      </c>
      <c r="I171" s="19">
        <f t="shared" si="18"/>
        <v>122.62521362304699</v>
      </c>
      <c r="J171" s="19">
        <f t="shared" si="19"/>
        <v>64.936492919921989</v>
      </c>
      <c r="K171" s="19">
        <f t="shared" si="20"/>
        <v>77.169668579101597</v>
      </c>
      <c r="L171" s="20">
        <f t="shared" si="21"/>
        <v>1.18838676234433</v>
      </c>
      <c r="M171" s="20">
        <f t="shared" si="23"/>
        <v>1.8658395761898168</v>
      </c>
      <c r="N171" s="18"/>
      <c r="O171" s="18"/>
      <c r="P171" s="18">
        <f t="shared" si="22"/>
        <v>3.5839194765418423</v>
      </c>
    </row>
    <row r="172" spans="1:16" x14ac:dyDescent="0.15">
      <c r="A172" s="18">
        <v>85.5</v>
      </c>
      <c r="B172" s="18">
        <v>170</v>
      </c>
      <c r="D172">
        <v>614.37530517578102</v>
      </c>
      <c r="E172">
        <v>542.72314453125</v>
      </c>
      <c r="F172">
        <v>492.04870605468801</v>
      </c>
      <c r="G172">
        <v>477.53146362304699</v>
      </c>
      <c r="I172" s="19">
        <f t="shared" si="18"/>
        <v>122.32659912109301</v>
      </c>
      <c r="J172" s="19">
        <f t="shared" si="19"/>
        <v>65.191680908203011</v>
      </c>
      <c r="K172" s="19">
        <f t="shared" si="20"/>
        <v>76.692422485350903</v>
      </c>
      <c r="L172" s="20">
        <f t="shared" si="21"/>
        <v>1.1764142512806532</v>
      </c>
      <c r="M172" s="20">
        <f t="shared" si="23"/>
        <v>1.8578520816781723</v>
      </c>
      <c r="N172" s="18"/>
      <c r="O172" s="18"/>
      <c r="P172" s="18">
        <f t="shared" si="22"/>
        <v>3.1404858615238429</v>
      </c>
    </row>
    <row r="173" spans="1:16" x14ac:dyDescent="0.15">
      <c r="A173" s="18">
        <v>86</v>
      </c>
      <c r="B173" s="18">
        <v>171</v>
      </c>
      <c r="D173">
        <v>614.97021484375</v>
      </c>
      <c r="E173">
        <v>543.48040771484398</v>
      </c>
      <c r="F173">
        <v>493.86999511718801</v>
      </c>
      <c r="G173">
        <v>479.20809936523398</v>
      </c>
      <c r="I173" s="19">
        <f t="shared" si="18"/>
        <v>121.10021972656199</v>
      </c>
      <c r="J173" s="19">
        <f t="shared" si="19"/>
        <v>64.27230834961</v>
      </c>
      <c r="K173" s="19">
        <f t="shared" si="20"/>
        <v>76.109603881835</v>
      </c>
      <c r="L173" s="20">
        <f t="shared" si="21"/>
        <v>1.1841741153567393</v>
      </c>
      <c r="M173" s="20">
        <f t="shared" si="23"/>
        <v>1.8695969623062907</v>
      </c>
      <c r="N173" s="18"/>
      <c r="O173" s="18"/>
      <c r="P173" s="18">
        <f t="shared" si="22"/>
        <v>3.7925144628942573</v>
      </c>
    </row>
    <row r="174" spans="1:16" x14ac:dyDescent="0.15">
      <c r="A174" s="18">
        <v>86.5</v>
      </c>
      <c r="B174" s="18">
        <v>172</v>
      </c>
      <c r="D174">
        <v>614.42785644531295</v>
      </c>
      <c r="E174">
        <v>543.65606689453102</v>
      </c>
      <c r="F174">
        <v>492.26596069335898</v>
      </c>
      <c r="G174">
        <v>477.879638671875</v>
      </c>
      <c r="I174" s="19">
        <f t="shared" si="18"/>
        <v>122.16189575195398</v>
      </c>
      <c r="J174" s="19">
        <f t="shared" si="19"/>
        <v>65.776428222656023</v>
      </c>
      <c r="K174" s="19">
        <f t="shared" si="20"/>
        <v>76.118395996094762</v>
      </c>
      <c r="L174" s="20">
        <f t="shared" si="21"/>
        <v>1.1572290872716702</v>
      </c>
      <c r="M174" s="20">
        <f t="shared" si="23"/>
        <v>1.8466369507732536</v>
      </c>
      <c r="N174" s="18"/>
      <c r="O174" s="18"/>
      <c r="P174" s="18">
        <f t="shared" si="22"/>
        <v>2.5178668371454114</v>
      </c>
    </row>
    <row r="175" spans="1:16" x14ac:dyDescent="0.15">
      <c r="A175" s="18">
        <v>87</v>
      </c>
      <c r="B175" s="18">
        <v>173</v>
      </c>
      <c r="D175">
        <v>613.12707519531295</v>
      </c>
      <c r="E175">
        <v>542.84429931640602</v>
      </c>
      <c r="F175">
        <v>492.34542846679699</v>
      </c>
      <c r="G175">
        <v>477.624267578125</v>
      </c>
      <c r="I175" s="19">
        <f t="shared" si="18"/>
        <v>120.78164672851597</v>
      </c>
      <c r="J175" s="19">
        <f t="shared" si="19"/>
        <v>65.220031738281023</v>
      </c>
      <c r="K175" s="19">
        <f t="shared" si="20"/>
        <v>75.127624511719262</v>
      </c>
      <c r="L175" s="20">
        <f t="shared" si="21"/>
        <v>1.1519102721874783</v>
      </c>
      <c r="M175" s="20">
        <f t="shared" si="23"/>
        <v>1.8453031522410943</v>
      </c>
      <c r="N175" s="18"/>
      <c r="O175" s="18"/>
      <c r="P175" s="18">
        <f t="shared" si="22"/>
        <v>2.4438196995907169</v>
      </c>
    </row>
    <row r="176" spans="1:16" x14ac:dyDescent="0.15">
      <c r="A176" s="18">
        <v>87.5</v>
      </c>
      <c r="B176" s="18">
        <v>174</v>
      </c>
      <c r="D176">
        <v>613.26550292968795</v>
      </c>
      <c r="E176">
        <v>542.968994140625</v>
      </c>
      <c r="F176">
        <v>493.51861572265602</v>
      </c>
      <c r="G176">
        <v>478.34085083007801</v>
      </c>
      <c r="I176" s="19">
        <f t="shared" si="18"/>
        <v>119.74688720703193</v>
      </c>
      <c r="J176" s="19">
        <f t="shared" si="19"/>
        <v>64.628143310546989</v>
      </c>
      <c r="K176" s="19">
        <f t="shared" si="20"/>
        <v>74.507186889649034</v>
      </c>
      <c r="L176" s="20">
        <f t="shared" si="21"/>
        <v>1.1528597770731537</v>
      </c>
      <c r="M176" s="20">
        <f t="shared" si="23"/>
        <v>1.8502376736788018</v>
      </c>
      <c r="N176" s="18"/>
      <c r="O176" s="18"/>
      <c r="P176" s="18">
        <f t="shared" si="22"/>
        <v>2.7177645112355302</v>
      </c>
    </row>
    <row r="177" spans="1:16" x14ac:dyDescent="0.15">
      <c r="A177" s="18">
        <v>88</v>
      </c>
      <c r="B177" s="18">
        <v>175</v>
      </c>
      <c r="D177">
        <v>613.81530761718795</v>
      </c>
      <c r="E177">
        <v>543.08508300781295</v>
      </c>
      <c r="F177">
        <v>492.89849853515602</v>
      </c>
      <c r="G177">
        <v>478.027099609375</v>
      </c>
      <c r="I177" s="19">
        <f t="shared" si="18"/>
        <v>120.91680908203193</v>
      </c>
      <c r="J177" s="19">
        <f t="shared" si="19"/>
        <v>65.057983398437955</v>
      </c>
      <c r="K177" s="19">
        <f t="shared" si="20"/>
        <v>75.376220703125369</v>
      </c>
      <c r="L177" s="20">
        <f t="shared" si="21"/>
        <v>1.158600632323552</v>
      </c>
      <c r="M177" s="20">
        <f t="shared" si="23"/>
        <v>1.8599635454812324</v>
      </c>
      <c r="N177" s="18"/>
      <c r="O177" s="18"/>
      <c r="P177" s="18">
        <f t="shared" si="22"/>
        <v>3.2577058515727439</v>
      </c>
    </row>
    <row r="178" spans="1:16" x14ac:dyDescent="0.15">
      <c r="A178" s="18">
        <v>88.5</v>
      </c>
      <c r="B178" s="18">
        <v>176</v>
      </c>
      <c r="D178">
        <v>613.74114990234398</v>
      </c>
      <c r="E178">
        <v>543.09216308593795</v>
      </c>
      <c r="F178">
        <v>493.32568359375</v>
      </c>
      <c r="G178">
        <v>478.21359252929699</v>
      </c>
      <c r="I178" s="19">
        <f t="shared" si="18"/>
        <v>120.41546630859398</v>
      </c>
      <c r="J178" s="19">
        <f t="shared" si="19"/>
        <v>64.878570556640966</v>
      </c>
      <c r="K178" s="19">
        <f t="shared" si="20"/>
        <v>75.000466918945307</v>
      </c>
      <c r="L178" s="20">
        <f t="shared" si="21"/>
        <v>1.1560129373298633</v>
      </c>
      <c r="M178" s="20">
        <f t="shared" si="23"/>
        <v>1.861360867039576</v>
      </c>
      <c r="N178" s="18"/>
      <c r="O178" s="18"/>
      <c r="P178" s="18">
        <f t="shared" si="22"/>
        <v>3.3352795324129096</v>
      </c>
    </row>
    <row r="179" spans="1:16" x14ac:dyDescent="0.15">
      <c r="A179" s="18">
        <v>89</v>
      </c>
      <c r="B179" s="18">
        <v>177</v>
      </c>
      <c r="D179">
        <v>610.62585449218795</v>
      </c>
      <c r="E179">
        <v>542.24078369140602</v>
      </c>
      <c r="F179">
        <v>493.06982421875</v>
      </c>
      <c r="G179">
        <v>477.80203247070301</v>
      </c>
      <c r="I179" s="19">
        <f t="shared" si="18"/>
        <v>117.55603027343795</v>
      </c>
      <c r="J179" s="19">
        <f t="shared" si="19"/>
        <v>64.438751220703011</v>
      </c>
      <c r="K179" s="19">
        <f t="shared" si="20"/>
        <v>72.448904418945858</v>
      </c>
      <c r="L179" s="20">
        <f t="shared" si="21"/>
        <v>1.1243064622839762</v>
      </c>
      <c r="M179" s="20">
        <f t="shared" si="23"/>
        <v>1.8336394085457211</v>
      </c>
      <c r="N179" s="18"/>
      <c r="O179" s="18"/>
      <c r="P179" s="18">
        <f t="shared" si="22"/>
        <v>1.7962954948550918</v>
      </c>
    </row>
    <row r="180" spans="1:16" x14ac:dyDescent="0.15">
      <c r="A180" s="18">
        <v>89.5</v>
      </c>
      <c r="B180" s="18">
        <v>178</v>
      </c>
      <c r="D180">
        <v>610.69842529296898</v>
      </c>
      <c r="E180">
        <v>541.67803955078102</v>
      </c>
      <c r="F180">
        <v>491.88977050781301</v>
      </c>
      <c r="G180">
        <v>477.31005859375</v>
      </c>
      <c r="I180" s="19">
        <f t="shared" si="18"/>
        <v>118.80865478515597</v>
      </c>
      <c r="J180" s="19">
        <f t="shared" si="19"/>
        <v>64.367980957031023</v>
      </c>
      <c r="K180" s="19">
        <f t="shared" si="20"/>
        <v>73.751068115234261</v>
      </c>
      <c r="L180" s="20">
        <f t="shared" si="21"/>
        <v>1.1457725878409475</v>
      </c>
      <c r="M180" s="20">
        <f t="shared" si="23"/>
        <v>1.8590905506547246</v>
      </c>
      <c r="N180" s="18"/>
      <c r="O180" s="18"/>
      <c r="P180" s="18">
        <f t="shared" si="22"/>
        <v>3.2092406850244575</v>
      </c>
    </row>
    <row r="181" spans="1:16" x14ac:dyDescent="0.15">
      <c r="A181" s="18">
        <v>90</v>
      </c>
      <c r="B181" s="18">
        <v>179</v>
      </c>
      <c r="D181">
        <v>610.91217041015602</v>
      </c>
      <c r="E181">
        <v>541.80938720703102</v>
      </c>
      <c r="F181">
        <v>493.49609375</v>
      </c>
      <c r="G181">
        <v>478.82040405273398</v>
      </c>
      <c r="I181" s="19">
        <f t="shared" si="18"/>
        <v>117.41607666015602</v>
      </c>
      <c r="J181" s="19">
        <f t="shared" si="19"/>
        <v>62.988983154297046</v>
      </c>
      <c r="K181" s="19">
        <f t="shared" si="20"/>
        <v>73.323788452148094</v>
      </c>
      <c r="L181" s="20">
        <f t="shared" si="21"/>
        <v>1.164073220114302</v>
      </c>
      <c r="M181" s="20">
        <f t="shared" si="23"/>
        <v>1.8813761994801115</v>
      </c>
      <c r="N181" s="18"/>
      <c r="O181" s="18"/>
      <c r="P181" s="18">
        <f t="shared" si="22"/>
        <v>4.4464504016954676</v>
      </c>
    </row>
    <row r="182" spans="1:16" x14ac:dyDescent="0.15">
      <c r="A182" s="18">
        <v>90.5</v>
      </c>
      <c r="B182" s="18">
        <v>180</v>
      </c>
      <c r="D182">
        <v>608.16546630859398</v>
      </c>
      <c r="E182">
        <v>540.88116455078102</v>
      </c>
      <c r="F182">
        <v>493.06292724609398</v>
      </c>
      <c r="G182">
        <v>478.01055908203102</v>
      </c>
      <c r="I182" s="19">
        <f t="shared" si="18"/>
        <v>115.1025390625</v>
      </c>
      <c r="J182" s="19">
        <f t="shared" si="19"/>
        <v>62.87060546875</v>
      </c>
      <c r="K182" s="19">
        <f t="shared" si="20"/>
        <v>71.093115234375006</v>
      </c>
      <c r="L182" s="20">
        <f t="shared" si="21"/>
        <v>1.1307846441802127</v>
      </c>
      <c r="M182" s="20">
        <f t="shared" si="23"/>
        <v>1.8520726400980545</v>
      </c>
      <c r="N182" s="18"/>
      <c r="O182" s="18"/>
      <c r="P182" s="18">
        <f t="shared" si="22"/>
        <v>2.8196344770351502</v>
      </c>
    </row>
    <row r="183" spans="1:16" x14ac:dyDescent="0.15">
      <c r="A183" s="18">
        <v>91</v>
      </c>
      <c r="B183" s="18">
        <v>181</v>
      </c>
      <c r="D183">
        <v>609.38000488281295</v>
      </c>
      <c r="E183">
        <v>541.52899169921898</v>
      </c>
      <c r="F183">
        <v>492.46487426757801</v>
      </c>
      <c r="G183">
        <v>477.55627441406301</v>
      </c>
      <c r="I183" s="19">
        <f t="shared" si="18"/>
        <v>116.91513061523494</v>
      </c>
      <c r="J183" s="19">
        <f t="shared" si="19"/>
        <v>63.972717285155966</v>
      </c>
      <c r="K183" s="19">
        <f t="shared" si="20"/>
        <v>72.134228515625779</v>
      </c>
      <c r="L183" s="20">
        <f t="shared" si="21"/>
        <v>1.1275779985097427</v>
      </c>
      <c r="M183" s="20">
        <f t="shared" si="23"/>
        <v>1.8528510109796168</v>
      </c>
      <c r="N183" s="18"/>
      <c r="O183" s="18"/>
      <c r="P183" s="18">
        <f t="shared" si="22"/>
        <v>2.8628465021993281</v>
      </c>
    </row>
    <row r="184" spans="1:16" x14ac:dyDescent="0.15">
      <c r="A184" s="18">
        <v>91.5</v>
      </c>
      <c r="B184" s="18">
        <v>182</v>
      </c>
      <c r="D184">
        <v>608.16510009765602</v>
      </c>
      <c r="E184">
        <v>541.494873046875</v>
      </c>
      <c r="F184">
        <v>492.66558837890602</v>
      </c>
      <c r="G184">
        <v>477.82498168945301</v>
      </c>
      <c r="I184" s="19">
        <f t="shared" si="18"/>
        <v>115.49951171875</v>
      </c>
      <c r="J184" s="19">
        <f t="shared" si="19"/>
        <v>63.669891357421989</v>
      </c>
      <c r="K184" s="19">
        <f t="shared" si="20"/>
        <v>70.930587768554602</v>
      </c>
      <c r="L184" s="20">
        <f t="shared" si="21"/>
        <v>1.1140365761011501</v>
      </c>
      <c r="M184" s="20">
        <f t="shared" si="23"/>
        <v>1.8432946051230563</v>
      </c>
      <c r="N184" s="18"/>
      <c r="O184" s="18"/>
      <c r="P184" s="18">
        <f t="shared" si="22"/>
        <v>2.3323132305487491</v>
      </c>
    </row>
    <row r="185" spans="1:16" x14ac:dyDescent="0.15">
      <c r="A185" s="18">
        <v>92</v>
      </c>
      <c r="B185" s="18">
        <v>183</v>
      </c>
      <c r="D185">
        <v>608.058837890625</v>
      </c>
      <c r="E185">
        <v>540.614501953125</v>
      </c>
      <c r="F185">
        <v>493.08312988281301</v>
      </c>
      <c r="G185">
        <v>478.39779663085898</v>
      </c>
      <c r="I185" s="19">
        <f t="shared" si="18"/>
        <v>114.97570800781199</v>
      </c>
      <c r="J185" s="19">
        <f t="shared" si="19"/>
        <v>62.216705322266023</v>
      </c>
      <c r="K185" s="19">
        <f t="shared" si="20"/>
        <v>71.424014282225784</v>
      </c>
      <c r="L185" s="20">
        <f t="shared" si="21"/>
        <v>1.1479877295377237</v>
      </c>
      <c r="M185" s="20">
        <f t="shared" si="23"/>
        <v>1.8812307751116624</v>
      </c>
      <c r="N185" s="18"/>
      <c r="O185" s="18"/>
      <c r="P185" s="18">
        <f t="shared" si="22"/>
        <v>4.4383770248287808</v>
      </c>
    </row>
    <row r="186" spans="1:16" x14ac:dyDescent="0.15">
      <c r="A186" s="18">
        <v>92.5</v>
      </c>
      <c r="B186" s="18">
        <v>184</v>
      </c>
      <c r="D186">
        <v>606.83410644531295</v>
      </c>
      <c r="E186">
        <v>540.89489746093795</v>
      </c>
      <c r="F186">
        <v>493.53329467773398</v>
      </c>
      <c r="G186">
        <v>478.15066528320301</v>
      </c>
      <c r="I186" s="19">
        <f t="shared" si="18"/>
        <v>113.30081176757898</v>
      </c>
      <c r="J186" s="19">
        <f t="shared" si="19"/>
        <v>62.744232177734943</v>
      </c>
      <c r="K186" s="19">
        <f t="shared" si="20"/>
        <v>69.379849243164529</v>
      </c>
      <c r="L186" s="20">
        <f t="shared" si="21"/>
        <v>1.105756606386272</v>
      </c>
      <c r="M186" s="20">
        <f t="shared" si="23"/>
        <v>1.8429846685122429</v>
      </c>
      <c r="N186" s="18"/>
      <c r="O186" s="18"/>
      <c r="P186" s="18">
        <f t="shared" si="22"/>
        <v>2.3151067947184543</v>
      </c>
    </row>
    <row r="187" spans="1:16" x14ac:dyDescent="0.15">
      <c r="A187" s="18">
        <v>93</v>
      </c>
      <c r="B187" s="18">
        <v>185</v>
      </c>
      <c r="D187">
        <v>605.59295654296898</v>
      </c>
      <c r="E187">
        <v>539.32550048828102</v>
      </c>
      <c r="F187">
        <v>492.32431030273398</v>
      </c>
      <c r="G187">
        <v>477.83877563476602</v>
      </c>
      <c r="I187" s="19">
        <f t="shared" si="18"/>
        <v>113.268646240235</v>
      </c>
      <c r="J187" s="19">
        <f t="shared" si="19"/>
        <v>61.486724853515</v>
      </c>
      <c r="K187" s="19">
        <f t="shared" si="20"/>
        <v>70.227938842774506</v>
      </c>
      <c r="L187" s="20">
        <f t="shared" si="21"/>
        <v>1.1421642478125877</v>
      </c>
      <c r="M187" s="20">
        <f t="shared" si="23"/>
        <v>1.8833773264905909</v>
      </c>
      <c r="N187" s="18"/>
      <c r="O187" s="18"/>
      <c r="P187" s="18">
        <f t="shared" si="22"/>
        <v>4.5575449361672478</v>
      </c>
    </row>
    <row r="188" spans="1:16" x14ac:dyDescent="0.15">
      <c r="A188" s="18">
        <v>93.5</v>
      </c>
      <c r="B188" s="18">
        <v>186</v>
      </c>
      <c r="D188">
        <v>605.69610595703102</v>
      </c>
      <c r="E188">
        <v>540.09490966796898</v>
      </c>
      <c r="F188">
        <v>493.43408203125</v>
      </c>
      <c r="G188">
        <v>478.76480102539102</v>
      </c>
      <c r="I188" s="19">
        <f t="shared" si="18"/>
        <v>112.26202392578102</v>
      </c>
      <c r="J188" s="19">
        <f t="shared" si="19"/>
        <v>61.330108642577954</v>
      </c>
      <c r="K188" s="19">
        <f t="shared" si="20"/>
        <v>69.330947875976449</v>
      </c>
      <c r="L188" s="20">
        <f t="shared" si="21"/>
        <v>1.1304553246436608</v>
      </c>
      <c r="M188" s="20">
        <f t="shared" si="23"/>
        <v>1.8756534198736963</v>
      </c>
      <c r="N188" s="18"/>
      <c r="O188" s="18"/>
      <c r="P188" s="18">
        <f t="shared" si="22"/>
        <v>4.1287446624145883</v>
      </c>
    </row>
    <row r="189" spans="1:16" x14ac:dyDescent="0.15">
      <c r="A189" s="18">
        <v>94</v>
      </c>
      <c r="B189" s="18">
        <v>187</v>
      </c>
      <c r="D189">
        <v>605.55413818359398</v>
      </c>
      <c r="E189">
        <v>541.00982666015602</v>
      </c>
      <c r="F189">
        <v>493.95773315429699</v>
      </c>
      <c r="G189">
        <v>478.80157470703102</v>
      </c>
      <c r="I189" s="19">
        <f t="shared" si="18"/>
        <v>111.59640502929699</v>
      </c>
      <c r="J189" s="19">
        <f t="shared" si="19"/>
        <v>62.208251953125</v>
      </c>
      <c r="K189" s="19">
        <f t="shared" si="20"/>
        <v>68.050628662109489</v>
      </c>
      <c r="L189" s="20">
        <f t="shared" si="21"/>
        <v>1.0939164262867702</v>
      </c>
      <c r="M189" s="20">
        <f t="shared" si="23"/>
        <v>1.843099538068838</v>
      </c>
      <c r="N189" s="18"/>
      <c r="O189" s="18"/>
      <c r="P189" s="18">
        <f t="shared" si="22"/>
        <v>2.3214838911486591</v>
      </c>
    </row>
    <row r="190" spans="1:16" x14ac:dyDescent="0.15">
      <c r="A190" s="18"/>
      <c r="B190" s="18"/>
      <c r="D190">
        <v>605.705078125</v>
      </c>
      <c r="E190">
        <v>540.12115478515602</v>
      </c>
      <c r="F190">
        <v>492.87322998046898</v>
      </c>
      <c r="G190">
        <v>478.26687622070301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6160</vt:lpstr>
      <vt:lpstr>6161</vt:lpstr>
      <vt:lpstr>6164</vt:lpstr>
      <vt:lpstr>6168</vt:lpstr>
      <vt:lpstr>6187</vt:lpstr>
      <vt:lpstr>6189</vt:lpstr>
      <vt:lpstr>6190</vt:lpstr>
      <vt:lpstr>6606</vt:lpstr>
      <vt:lpstr>6607</vt:lpstr>
      <vt:lpstr>6612</vt:lpstr>
      <vt:lpstr>6613</vt:lpstr>
      <vt:lpstr>6615</vt:lpstr>
      <vt:lpstr>x9</vt:lpstr>
      <vt:lpstr>x10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2021-07-02T18:46:50Z</dcterms:modified>
</cp:coreProperties>
</file>