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3.xml" ContentType="application/vnd.openxmlformats-officedocument.drawingml.chartsha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ta/Calcium imaging/Adults/AIY/Fed adults/"/>
    </mc:Choice>
  </mc:AlternateContent>
  <xr:revisionPtr revIDLastSave="0" documentId="13_ncr:1_{D07A6F94-6FF6-7F4C-B5D5-73271072FDAF}" xr6:coauthVersionLast="47" xr6:coauthVersionMax="47" xr10:uidLastSave="{00000000-0000-0000-0000-000000000000}"/>
  <bookViews>
    <workbookView xWindow="8360" yWindow="1800" windowWidth="35540" windowHeight="20760" tabRatio="909" activeTab="13" xr2:uid="{00000000-000D-0000-FFFF-FFFF00000000}"/>
  </bookViews>
  <sheets>
    <sheet name="info" sheetId="113" r:id="rId1"/>
    <sheet name="6005" sheetId="105" r:id="rId2"/>
    <sheet name="6008" sheetId="111" r:id="rId3"/>
    <sheet name="6010" sheetId="93" r:id="rId4"/>
    <sheet name="6076" sheetId="122" r:id="rId5"/>
    <sheet name="6078" sheetId="96" r:id="rId6"/>
    <sheet name="6080" sheetId="121" r:id="rId7"/>
    <sheet name="6276" sheetId="131" r:id="rId8"/>
    <sheet name="6533" sheetId="151" r:id="rId9"/>
    <sheet name="6540" sheetId="154" r:id="rId10"/>
    <sheet name="6543" sheetId="152" r:id="rId11"/>
    <sheet name="6545" sheetId="153" r:id="rId12"/>
    <sheet name="summary" sheetId="39" r:id="rId13"/>
    <sheet name="graph" sheetId="150" r:id="rId14"/>
    <sheet name="analysis" sheetId="149" r:id="rId15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49" l="1"/>
  <c r="H13" i="149"/>
  <c r="H12" i="149"/>
  <c r="H11" i="149"/>
  <c r="H10" i="149"/>
  <c r="H9" i="149"/>
  <c r="H8" i="149"/>
  <c r="H7" i="149"/>
  <c r="H5" i="149"/>
  <c r="H4" i="149"/>
  <c r="H3" i="149"/>
  <c r="G14" i="149"/>
  <c r="G13" i="149"/>
  <c r="G12" i="149"/>
  <c r="G11" i="149"/>
  <c r="G10" i="149"/>
  <c r="G9" i="149"/>
  <c r="G8" i="149"/>
  <c r="G7" i="149"/>
  <c r="G5" i="149"/>
  <c r="G4" i="149"/>
  <c r="G3" i="149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6" i="149" s="1"/>
  <c r="H37" i="39"/>
  <c r="H38" i="39"/>
  <c r="H39" i="39"/>
  <c r="H40" i="39"/>
  <c r="H41" i="39"/>
  <c r="H42" i="39"/>
  <c r="H43" i="39"/>
  <c r="H44" i="39"/>
  <c r="H45" i="39"/>
  <c r="H46" i="39"/>
  <c r="C6" i="149" s="1"/>
  <c r="H47" i="39"/>
  <c r="H48" i="39"/>
  <c r="H49" i="39"/>
  <c r="H50" i="39"/>
  <c r="H51" i="39"/>
  <c r="H52" i="39"/>
  <c r="H53" i="39"/>
  <c r="H54" i="39"/>
  <c r="H55" i="39"/>
  <c r="H56" i="39"/>
  <c r="H57" i="39"/>
  <c r="H58" i="39"/>
  <c r="H59" i="39"/>
  <c r="H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76" i="39"/>
  <c r="H77" i="39"/>
  <c r="H78" i="39"/>
  <c r="H79" i="39"/>
  <c r="H80" i="39"/>
  <c r="H81" i="39"/>
  <c r="H82" i="39"/>
  <c r="H83" i="39"/>
  <c r="H84" i="39"/>
  <c r="H85" i="39"/>
  <c r="H86" i="39"/>
  <c r="H87" i="39"/>
  <c r="H88" i="39"/>
  <c r="H89" i="39"/>
  <c r="H90" i="39"/>
  <c r="H91" i="39"/>
  <c r="H92" i="39"/>
  <c r="H93" i="39"/>
  <c r="H94" i="39"/>
  <c r="H95" i="39"/>
  <c r="H96" i="39"/>
  <c r="H97" i="39"/>
  <c r="H98" i="39"/>
  <c r="H99" i="39"/>
  <c r="H100" i="39"/>
  <c r="H101" i="39"/>
  <c r="H102" i="39"/>
  <c r="H103" i="39"/>
  <c r="H104" i="39"/>
  <c r="H105" i="39"/>
  <c r="H106" i="39"/>
  <c r="H107" i="39"/>
  <c r="H108" i="39"/>
  <c r="H109" i="39"/>
  <c r="H110" i="39"/>
  <c r="H111" i="39"/>
  <c r="H112" i="39"/>
  <c r="H113" i="39"/>
  <c r="H114" i="39"/>
  <c r="H115" i="39"/>
  <c r="H116" i="39"/>
  <c r="H117" i="39"/>
  <c r="H118" i="39"/>
  <c r="H119" i="39"/>
  <c r="H120" i="39"/>
  <c r="H121" i="39"/>
  <c r="H122" i="39"/>
  <c r="H123" i="39"/>
  <c r="H124" i="39"/>
  <c r="H125" i="39"/>
  <c r="H126" i="39"/>
  <c r="H127" i="39"/>
  <c r="H128" i="39"/>
  <c r="H129" i="39"/>
  <c r="H130" i="39"/>
  <c r="H131" i="39"/>
  <c r="H132" i="39"/>
  <c r="H133" i="39"/>
  <c r="H134" i="39"/>
  <c r="H135" i="39"/>
  <c r="H136" i="39"/>
  <c r="H137" i="39"/>
  <c r="H138" i="39"/>
  <c r="H139" i="39"/>
  <c r="H140" i="39"/>
  <c r="H141" i="39"/>
  <c r="H142" i="39"/>
  <c r="H143" i="39"/>
  <c r="H144" i="39"/>
  <c r="H145" i="39"/>
  <c r="H146" i="39"/>
  <c r="H147" i="39"/>
  <c r="H148" i="39"/>
  <c r="H149" i="39"/>
  <c r="H150" i="39"/>
  <c r="H151" i="39"/>
  <c r="H152" i="39"/>
  <c r="H6" i="39"/>
  <c r="G6" i="149" l="1"/>
  <c r="B6" i="149"/>
  <c r="I152" i="154"/>
  <c r="J152" i="154"/>
  <c r="K152" i="154" s="1"/>
  <c r="L152" i="154" s="1"/>
  <c r="I26" i="154"/>
  <c r="K26" i="154" s="1"/>
  <c r="L26" i="154" s="1"/>
  <c r="J26" i="154"/>
  <c r="I27" i="154"/>
  <c r="K27" i="154" s="1"/>
  <c r="L27" i="154" s="1"/>
  <c r="V65" i="154" s="1"/>
  <c r="J27" i="154"/>
  <c r="I28" i="154"/>
  <c r="J28" i="154"/>
  <c r="K28" i="154" s="1"/>
  <c r="L28" i="154" s="1"/>
  <c r="I29" i="154"/>
  <c r="J29" i="154"/>
  <c r="K29" i="154" s="1"/>
  <c r="L29" i="154" s="1"/>
  <c r="V67" i="154" s="1"/>
  <c r="I30" i="154"/>
  <c r="J30" i="154"/>
  <c r="K30" i="154" s="1"/>
  <c r="L30" i="154" s="1"/>
  <c r="V68" i="154" s="1"/>
  <c r="I31" i="154"/>
  <c r="J31" i="154"/>
  <c r="K31" i="154"/>
  <c r="L31" i="154" s="1"/>
  <c r="V69" i="154"/>
  <c r="I32" i="154"/>
  <c r="K32" i="154" s="1"/>
  <c r="L32" i="154" s="1"/>
  <c r="V70" i="154" s="1"/>
  <c r="J32" i="154"/>
  <c r="I33" i="154"/>
  <c r="K33" i="154" s="1"/>
  <c r="L33" i="154" s="1"/>
  <c r="J33" i="154"/>
  <c r="I34" i="154"/>
  <c r="K34" i="154" s="1"/>
  <c r="J34" i="154"/>
  <c r="L34" i="154"/>
  <c r="I35" i="154"/>
  <c r="K35" i="154" s="1"/>
  <c r="L35" i="154" s="1"/>
  <c r="V73" i="154" s="1"/>
  <c r="J35" i="154"/>
  <c r="I36" i="154"/>
  <c r="K36" i="154" s="1"/>
  <c r="L36" i="154" s="1"/>
  <c r="J36" i="154"/>
  <c r="I37" i="154"/>
  <c r="J37" i="154"/>
  <c r="K37" i="154" s="1"/>
  <c r="L37" i="154" s="1"/>
  <c r="V75" i="154"/>
  <c r="I38" i="154"/>
  <c r="J38" i="154"/>
  <c r="K38" i="154" s="1"/>
  <c r="L38" i="154" s="1"/>
  <c r="I39" i="154"/>
  <c r="J39" i="154"/>
  <c r="K39" i="154"/>
  <c r="L39" i="154" s="1"/>
  <c r="V77" i="154"/>
  <c r="I40" i="154"/>
  <c r="K40" i="154" s="1"/>
  <c r="L40" i="154" s="1"/>
  <c r="J40" i="154"/>
  <c r="I41" i="154"/>
  <c r="J41" i="154"/>
  <c r="K41" i="154"/>
  <c r="L41" i="154" s="1"/>
  <c r="I42" i="154"/>
  <c r="K42" i="154" s="1"/>
  <c r="J42" i="154"/>
  <c r="L42" i="154"/>
  <c r="V80" i="154" s="1"/>
  <c r="I43" i="154"/>
  <c r="K43" i="154" s="1"/>
  <c r="L43" i="154" s="1"/>
  <c r="J43" i="154"/>
  <c r="I44" i="154"/>
  <c r="J44" i="154"/>
  <c r="I45" i="154"/>
  <c r="J45" i="154"/>
  <c r="K45" i="154" s="1"/>
  <c r="L45" i="154" s="1"/>
  <c r="V83" i="154"/>
  <c r="I131" i="154"/>
  <c r="J131" i="154"/>
  <c r="K131" i="154"/>
  <c r="L131" i="154" s="1"/>
  <c r="I132" i="154"/>
  <c r="J132" i="154"/>
  <c r="K132" i="154"/>
  <c r="L132" i="154" s="1"/>
  <c r="I133" i="154"/>
  <c r="K133" i="154" s="1"/>
  <c r="L133" i="154" s="1"/>
  <c r="J133" i="154"/>
  <c r="I134" i="154"/>
  <c r="J134" i="154"/>
  <c r="K134" i="154"/>
  <c r="L134" i="154" s="1"/>
  <c r="V87" i="154" s="1"/>
  <c r="I135" i="154"/>
  <c r="K135" i="154" s="1"/>
  <c r="L135" i="154" s="1"/>
  <c r="J135" i="154"/>
  <c r="I136" i="154"/>
  <c r="K136" i="154" s="1"/>
  <c r="L136" i="154" s="1"/>
  <c r="J136" i="154"/>
  <c r="I137" i="154"/>
  <c r="K137" i="154" s="1"/>
  <c r="L137" i="154" s="1"/>
  <c r="J137" i="154"/>
  <c r="V90" i="154"/>
  <c r="I138" i="154"/>
  <c r="J138" i="154"/>
  <c r="K138" i="154"/>
  <c r="L138" i="154" s="1"/>
  <c r="V91" i="154" s="1"/>
  <c r="I139" i="154"/>
  <c r="J139" i="154"/>
  <c r="K139" i="154" s="1"/>
  <c r="L139" i="154" s="1"/>
  <c r="I140" i="154"/>
  <c r="J140" i="154"/>
  <c r="K140" i="154"/>
  <c r="L140" i="154" s="1"/>
  <c r="I141" i="154"/>
  <c r="K141" i="154" s="1"/>
  <c r="L141" i="154" s="1"/>
  <c r="V94" i="154" s="1"/>
  <c r="J141" i="154"/>
  <c r="I142" i="154"/>
  <c r="J142" i="154"/>
  <c r="K142" i="154"/>
  <c r="L142" i="154" s="1"/>
  <c r="V95" i="154" s="1"/>
  <c r="I143" i="154"/>
  <c r="K143" i="154" s="1"/>
  <c r="L143" i="154" s="1"/>
  <c r="J143" i="154"/>
  <c r="I144" i="154"/>
  <c r="K144" i="154" s="1"/>
  <c r="L144" i="154" s="1"/>
  <c r="J144" i="154"/>
  <c r="I145" i="154"/>
  <c r="J145" i="154"/>
  <c r="I146" i="154"/>
  <c r="J146" i="154"/>
  <c r="K146" i="154"/>
  <c r="L146" i="154" s="1"/>
  <c r="V99" i="154" s="1"/>
  <c r="I147" i="154"/>
  <c r="J147" i="154"/>
  <c r="K147" i="154" s="1"/>
  <c r="L147" i="154" s="1"/>
  <c r="I148" i="154"/>
  <c r="J148" i="154"/>
  <c r="K148" i="154"/>
  <c r="L148" i="154" s="1"/>
  <c r="V101" i="154"/>
  <c r="I149" i="154"/>
  <c r="K149" i="154" s="1"/>
  <c r="L149" i="154" s="1"/>
  <c r="V102" i="154" s="1"/>
  <c r="J149" i="154"/>
  <c r="I150" i="154"/>
  <c r="J150" i="154"/>
  <c r="K150" i="154"/>
  <c r="L150" i="154" s="1"/>
  <c r="I151" i="154"/>
  <c r="K151" i="154" s="1"/>
  <c r="J151" i="154"/>
  <c r="L151" i="154"/>
  <c r="I130" i="154"/>
  <c r="J130" i="154"/>
  <c r="K130" i="154"/>
  <c r="L130" i="154" s="1"/>
  <c r="I129" i="154"/>
  <c r="J129" i="154"/>
  <c r="K129" i="154"/>
  <c r="L129" i="154" s="1"/>
  <c r="I128" i="154"/>
  <c r="J128" i="154"/>
  <c r="K128" i="154"/>
  <c r="L128" i="154" s="1"/>
  <c r="I127" i="154"/>
  <c r="K127" i="154" s="1"/>
  <c r="L127" i="154" s="1"/>
  <c r="J127" i="154"/>
  <c r="I126" i="154"/>
  <c r="K126" i="154" s="1"/>
  <c r="L126" i="154" s="1"/>
  <c r="J126" i="154"/>
  <c r="I125" i="154"/>
  <c r="J125" i="154"/>
  <c r="K125" i="154"/>
  <c r="L125" i="154" s="1"/>
  <c r="I124" i="154"/>
  <c r="J124" i="154"/>
  <c r="K124" i="154"/>
  <c r="L124" i="154" s="1"/>
  <c r="I123" i="154"/>
  <c r="J123" i="154"/>
  <c r="I122" i="154"/>
  <c r="J122" i="154"/>
  <c r="K122" i="154"/>
  <c r="L122" i="154" s="1"/>
  <c r="I121" i="154"/>
  <c r="J121" i="154"/>
  <c r="K121" i="154"/>
  <c r="L121" i="154" s="1"/>
  <c r="I120" i="154"/>
  <c r="J120" i="154"/>
  <c r="K120" i="154"/>
  <c r="L120" i="154" s="1"/>
  <c r="I119" i="154"/>
  <c r="J119" i="154"/>
  <c r="I118" i="154"/>
  <c r="K118" i="154" s="1"/>
  <c r="L118" i="154" s="1"/>
  <c r="J118" i="154"/>
  <c r="I117" i="154"/>
  <c r="J117" i="154"/>
  <c r="K117" i="154"/>
  <c r="L117" i="154" s="1"/>
  <c r="I116" i="154"/>
  <c r="J116" i="154"/>
  <c r="K116" i="154"/>
  <c r="L116" i="154" s="1"/>
  <c r="I115" i="154"/>
  <c r="K115" i="154" s="1"/>
  <c r="L115" i="154" s="1"/>
  <c r="J115" i="154"/>
  <c r="I114" i="154"/>
  <c r="K114" i="154" s="1"/>
  <c r="J114" i="154"/>
  <c r="L114" i="154"/>
  <c r="I113" i="154"/>
  <c r="J113" i="154"/>
  <c r="K113" i="154"/>
  <c r="L113" i="154" s="1"/>
  <c r="I112" i="154"/>
  <c r="J112" i="154"/>
  <c r="K112" i="154"/>
  <c r="L112" i="154" s="1"/>
  <c r="I111" i="154"/>
  <c r="J111" i="154"/>
  <c r="I110" i="154"/>
  <c r="K110" i="154" s="1"/>
  <c r="J110" i="154"/>
  <c r="L110" i="154"/>
  <c r="I109" i="154"/>
  <c r="J109" i="154"/>
  <c r="K109" i="154"/>
  <c r="L109" i="154" s="1"/>
  <c r="I108" i="154"/>
  <c r="K108" i="154" s="1"/>
  <c r="L108" i="154" s="1"/>
  <c r="J108" i="154"/>
  <c r="I107" i="154"/>
  <c r="K107" i="154" s="1"/>
  <c r="L107" i="154" s="1"/>
  <c r="J107" i="154"/>
  <c r="I106" i="154"/>
  <c r="J106" i="154"/>
  <c r="K106" i="154"/>
  <c r="L106" i="154" s="1"/>
  <c r="I105" i="154"/>
  <c r="J105" i="154"/>
  <c r="K105" i="154" s="1"/>
  <c r="L105" i="154" s="1"/>
  <c r="I104" i="154"/>
  <c r="J104" i="154"/>
  <c r="I103" i="154"/>
  <c r="K103" i="154" s="1"/>
  <c r="L103" i="154" s="1"/>
  <c r="J103" i="154"/>
  <c r="I102" i="154"/>
  <c r="J102" i="154"/>
  <c r="K102" i="154"/>
  <c r="L102" i="154" s="1"/>
  <c r="I101" i="154"/>
  <c r="J101" i="154"/>
  <c r="K101" i="154" s="1"/>
  <c r="L101" i="154" s="1"/>
  <c r="I100" i="154"/>
  <c r="J100" i="154"/>
  <c r="I99" i="154"/>
  <c r="K99" i="154" s="1"/>
  <c r="J99" i="154"/>
  <c r="L99" i="154"/>
  <c r="I98" i="154"/>
  <c r="J98" i="154"/>
  <c r="K98" i="154"/>
  <c r="L98" i="154" s="1"/>
  <c r="I97" i="154"/>
  <c r="J97" i="154"/>
  <c r="K97" i="154" s="1"/>
  <c r="L97" i="154" s="1"/>
  <c r="I96" i="154"/>
  <c r="J96" i="154"/>
  <c r="I95" i="154"/>
  <c r="K95" i="154" s="1"/>
  <c r="J95" i="154"/>
  <c r="L95" i="154"/>
  <c r="I94" i="154"/>
  <c r="J94" i="154"/>
  <c r="K94" i="154"/>
  <c r="L94" i="154" s="1"/>
  <c r="I93" i="154"/>
  <c r="J93" i="154"/>
  <c r="K93" i="154" s="1"/>
  <c r="L93" i="154" s="1"/>
  <c r="I92" i="154"/>
  <c r="K92" i="154" s="1"/>
  <c r="L92" i="154" s="1"/>
  <c r="J92" i="154"/>
  <c r="I91" i="154"/>
  <c r="K91" i="154" s="1"/>
  <c r="J91" i="154"/>
  <c r="L91" i="154"/>
  <c r="I90" i="154"/>
  <c r="J90" i="154"/>
  <c r="K90" i="154"/>
  <c r="L90" i="154" s="1"/>
  <c r="I89" i="154"/>
  <c r="J89" i="154"/>
  <c r="K89" i="154" s="1"/>
  <c r="L89" i="154" s="1"/>
  <c r="I88" i="154"/>
  <c r="K88" i="154" s="1"/>
  <c r="L88" i="154" s="1"/>
  <c r="J88" i="154"/>
  <c r="I87" i="154"/>
  <c r="K87" i="154" s="1"/>
  <c r="J87" i="154"/>
  <c r="L87" i="154"/>
  <c r="I86" i="154"/>
  <c r="J86" i="154"/>
  <c r="K86" i="154"/>
  <c r="L86" i="154" s="1"/>
  <c r="I85" i="154"/>
  <c r="J85" i="154"/>
  <c r="K85" i="154" s="1"/>
  <c r="L85" i="154" s="1"/>
  <c r="I84" i="154"/>
  <c r="K84" i="154" s="1"/>
  <c r="L84" i="154" s="1"/>
  <c r="J84" i="154"/>
  <c r="I83" i="154"/>
  <c r="K83" i="154" s="1"/>
  <c r="L83" i="154" s="1"/>
  <c r="J83" i="154"/>
  <c r="I82" i="154"/>
  <c r="J82" i="154"/>
  <c r="K82" i="154"/>
  <c r="L82" i="154" s="1"/>
  <c r="I81" i="154"/>
  <c r="J81" i="154"/>
  <c r="K81" i="154" s="1"/>
  <c r="L81" i="154" s="1"/>
  <c r="I80" i="154"/>
  <c r="J80" i="154"/>
  <c r="I79" i="154"/>
  <c r="K79" i="154" s="1"/>
  <c r="L79" i="154" s="1"/>
  <c r="J79" i="154"/>
  <c r="I78" i="154"/>
  <c r="J78" i="154"/>
  <c r="K78" i="154"/>
  <c r="L78" i="154" s="1"/>
  <c r="I77" i="154"/>
  <c r="J77" i="154"/>
  <c r="K77" i="154" s="1"/>
  <c r="L77" i="154" s="1"/>
  <c r="I76" i="154"/>
  <c r="J76" i="154"/>
  <c r="I75" i="154"/>
  <c r="K75" i="154" s="1"/>
  <c r="L75" i="154" s="1"/>
  <c r="J75" i="154"/>
  <c r="I74" i="154"/>
  <c r="J74" i="154"/>
  <c r="K74" i="154"/>
  <c r="L74" i="154" s="1"/>
  <c r="I73" i="154"/>
  <c r="J73" i="154"/>
  <c r="K73" i="154" s="1"/>
  <c r="L73" i="154" s="1"/>
  <c r="I72" i="154"/>
  <c r="J72" i="154"/>
  <c r="I71" i="154"/>
  <c r="K71" i="154" s="1"/>
  <c r="L71" i="154" s="1"/>
  <c r="J71" i="154"/>
  <c r="I70" i="154"/>
  <c r="J70" i="154"/>
  <c r="K70" i="154"/>
  <c r="L70" i="154" s="1"/>
  <c r="I69" i="154"/>
  <c r="J69" i="154"/>
  <c r="K69" i="154" s="1"/>
  <c r="L69" i="154" s="1"/>
  <c r="I68" i="154"/>
  <c r="J68" i="154"/>
  <c r="I67" i="154"/>
  <c r="K67" i="154" s="1"/>
  <c r="J67" i="154"/>
  <c r="L67" i="154"/>
  <c r="I66" i="154"/>
  <c r="J66" i="154"/>
  <c r="K66" i="154"/>
  <c r="L66" i="154" s="1"/>
  <c r="I65" i="154"/>
  <c r="J65" i="154"/>
  <c r="K65" i="154" s="1"/>
  <c r="L65" i="154" s="1"/>
  <c r="I64" i="154"/>
  <c r="J64" i="154"/>
  <c r="I63" i="154"/>
  <c r="K63" i="154" s="1"/>
  <c r="J63" i="154"/>
  <c r="L63" i="154"/>
  <c r="I62" i="154"/>
  <c r="J62" i="154"/>
  <c r="K62" i="154"/>
  <c r="L62" i="154" s="1"/>
  <c r="I61" i="154"/>
  <c r="J61" i="154"/>
  <c r="K61" i="154" s="1"/>
  <c r="L61" i="154" s="1"/>
  <c r="I60" i="154"/>
  <c r="K60" i="154" s="1"/>
  <c r="J60" i="154"/>
  <c r="L60" i="154"/>
  <c r="I59" i="154"/>
  <c r="K59" i="154" s="1"/>
  <c r="J59" i="154"/>
  <c r="L59" i="154"/>
  <c r="I58" i="154"/>
  <c r="J58" i="154"/>
  <c r="K58" i="154"/>
  <c r="L58" i="154" s="1"/>
  <c r="I57" i="154"/>
  <c r="J57" i="154"/>
  <c r="K57" i="154" s="1"/>
  <c r="L57" i="154" s="1"/>
  <c r="I56" i="154"/>
  <c r="J56" i="154"/>
  <c r="I55" i="154"/>
  <c r="K55" i="154" s="1"/>
  <c r="J55" i="154"/>
  <c r="L55" i="154"/>
  <c r="I54" i="154"/>
  <c r="J54" i="154"/>
  <c r="K54" i="154"/>
  <c r="L54" i="154" s="1"/>
  <c r="I53" i="154"/>
  <c r="J53" i="154"/>
  <c r="K53" i="154" s="1"/>
  <c r="L53" i="154" s="1"/>
  <c r="I52" i="154"/>
  <c r="J52" i="154"/>
  <c r="I51" i="154"/>
  <c r="K51" i="154" s="1"/>
  <c r="L51" i="154" s="1"/>
  <c r="J51" i="154"/>
  <c r="I50" i="154"/>
  <c r="J50" i="154"/>
  <c r="K50" i="154"/>
  <c r="L50" i="154" s="1"/>
  <c r="I49" i="154"/>
  <c r="J49" i="154"/>
  <c r="K49" i="154" s="1"/>
  <c r="L49" i="154" s="1"/>
  <c r="I48" i="154"/>
  <c r="K48" i="154" s="1"/>
  <c r="L48" i="154" s="1"/>
  <c r="J48" i="154"/>
  <c r="I47" i="154"/>
  <c r="K47" i="154" s="1"/>
  <c r="L47" i="154" s="1"/>
  <c r="J47" i="154"/>
  <c r="I46" i="154"/>
  <c r="J46" i="154"/>
  <c r="K46" i="154"/>
  <c r="L46" i="154" s="1"/>
  <c r="I25" i="154"/>
  <c r="J25" i="154"/>
  <c r="K25" i="154" s="1"/>
  <c r="L25" i="154" s="1"/>
  <c r="I24" i="154"/>
  <c r="J24" i="154"/>
  <c r="I23" i="154"/>
  <c r="K23" i="154" s="1"/>
  <c r="L23" i="154" s="1"/>
  <c r="J23" i="154"/>
  <c r="I22" i="154"/>
  <c r="J22" i="154"/>
  <c r="K22" i="154"/>
  <c r="L22" i="154" s="1"/>
  <c r="I21" i="154"/>
  <c r="J21" i="154"/>
  <c r="K21" i="154" s="1"/>
  <c r="L21" i="154" s="1"/>
  <c r="I20" i="154"/>
  <c r="K20" i="154" s="1"/>
  <c r="L20" i="154" s="1"/>
  <c r="J20" i="154"/>
  <c r="I19" i="154"/>
  <c r="K19" i="154" s="1"/>
  <c r="L19" i="154" s="1"/>
  <c r="J19" i="154"/>
  <c r="I18" i="154"/>
  <c r="J18" i="154"/>
  <c r="K18" i="154"/>
  <c r="L18" i="154" s="1"/>
  <c r="I17" i="154"/>
  <c r="J17" i="154"/>
  <c r="K17" i="154" s="1"/>
  <c r="L17" i="154" s="1"/>
  <c r="I16" i="154"/>
  <c r="K16" i="154" s="1"/>
  <c r="J16" i="154"/>
  <c r="L16" i="154"/>
  <c r="I15" i="154"/>
  <c r="K15" i="154" s="1"/>
  <c r="J15" i="154"/>
  <c r="L15" i="154"/>
  <c r="I14" i="154"/>
  <c r="J14" i="154"/>
  <c r="K14" i="154"/>
  <c r="L14" i="154" s="1"/>
  <c r="I13" i="154"/>
  <c r="J13" i="154"/>
  <c r="K13" i="154" s="1"/>
  <c r="L13" i="154" s="1"/>
  <c r="I12" i="154"/>
  <c r="J12" i="154"/>
  <c r="I11" i="154"/>
  <c r="K11" i="154" s="1"/>
  <c r="J11" i="154"/>
  <c r="L11" i="154"/>
  <c r="I10" i="154"/>
  <c r="J10" i="154"/>
  <c r="K10" i="154"/>
  <c r="L10" i="154" s="1"/>
  <c r="I9" i="154"/>
  <c r="J9" i="154"/>
  <c r="K9" i="154" s="1"/>
  <c r="L9" i="154" s="1"/>
  <c r="I8" i="154"/>
  <c r="J8" i="154"/>
  <c r="I7" i="154"/>
  <c r="K7" i="154" s="1"/>
  <c r="L7" i="154" s="1"/>
  <c r="J7" i="154"/>
  <c r="I6" i="154"/>
  <c r="J6" i="154"/>
  <c r="K6" i="154"/>
  <c r="L6" i="154" s="1"/>
  <c r="I5" i="154"/>
  <c r="K5" i="154" s="1"/>
  <c r="L5" i="154" s="1"/>
  <c r="J5" i="154"/>
  <c r="I4" i="154"/>
  <c r="J4" i="154"/>
  <c r="K4" i="154"/>
  <c r="L4" i="154"/>
  <c r="I3" i="154"/>
  <c r="K3" i="154" s="1"/>
  <c r="J3" i="154"/>
  <c r="L3" i="154"/>
  <c r="I2" i="154"/>
  <c r="J2" i="154"/>
  <c r="K2" i="154"/>
  <c r="L2" i="154"/>
  <c r="I152" i="153"/>
  <c r="K152" i="153" s="1"/>
  <c r="L152" i="153" s="1"/>
  <c r="J152" i="153"/>
  <c r="I26" i="153"/>
  <c r="J26" i="153"/>
  <c r="K26" i="153"/>
  <c r="L26" i="153" s="1"/>
  <c r="V64" i="153"/>
  <c r="I27" i="153"/>
  <c r="J27" i="153"/>
  <c r="K27" i="153"/>
  <c r="L27" i="153" s="1"/>
  <c r="I28" i="153"/>
  <c r="J28" i="153"/>
  <c r="K28" i="153"/>
  <c r="L28" i="153" s="1"/>
  <c r="I29" i="153"/>
  <c r="K29" i="153" s="1"/>
  <c r="L29" i="153" s="1"/>
  <c r="J29" i="153"/>
  <c r="I30" i="153"/>
  <c r="K30" i="153" s="1"/>
  <c r="L30" i="153" s="1"/>
  <c r="J30" i="153"/>
  <c r="I31" i="153"/>
  <c r="J31" i="153"/>
  <c r="I32" i="153"/>
  <c r="K32" i="153" s="1"/>
  <c r="L32" i="153" s="1"/>
  <c r="V70" i="153" s="1"/>
  <c r="J32" i="153"/>
  <c r="I33" i="153"/>
  <c r="J33" i="153"/>
  <c r="K33" i="153" s="1"/>
  <c r="L33" i="153" s="1"/>
  <c r="I34" i="153"/>
  <c r="J34" i="153"/>
  <c r="K34" i="153"/>
  <c r="L34" i="153" s="1"/>
  <c r="V72" i="153" s="1"/>
  <c r="I35" i="153"/>
  <c r="J35" i="153"/>
  <c r="K35" i="153"/>
  <c r="L35" i="153" s="1"/>
  <c r="I36" i="153"/>
  <c r="K36" i="153" s="1"/>
  <c r="L36" i="153" s="1"/>
  <c r="J36" i="153"/>
  <c r="I37" i="153"/>
  <c r="K37" i="153" s="1"/>
  <c r="J37" i="153"/>
  <c r="L37" i="153"/>
  <c r="I38" i="153"/>
  <c r="K38" i="153" s="1"/>
  <c r="L38" i="153" s="1"/>
  <c r="J38" i="153"/>
  <c r="I39" i="153"/>
  <c r="K39" i="153" s="1"/>
  <c r="L39" i="153" s="1"/>
  <c r="J39" i="153"/>
  <c r="I40" i="153"/>
  <c r="K40" i="153" s="1"/>
  <c r="L40" i="153" s="1"/>
  <c r="J40" i="153"/>
  <c r="V78" i="153"/>
  <c r="I41" i="153"/>
  <c r="J41" i="153"/>
  <c r="K41" i="153" s="1"/>
  <c r="L41" i="153" s="1"/>
  <c r="V79" i="153" s="1"/>
  <c r="I42" i="153"/>
  <c r="J42" i="153"/>
  <c r="K42" i="153"/>
  <c r="L42" i="153" s="1"/>
  <c r="I43" i="153"/>
  <c r="J43" i="153"/>
  <c r="K43" i="153"/>
  <c r="L43" i="153" s="1"/>
  <c r="V81" i="153" s="1"/>
  <c r="I44" i="153"/>
  <c r="K44" i="153" s="1"/>
  <c r="L44" i="153" s="1"/>
  <c r="J44" i="153"/>
  <c r="I45" i="153"/>
  <c r="K45" i="153" s="1"/>
  <c r="L45" i="153" s="1"/>
  <c r="J45" i="153"/>
  <c r="I131" i="153"/>
  <c r="K131" i="153" s="1"/>
  <c r="L131" i="153" s="1"/>
  <c r="J131" i="153"/>
  <c r="I132" i="153"/>
  <c r="J132" i="153"/>
  <c r="I133" i="153"/>
  <c r="K133" i="153" s="1"/>
  <c r="L133" i="153" s="1"/>
  <c r="J133" i="153"/>
  <c r="I134" i="153"/>
  <c r="J134" i="153"/>
  <c r="K134" i="153" s="1"/>
  <c r="L134" i="153" s="1"/>
  <c r="I135" i="153"/>
  <c r="J135" i="153"/>
  <c r="K135" i="153"/>
  <c r="L135" i="153" s="1"/>
  <c r="V88" i="153"/>
  <c r="I136" i="153"/>
  <c r="J136" i="153"/>
  <c r="K136" i="153"/>
  <c r="L136" i="153" s="1"/>
  <c r="I137" i="153"/>
  <c r="J137" i="153"/>
  <c r="K137" i="153"/>
  <c r="L137" i="153" s="1"/>
  <c r="I138" i="153"/>
  <c r="K138" i="153" s="1"/>
  <c r="J138" i="153"/>
  <c r="L138" i="153"/>
  <c r="I139" i="153"/>
  <c r="K139" i="153" s="1"/>
  <c r="L139" i="153" s="1"/>
  <c r="J139" i="153"/>
  <c r="I140" i="153"/>
  <c r="J140" i="153"/>
  <c r="I141" i="153"/>
  <c r="K141" i="153" s="1"/>
  <c r="L141" i="153" s="1"/>
  <c r="J141" i="153"/>
  <c r="V94" i="153"/>
  <c r="I142" i="153"/>
  <c r="J142" i="153"/>
  <c r="K142" i="153" s="1"/>
  <c r="L142" i="153" s="1"/>
  <c r="I143" i="153"/>
  <c r="J143" i="153"/>
  <c r="K143" i="153"/>
  <c r="L143" i="153" s="1"/>
  <c r="I144" i="153"/>
  <c r="J144" i="153"/>
  <c r="K144" i="153"/>
  <c r="L144" i="153" s="1"/>
  <c r="I145" i="153"/>
  <c r="K145" i="153" s="1"/>
  <c r="L145" i="153" s="1"/>
  <c r="J145" i="153"/>
  <c r="I146" i="153"/>
  <c r="K146" i="153" s="1"/>
  <c r="L146" i="153" s="1"/>
  <c r="J146" i="153"/>
  <c r="I147" i="153"/>
  <c r="K147" i="153" s="1"/>
  <c r="L147" i="153" s="1"/>
  <c r="J147" i="153"/>
  <c r="I148" i="153"/>
  <c r="K148" i="153" s="1"/>
  <c r="L148" i="153" s="1"/>
  <c r="J148" i="153"/>
  <c r="I149" i="153"/>
  <c r="K149" i="153" s="1"/>
  <c r="L149" i="153" s="1"/>
  <c r="J149" i="153"/>
  <c r="V102" i="153"/>
  <c r="I150" i="153"/>
  <c r="J150" i="153"/>
  <c r="K150" i="153" s="1"/>
  <c r="L150" i="153" s="1"/>
  <c r="I151" i="153"/>
  <c r="J151" i="153"/>
  <c r="K151" i="153"/>
  <c r="L151" i="153" s="1"/>
  <c r="V104" i="153"/>
  <c r="I130" i="153"/>
  <c r="J130" i="153"/>
  <c r="K130" i="153" s="1"/>
  <c r="L130" i="153" s="1"/>
  <c r="I129" i="153"/>
  <c r="K129" i="153" s="1"/>
  <c r="J129" i="153"/>
  <c r="L129" i="153"/>
  <c r="I128" i="153"/>
  <c r="K128" i="153" s="1"/>
  <c r="J128" i="153"/>
  <c r="L128" i="153"/>
  <c r="I127" i="153"/>
  <c r="J127" i="153"/>
  <c r="K127" i="153"/>
  <c r="L127" i="153" s="1"/>
  <c r="I126" i="153"/>
  <c r="J126" i="153"/>
  <c r="K126" i="153" s="1"/>
  <c r="L126" i="153" s="1"/>
  <c r="I125" i="153"/>
  <c r="K125" i="153" s="1"/>
  <c r="L125" i="153" s="1"/>
  <c r="J125" i="153"/>
  <c r="I124" i="153"/>
  <c r="K124" i="153" s="1"/>
  <c r="L124" i="153" s="1"/>
  <c r="J124" i="153"/>
  <c r="I123" i="153"/>
  <c r="J123" i="153"/>
  <c r="K123" i="153"/>
  <c r="L123" i="153" s="1"/>
  <c r="I122" i="153"/>
  <c r="J122" i="153"/>
  <c r="K122" i="153" s="1"/>
  <c r="L122" i="153" s="1"/>
  <c r="I121" i="153"/>
  <c r="K121" i="153" s="1"/>
  <c r="L121" i="153" s="1"/>
  <c r="J121" i="153"/>
  <c r="I120" i="153"/>
  <c r="K120" i="153" s="1"/>
  <c r="L120" i="153" s="1"/>
  <c r="J120" i="153"/>
  <c r="I119" i="153"/>
  <c r="J119" i="153"/>
  <c r="K119" i="153"/>
  <c r="L119" i="153" s="1"/>
  <c r="I118" i="153"/>
  <c r="J118" i="153"/>
  <c r="K118" i="153" s="1"/>
  <c r="L118" i="153" s="1"/>
  <c r="I117" i="153"/>
  <c r="J117" i="153"/>
  <c r="I116" i="153"/>
  <c r="K116" i="153" s="1"/>
  <c r="L116" i="153" s="1"/>
  <c r="J116" i="153"/>
  <c r="I115" i="153"/>
  <c r="J115" i="153"/>
  <c r="K115" i="153"/>
  <c r="L115" i="153" s="1"/>
  <c r="I114" i="153"/>
  <c r="J114" i="153"/>
  <c r="K114" i="153" s="1"/>
  <c r="L114" i="153" s="1"/>
  <c r="I113" i="153"/>
  <c r="J113" i="153"/>
  <c r="I112" i="153"/>
  <c r="K112" i="153" s="1"/>
  <c r="L112" i="153" s="1"/>
  <c r="J112" i="153"/>
  <c r="I111" i="153"/>
  <c r="J111" i="153"/>
  <c r="K111" i="153"/>
  <c r="L111" i="153" s="1"/>
  <c r="I110" i="153"/>
  <c r="J110" i="153"/>
  <c r="K110" i="153" s="1"/>
  <c r="L110" i="153" s="1"/>
  <c r="I109" i="153"/>
  <c r="J109" i="153"/>
  <c r="I108" i="153"/>
  <c r="K108" i="153" s="1"/>
  <c r="L108" i="153" s="1"/>
  <c r="J108" i="153"/>
  <c r="I107" i="153"/>
  <c r="J107" i="153"/>
  <c r="K107" i="153"/>
  <c r="L107" i="153" s="1"/>
  <c r="I106" i="153"/>
  <c r="J106" i="153"/>
  <c r="K106" i="153" s="1"/>
  <c r="L106" i="153" s="1"/>
  <c r="I105" i="153"/>
  <c r="J105" i="153"/>
  <c r="I104" i="153"/>
  <c r="K104" i="153" s="1"/>
  <c r="J104" i="153"/>
  <c r="L104" i="153"/>
  <c r="I103" i="153"/>
  <c r="J103" i="153"/>
  <c r="K103" i="153"/>
  <c r="L103" i="153" s="1"/>
  <c r="I102" i="153"/>
  <c r="J102" i="153"/>
  <c r="K102" i="153" s="1"/>
  <c r="L102" i="153" s="1"/>
  <c r="I101" i="153"/>
  <c r="K101" i="153" s="1"/>
  <c r="J101" i="153"/>
  <c r="L101" i="153"/>
  <c r="I100" i="153"/>
  <c r="K100" i="153" s="1"/>
  <c r="J100" i="153"/>
  <c r="L100" i="153"/>
  <c r="I99" i="153"/>
  <c r="J99" i="153"/>
  <c r="K99" i="153"/>
  <c r="L99" i="153" s="1"/>
  <c r="I98" i="153"/>
  <c r="J98" i="153"/>
  <c r="K98" i="153" s="1"/>
  <c r="L98" i="153" s="1"/>
  <c r="I97" i="153"/>
  <c r="K97" i="153" s="1"/>
  <c r="L97" i="153" s="1"/>
  <c r="J97" i="153"/>
  <c r="I96" i="153"/>
  <c r="K96" i="153" s="1"/>
  <c r="J96" i="153"/>
  <c r="L96" i="153"/>
  <c r="I95" i="153"/>
  <c r="J95" i="153"/>
  <c r="K95" i="153"/>
  <c r="L95" i="153" s="1"/>
  <c r="I94" i="153"/>
  <c r="J94" i="153"/>
  <c r="K94" i="153" s="1"/>
  <c r="L94" i="153" s="1"/>
  <c r="I93" i="153"/>
  <c r="K93" i="153" s="1"/>
  <c r="L93" i="153" s="1"/>
  <c r="J93" i="153"/>
  <c r="I92" i="153"/>
  <c r="K92" i="153" s="1"/>
  <c r="J92" i="153"/>
  <c r="L92" i="153"/>
  <c r="I91" i="153"/>
  <c r="J91" i="153"/>
  <c r="K91" i="153"/>
  <c r="L91" i="153" s="1"/>
  <c r="I90" i="153"/>
  <c r="J90" i="153"/>
  <c r="K90" i="153" s="1"/>
  <c r="L90" i="153" s="1"/>
  <c r="I89" i="153"/>
  <c r="K89" i="153" s="1"/>
  <c r="L89" i="153" s="1"/>
  <c r="J89" i="153"/>
  <c r="I88" i="153"/>
  <c r="K88" i="153" s="1"/>
  <c r="L88" i="153" s="1"/>
  <c r="J88" i="153"/>
  <c r="I87" i="153"/>
  <c r="J87" i="153"/>
  <c r="K87" i="153"/>
  <c r="L87" i="153" s="1"/>
  <c r="I86" i="153"/>
  <c r="J86" i="153"/>
  <c r="K86" i="153" s="1"/>
  <c r="L86" i="153" s="1"/>
  <c r="I85" i="153"/>
  <c r="J85" i="153"/>
  <c r="I84" i="153"/>
  <c r="K84" i="153" s="1"/>
  <c r="L84" i="153" s="1"/>
  <c r="J84" i="153"/>
  <c r="I83" i="153"/>
  <c r="J83" i="153"/>
  <c r="K83" i="153"/>
  <c r="L83" i="153" s="1"/>
  <c r="I82" i="153"/>
  <c r="J82" i="153"/>
  <c r="K82" i="153" s="1"/>
  <c r="L82" i="153" s="1"/>
  <c r="I81" i="153"/>
  <c r="J81" i="153"/>
  <c r="I80" i="153"/>
  <c r="K80" i="153" s="1"/>
  <c r="L80" i="153" s="1"/>
  <c r="J80" i="153"/>
  <c r="I79" i="153"/>
  <c r="J79" i="153"/>
  <c r="K79" i="153"/>
  <c r="L79" i="153" s="1"/>
  <c r="I78" i="153"/>
  <c r="J78" i="153"/>
  <c r="K78" i="153" s="1"/>
  <c r="L78" i="153" s="1"/>
  <c r="I77" i="153"/>
  <c r="J77" i="153"/>
  <c r="I76" i="153"/>
  <c r="K76" i="153" s="1"/>
  <c r="L76" i="153" s="1"/>
  <c r="J76" i="153"/>
  <c r="I75" i="153"/>
  <c r="J75" i="153"/>
  <c r="K75" i="153"/>
  <c r="L75" i="153" s="1"/>
  <c r="I74" i="153"/>
  <c r="J74" i="153"/>
  <c r="K74" i="153" s="1"/>
  <c r="L74" i="153" s="1"/>
  <c r="I73" i="153"/>
  <c r="J73" i="153"/>
  <c r="I72" i="153"/>
  <c r="K72" i="153" s="1"/>
  <c r="J72" i="153"/>
  <c r="L72" i="153"/>
  <c r="I71" i="153"/>
  <c r="J71" i="153"/>
  <c r="K71" i="153"/>
  <c r="L71" i="153" s="1"/>
  <c r="I70" i="153"/>
  <c r="J70" i="153"/>
  <c r="K70" i="153" s="1"/>
  <c r="L70" i="153" s="1"/>
  <c r="I69" i="153"/>
  <c r="K69" i="153" s="1"/>
  <c r="J69" i="153"/>
  <c r="L69" i="153"/>
  <c r="I68" i="153"/>
  <c r="K68" i="153" s="1"/>
  <c r="J68" i="153"/>
  <c r="L68" i="153"/>
  <c r="I67" i="153"/>
  <c r="J67" i="153"/>
  <c r="K67" i="153"/>
  <c r="L67" i="153" s="1"/>
  <c r="I66" i="153"/>
  <c r="J66" i="153"/>
  <c r="K66" i="153" s="1"/>
  <c r="L66" i="153" s="1"/>
  <c r="I65" i="153"/>
  <c r="K65" i="153" s="1"/>
  <c r="L65" i="153" s="1"/>
  <c r="J65" i="153"/>
  <c r="I64" i="153"/>
  <c r="K64" i="153" s="1"/>
  <c r="J64" i="153"/>
  <c r="L64" i="153"/>
  <c r="I63" i="153"/>
  <c r="J63" i="153"/>
  <c r="K63" i="153"/>
  <c r="L63" i="153" s="1"/>
  <c r="I62" i="153"/>
  <c r="J62" i="153"/>
  <c r="K62" i="153" s="1"/>
  <c r="L62" i="153" s="1"/>
  <c r="I61" i="153"/>
  <c r="K61" i="153" s="1"/>
  <c r="L61" i="153" s="1"/>
  <c r="J61" i="153"/>
  <c r="I60" i="153"/>
  <c r="K60" i="153" s="1"/>
  <c r="J60" i="153"/>
  <c r="L60" i="153"/>
  <c r="I59" i="153"/>
  <c r="J59" i="153"/>
  <c r="K59" i="153"/>
  <c r="L59" i="153" s="1"/>
  <c r="I58" i="153"/>
  <c r="J58" i="153"/>
  <c r="K58" i="153" s="1"/>
  <c r="L58" i="153" s="1"/>
  <c r="I57" i="153"/>
  <c r="K57" i="153" s="1"/>
  <c r="L57" i="153" s="1"/>
  <c r="J57" i="153"/>
  <c r="I56" i="153"/>
  <c r="K56" i="153" s="1"/>
  <c r="L56" i="153" s="1"/>
  <c r="J56" i="153"/>
  <c r="I55" i="153"/>
  <c r="J55" i="153"/>
  <c r="K55" i="153"/>
  <c r="L55" i="153" s="1"/>
  <c r="I54" i="153"/>
  <c r="J54" i="153"/>
  <c r="K54" i="153" s="1"/>
  <c r="L54" i="153" s="1"/>
  <c r="I53" i="153"/>
  <c r="J53" i="153"/>
  <c r="I52" i="153"/>
  <c r="K52" i="153" s="1"/>
  <c r="L52" i="153" s="1"/>
  <c r="J52" i="153"/>
  <c r="I51" i="153"/>
  <c r="J51" i="153"/>
  <c r="K51" i="153"/>
  <c r="L51" i="153" s="1"/>
  <c r="I50" i="153"/>
  <c r="J50" i="153"/>
  <c r="K50" i="153" s="1"/>
  <c r="L50" i="153" s="1"/>
  <c r="I49" i="153"/>
  <c r="J49" i="153"/>
  <c r="I48" i="153"/>
  <c r="K48" i="153" s="1"/>
  <c r="L48" i="153" s="1"/>
  <c r="J48" i="153"/>
  <c r="I47" i="153"/>
  <c r="J47" i="153"/>
  <c r="K47" i="153"/>
  <c r="L47" i="153" s="1"/>
  <c r="I46" i="153"/>
  <c r="J46" i="153"/>
  <c r="K46" i="153" s="1"/>
  <c r="L46" i="153" s="1"/>
  <c r="I25" i="153"/>
  <c r="J25" i="153"/>
  <c r="I24" i="153"/>
  <c r="K24" i="153" s="1"/>
  <c r="L24" i="153" s="1"/>
  <c r="J24" i="153"/>
  <c r="I23" i="153"/>
  <c r="J23" i="153"/>
  <c r="K23" i="153"/>
  <c r="L23" i="153" s="1"/>
  <c r="I22" i="153"/>
  <c r="J22" i="153"/>
  <c r="K22" i="153" s="1"/>
  <c r="L22" i="153" s="1"/>
  <c r="I21" i="153"/>
  <c r="J21" i="153"/>
  <c r="I20" i="153"/>
  <c r="K20" i="153" s="1"/>
  <c r="J20" i="153"/>
  <c r="L20" i="153"/>
  <c r="I19" i="153"/>
  <c r="J19" i="153"/>
  <c r="K19" i="153"/>
  <c r="L19" i="153" s="1"/>
  <c r="I18" i="153"/>
  <c r="J18" i="153"/>
  <c r="K18" i="153" s="1"/>
  <c r="L18" i="153" s="1"/>
  <c r="I17" i="153"/>
  <c r="J17" i="153"/>
  <c r="I16" i="153"/>
  <c r="K16" i="153" s="1"/>
  <c r="L16" i="153" s="1"/>
  <c r="J16" i="153"/>
  <c r="I15" i="153"/>
  <c r="J15" i="153"/>
  <c r="K15" i="153"/>
  <c r="L15" i="153" s="1"/>
  <c r="I14" i="153"/>
  <c r="J14" i="153"/>
  <c r="K14" i="153" s="1"/>
  <c r="L14" i="153" s="1"/>
  <c r="I13" i="153"/>
  <c r="K13" i="153" s="1"/>
  <c r="L13" i="153" s="1"/>
  <c r="J13" i="153"/>
  <c r="I12" i="153"/>
  <c r="K12" i="153" s="1"/>
  <c r="L12" i="153" s="1"/>
  <c r="J12" i="153"/>
  <c r="I11" i="153"/>
  <c r="J11" i="153"/>
  <c r="K11" i="153"/>
  <c r="L11" i="153" s="1"/>
  <c r="I10" i="153"/>
  <c r="J10" i="153"/>
  <c r="K10" i="153" s="1"/>
  <c r="L10" i="153" s="1"/>
  <c r="I9" i="153"/>
  <c r="K9" i="153" s="1"/>
  <c r="J9" i="153"/>
  <c r="L9" i="153"/>
  <c r="I8" i="153"/>
  <c r="K8" i="153" s="1"/>
  <c r="J8" i="153"/>
  <c r="L8" i="153"/>
  <c r="I7" i="153"/>
  <c r="J7" i="153"/>
  <c r="K7" i="153"/>
  <c r="L7" i="153" s="1"/>
  <c r="I6" i="153"/>
  <c r="J6" i="153"/>
  <c r="K6" i="153" s="1"/>
  <c r="L6" i="153" s="1"/>
  <c r="I5" i="153"/>
  <c r="J5" i="153"/>
  <c r="K5" i="153"/>
  <c r="L5" i="153" s="1"/>
  <c r="I4" i="153"/>
  <c r="J4" i="153"/>
  <c r="I3" i="153"/>
  <c r="J3" i="153"/>
  <c r="K3" i="153"/>
  <c r="L3" i="153" s="1"/>
  <c r="I2" i="153"/>
  <c r="J2" i="153"/>
  <c r="I152" i="152"/>
  <c r="J152" i="152"/>
  <c r="K152" i="152"/>
  <c r="L152" i="152" s="1"/>
  <c r="I26" i="152"/>
  <c r="K26" i="152" s="1"/>
  <c r="L26" i="152" s="1"/>
  <c r="J26" i="152"/>
  <c r="V64" i="152"/>
  <c r="I27" i="152"/>
  <c r="J27" i="152"/>
  <c r="K27" i="152" s="1"/>
  <c r="L27" i="152" s="1"/>
  <c r="V65" i="152"/>
  <c r="I28" i="152"/>
  <c r="J28" i="152"/>
  <c r="K28" i="152"/>
  <c r="L28" i="152" s="1"/>
  <c r="V66" i="152" s="1"/>
  <c r="I29" i="152"/>
  <c r="K29" i="152" s="1"/>
  <c r="L29" i="152" s="1"/>
  <c r="J29" i="152"/>
  <c r="I30" i="152"/>
  <c r="J30" i="152"/>
  <c r="K30" i="152"/>
  <c r="L30" i="152" s="1"/>
  <c r="I31" i="152"/>
  <c r="K31" i="152" s="1"/>
  <c r="L31" i="152" s="1"/>
  <c r="J31" i="152"/>
  <c r="I32" i="152"/>
  <c r="J32" i="152"/>
  <c r="I33" i="152"/>
  <c r="K33" i="152" s="1"/>
  <c r="L33" i="152" s="1"/>
  <c r="J33" i="152"/>
  <c r="I34" i="152"/>
  <c r="J34" i="152"/>
  <c r="I35" i="152"/>
  <c r="J35" i="152"/>
  <c r="K35" i="152" s="1"/>
  <c r="L35" i="152" s="1"/>
  <c r="I36" i="152"/>
  <c r="J36" i="152"/>
  <c r="K36" i="152"/>
  <c r="L36" i="152" s="1"/>
  <c r="V74" i="152"/>
  <c r="I37" i="152"/>
  <c r="J37" i="152"/>
  <c r="K37" i="152"/>
  <c r="L37" i="152" s="1"/>
  <c r="V75" i="152" s="1"/>
  <c r="I38" i="152"/>
  <c r="K38" i="152" s="1"/>
  <c r="L38" i="152" s="1"/>
  <c r="V76" i="152" s="1"/>
  <c r="J38" i="152"/>
  <c r="I39" i="152"/>
  <c r="K39" i="152" s="1"/>
  <c r="J39" i="152"/>
  <c r="L39" i="152"/>
  <c r="I40" i="152"/>
  <c r="K40" i="152" s="1"/>
  <c r="J40" i="152"/>
  <c r="L40" i="152"/>
  <c r="V78" i="152" s="1"/>
  <c r="I41" i="152"/>
  <c r="J41" i="152"/>
  <c r="I42" i="152"/>
  <c r="K42" i="152" s="1"/>
  <c r="L42" i="152" s="1"/>
  <c r="J42" i="152"/>
  <c r="I43" i="152"/>
  <c r="J43" i="152"/>
  <c r="K43" i="152"/>
  <c r="L43" i="152" s="1"/>
  <c r="V81" i="152"/>
  <c r="I44" i="152"/>
  <c r="J44" i="152"/>
  <c r="K44" i="152"/>
  <c r="L44" i="152" s="1"/>
  <c r="V82" i="152" s="1"/>
  <c r="I45" i="152"/>
  <c r="K45" i="152" s="1"/>
  <c r="L45" i="152" s="1"/>
  <c r="J45" i="152"/>
  <c r="I131" i="152"/>
  <c r="K131" i="152" s="1"/>
  <c r="L131" i="152" s="1"/>
  <c r="J131" i="152"/>
  <c r="I132" i="152"/>
  <c r="K132" i="152" s="1"/>
  <c r="L132" i="152" s="1"/>
  <c r="V85" i="152" s="1"/>
  <c r="J132" i="152"/>
  <c r="I133" i="152"/>
  <c r="J133" i="152"/>
  <c r="I134" i="152"/>
  <c r="K134" i="152" s="1"/>
  <c r="L134" i="152" s="1"/>
  <c r="J134" i="152"/>
  <c r="I135" i="152"/>
  <c r="J135" i="152"/>
  <c r="I136" i="152"/>
  <c r="J136" i="152"/>
  <c r="K136" i="152" s="1"/>
  <c r="L136" i="152" s="1"/>
  <c r="I137" i="152"/>
  <c r="J137" i="152"/>
  <c r="K137" i="152"/>
  <c r="L137" i="152" s="1"/>
  <c r="V90" i="152"/>
  <c r="I138" i="152"/>
  <c r="J138" i="152"/>
  <c r="K138" i="152"/>
  <c r="L138" i="152" s="1"/>
  <c r="I139" i="152"/>
  <c r="K139" i="152" s="1"/>
  <c r="L139" i="152" s="1"/>
  <c r="J139" i="152"/>
  <c r="I140" i="152"/>
  <c r="K140" i="152" s="1"/>
  <c r="J140" i="152"/>
  <c r="L140" i="152"/>
  <c r="V93" i="152" s="1"/>
  <c r="I141" i="152"/>
  <c r="K141" i="152" s="1"/>
  <c r="J141" i="152"/>
  <c r="L141" i="152"/>
  <c r="I142" i="152"/>
  <c r="J142" i="152"/>
  <c r="I143" i="152"/>
  <c r="K143" i="152" s="1"/>
  <c r="L143" i="152" s="1"/>
  <c r="J143" i="152"/>
  <c r="I144" i="152"/>
  <c r="J144" i="152"/>
  <c r="K144" i="152"/>
  <c r="L144" i="152" s="1"/>
  <c r="V97" i="152"/>
  <c r="I145" i="152"/>
  <c r="J145" i="152"/>
  <c r="K145" i="152"/>
  <c r="L145" i="152" s="1"/>
  <c r="V98" i="152" s="1"/>
  <c r="I146" i="152"/>
  <c r="K146" i="152" s="1"/>
  <c r="L146" i="152" s="1"/>
  <c r="J146" i="152"/>
  <c r="I147" i="152"/>
  <c r="K147" i="152" s="1"/>
  <c r="L147" i="152" s="1"/>
  <c r="J147" i="152"/>
  <c r="I148" i="152"/>
  <c r="K148" i="152" s="1"/>
  <c r="L148" i="152" s="1"/>
  <c r="J148" i="152"/>
  <c r="I149" i="152"/>
  <c r="J149" i="152"/>
  <c r="I150" i="152"/>
  <c r="K150" i="152" s="1"/>
  <c r="L150" i="152" s="1"/>
  <c r="J150" i="152"/>
  <c r="I151" i="152"/>
  <c r="J151" i="152"/>
  <c r="I130" i="152"/>
  <c r="J130" i="152"/>
  <c r="K130" i="152" s="1"/>
  <c r="L130" i="152" s="1"/>
  <c r="I129" i="152"/>
  <c r="K129" i="152" s="1"/>
  <c r="L129" i="152" s="1"/>
  <c r="J129" i="152"/>
  <c r="I128" i="152"/>
  <c r="K128" i="152" s="1"/>
  <c r="L128" i="152" s="1"/>
  <c r="J128" i="152"/>
  <c r="I127" i="152"/>
  <c r="J127" i="152"/>
  <c r="K127" i="152"/>
  <c r="L127" i="152" s="1"/>
  <c r="I126" i="152"/>
  <c r="J126" i="152"/>
  <c r="K126" i="152" s="1"/>
  <c r="L126" i="152" s="1"/>
  <c r="I125" i="152"/>
  <c r="K125" i="152" s="1"/>
  <c r="L125" i="152" s="1"/>
  <c r="J125" i="152"/>
  <c r="I124" i="152"/>
  <c r="K124" i="152" s="1"/>
  <c r="L124" i="152" s="1"/>
  <c r="J124" i="152"/>
  <c r="I123" i="152"/>
  <c r="J123" i="152"/>
  <c r="K123" i="152"/>
  <c r="L123" i="152" s="1"/>
  <c r="I122" i="152"/>
  <c r="J122" i="152"/>
  <c r="K122" i="152" s="1"/>
  <c r="L122" i="152" s="1"/>
  <c r="I121" i="152"/>
  <c r="K121" i="152" s="1"/>
  <c r="J121" i="152"/>
  <c r="L121" i="152"/>
  <c r="I120" i="152"/>
  <c r="K120" i="152" s="1"/>
  <c r="L120" i="152" s="1"/>
  <c r="J120" i="152"/>
  <c r="I119" i="152"/>
  <c r="J119" i="152"/>
  <c r="K119" i="152"/>
  <c r="L119" i="152" s="1"/>
  <c r="I118" i="152"/>
  <c r="J118" i="152"/>
  <c r="K118" i="152" s="1"/>
  <c r="L118" i="152" s="1"/>
  <c r="I117" i="152"/>
  <c r="K117" i="152" s="1"/>
  <c r="L117" i="152" s="1"/>
  <c r="J117" i="152"/>
  <c r="I116" i="152"/>
  <c r="K116" i="152" s="1"/>
  <c r="L116" i="152" s="1"/>
  <c r="J116" i="152"/>
  <c r="I115" i="152"/>
  <c r="J115" i="152"/>
  <c r="K115" i="152"/>
  <c r="L115" i="152" s="1"/>
  <c r="I114" i="152"/>
  <c r="J114" i="152"/>
  <c r="K114" i="152" s="1"/>
  <c r="L114" i="152" s="1"/>
  <c r="I113" i="152"/>
  <c r="K113" i="152" s="1"/>
  <c r="L113" i="152" s="1"/>
  <c r="J113" i="152"/>
  <c r="I112" i="152"/>
  <c r="K112" i="152" s="1"/>
  <c r="L112" i="152" s="1"/>
  <c r="J112" i="152"/>
  <c r="I111" i="152"/>
  <c r="J111" i="152"/>
  <c r="K111" i="152"/>
  <c r="L111" i="152" s="1"/>
  <c r="I110" i="152"/>
  <c r="J110" i="152"/>
  <c r="K110" i="152" s="1"/>
  <c r="L110" i="152" s="1"/>
  <c r="I109" i="152"/>
  <c r="K109" i="152" s="1"/>
  <c r="L109" i="152" s="1"/>
  <c r="J109" i="152"/>
  <c r="I108" i="152"/>
  <c r="K108" i="152" s="1"/>
  <c r="L108" i="152" s="1"/>
  <c r="J108" i="152"/>
  <c r="I107" i="152"/>
  <c r="J107" i="152"/>
  <c r="K107" i="152" s="1"/>
  <c r="L107" i="152" s="1"/>
  <c r="I106" i="152"/>
  <c r="J106" i="152"/>
  <c r="K106" i="152"/>
  <c r="L106" i="152"/>
  <c r="I105" i="152"/>
  <c r="K105" i="152" s="1"/>
  <c r="L105" i="152" s="1"/>
  <c r="J105" i="152"/>
  <c r="I104" i="152"/>
  <c r="K104" i="152" s="1"/>
  <c r="L104" i="152" s="1"/>
  <c r="J104" i="152"/>
  <c r="I103" i="152"/>
  <c r="J103" i="152"/>
  <c r="K103" i="152"/>
  <c r="L103" i="152" s="1"/>
  <c r="I102" i="152"/>
  <c r="J102" i="152"/>
  <c r="K102" i="152" s="1"/>
  <c r="L102" i="152"/>
  <c r="I101" i="152"/>
  <c r="K101" i="152" s="1"/>
  <c r="L101" i="152" s="1"/>
  <c r="J101" i="152"/>
  <c r="I100" i="152"/>
  <c r="J100" i="152"/>
  <c r="K100" i="152"/>
  <c r="L100" i="152" s="1"/>
  <c r="I99" i="152"/>
  <c r="K99" i="152" s="1"/>
  <c r="L99" i="152" s="1"/>
  <c r="J99" i="152"/>
  <c r="I98" i="152"/>
  <c r="J98" i="152"/>
  <c r="K98" i="152" s="1"/>
  <c r="L98" i="152" s="1"/>
  <c r="I97" i="152"/>
  <c r="K97" i="152" s="1"/>
  <c r="J97" i="152"/>
  <c r="L97" i="152"/>
  <c r="I96" i="152"/>
  <c r="K96" i="152" s="1"/>
  <c r="L96" i="152" s="1"/>
  <c r="J96" i="152"/>
  <c r="I95" i="152"/>
  <c r="K95" i="152" s="1"/>
  <c r="L95" i="152" s="1"/>
  <c r="J95" i="152"/>
  <c r="I94" i="152"/>
  <c r="J94" i="152"/>
  <c r="I93" i="152"/>
  <c r="K93" i="152" s="1"/>
  <c r="J93" i="152"/>
  <c r="L93" i="152"/>
  <c r="I92" i="152"/>
  <c r="J92" i="152"/>
  <c r="K92" i="152"/>
  <c r="L92" i="152" s="1"/>
  <c r="I91" i="152"/>
  <c r="K91" i="152" s="1"/>
  <c r="L91" i="152" s="1"/>
  <c r="J91" i="152"/>
  <c r="I90" i="152"/>
  <c r="K90" i="152" s="1"/>
  <c r="J90" i="152"/>
  <c r="L90" i="152"/>
  <c r="I89" i="152"/>
  <c r="J89" i="152"/>
  <c r="K89" i="152"/>
  <c r="L89" i="152" s="1"/>
  <c r="I88" i="152"/>
  <c r="J88" i="152"/>
  <c r="K88" i="152" s="1"/>
  <c r="L88" i="152" s="1"/>
  <c r="I87" i="152"/>
  <c r="K87" i="152" s="1"/>
  <c r="L87" i="152" s="1"/>
  <c r="J87" i="152"/>
  <c r="I86" i="152"/>
  <c r="K86" i="152" s="1"/>
  <c r="J86" i="152"/>
  <c r="L86" i="152"/>
  <c r="I85" i="152"/>
  <c r="J85" i="152"/>
  <c r="K85" i="152"/>
  <c r="L85" i="152" s="1"/>
  <c r="I84" i="152"/>
  <c r="J84" i="152"/>
  <c r="K84" i="152" s="1"/>
  <c r="L84" i="152" s="1"/>
  <c r="I83" i="152"/>
  <c r="K83" i="152" s="1"/>
  <c r="L83" i="152" s="1"/>
  <c r="J83" i="152"/>
  <c r="I82" i="152"/>
  <c r="K82" i="152" s="1"/>
  <c r="L82" i="152" s="1"/>
  <c r="J82" i="152"/>
  <c r="I81" i="152"/>
  <c r="J81" i="152"/>
  <c r="K81" i="152"/>
  <c r="L81" i="152" s="1"/>
  <c r="I80" i="152"/>
  <c r="J80" i="152"/>
  <c r="K80" i="152" s="1"/>
  <c r="L80" i="152" s="1"/>
  <c r="I79" i="152"/>
  <c r="J79" i="152"/>
  <c r="I78" i="152"/>
  <c r="K78" i="152" s="1"/>
  <c r="L78" i="152" s="1"/>
  <c r="J78" i="152"/>
  <c r="I77" i="152"/>
  <c r="J77" i="152"/>
  <c r="K77" i="152"/>
  <c r="L77" i="152" s="1"/>
  <c r="I76" i="152"/>
  <c r="J76" i="152"/>
  <c r="K76" i="152" s="1"/>
  <c r="L76" i="152" s="1"/>
  <c r="I75" i="152"/>
  <c r="J75" i="152"/>
  <c r="I74" i="152"/>
  <c r="K74" i="152" s="1"/>
  <c r="J74" i="152"/>
  <c r="L74" i="152"/>
  <c r="I73" i="152"/>
  <c r="J73" i="152"/>
  <c r="K73" i="152"/>
  <c r="L73" i="152" s="1"/>
  <c r="I72" i="152"/>
  <c r="J72" i="152"/>
  <c r="K72" i="152" s="1"/>
  <c r="L72" i="152" s="1"/>
  <c r="I71" i="152"/>
  <c r="J71" i="152"/>
  <c r="I70" i="152"/>
  <c r="K70" i="152" s="1"/>
  <c r="L70" i="152" s="1"/>
  <c r="J70" i="152"/>
  <c r="I69" i="152"/>
  <c r="J69" i="152"/>
  <c r="K69" i="152"/>
  <c r="L69" i="152" s="1"/>
  <c r="I68" i="152"/>
  <c r="J68" i="152"/>
  <c r="K68" i="152" s="1"/>
  <c r="L68" i="152" s="1"/>
  <c r="I67" i="152"/>
  <c r="J67" i="152"/>
  <c r="I66" i="152"/>
  <c r="K66" i="152" s="1"/>
  <c r="J66" i="152"/>
  <c r="L66" i="152"/>
  <c r="I65" i="152"/>
  <c r="J65" i="152"/>
  <c r="K65" i="152"/>
  <c r="L65" i="152" s="1"/>
  <c r="I64" i="152"/>
  <c r="J64" i="152"/>
  <c r="K64" i="152" s="1"/>
  <c r="L64" i="152" s="1"/>
  <c r="I63" i="152"/>
  <c r="K63" i="152" s="1"/>
  <c r="J63" i="152"/>
  <c r="L63" i="152"/>
  <c r="I62" i="152"/>
  <c r="K62" i="152" s="1"/>
  <c r="J62" i="152"/>
  <c r="L62" i="152"/>
  <c r="I61" i="152"/>
  <c r="J61" i="152"/>
  <c r="K61" i="152"/>
  <c r="L61" i="152" s="1"/>
  <c r="I60" i="152"/>
  <c r="J60" i="152"/>
  <c r="K60" i="152" s="1"/>
  <c r="L60" i="152" s="1"/>
  <c r="I59" i="152"/>
  <c r="K59" i="152" s="1"/>
  <c r="L59" i="152" s="1"/>
  <c r="J59" i="152"/>
  <c r="I58" i="152"/>
  <c r="K58" i="152" s="1"/>
  <c r="J58" i="152"/>
  <c r="L58" i="152"/>
  <c r="I57" i="152"/>
  <c r="J57" i="152"/>
  <c r="K57" i="152"/>
  <c r="L57" i="152" s="1"/>
  <c r="I56" i="152"/>
  <c r="J56" i="152"/>
  <c r="K56" i="152" s="1"/>
  <c r="L56" i="152" s="1"/>
  <c r="I55" i="152"/>
  <c r="K55" i="152" s="1"/>
  <c r="L55" i="152" s="1"/>
  <c r="J55" i="152"/>
  <c r="I54" i="152"/>
  <c r="K54" i="152" s="1"/>
  <c r="J54" i="152"/>
  <c r="L54" i="152"/>
  <c r="I53" i="152"/>
  <c r="J53" i="152"/>
  <c r="K53" i="152"/>
  <c r="L53" i="152" s="1"/>
  <c r="I52" i="152"/>
  <c r="J52" i="152"/>
  <c r="K52" i="152" s="1"/>
  <c r="L52" i="152" s="1"/>
  <c r="I51" i="152"/>
  <c r="K51" i="152" s="1"/>
  <c r="L51" i="152" s="1"/>
  <c r="J51" i="152"/>
  <c r="I50" i="152"/>
  <c r="K50" i="152" s="1"/>
  <c r="L50" i="152" s="1"/>
  <c r="J50" i="152"/>
  <c r="I49" i="152"/>
  <c r="J49" i="152"/>
  <c r="K49" i="152"/>
  <c r="L49" i="152" s="1"/>
  <c r="I48" i="152"/>
  <c r="J48" i="152"/>
  <c r="K48" i="152" s="1"/>
  <c r="L48" i="152" s="1"/>
  <c r="I47" i="152"/>
  <c r="J47" i="152"/>
  <c r="I46" i="152"/>
  <c r="K46" i="152" s="1"/>
  <c r="L46" i="152" s="1"/>
  <c r="J46" i="152"/>
  <c r="I25" i="152"/>
  <c r="J25" i="152"/>
  <c r="K25" i="152"/>
  <c r="L25" i="152" s="1"/>
  <c r="I24" i="152"/>
  <c r="J24" i="152"/>
  <c r="K24" i="152" s="1"/>
  <c r="L24" i="152" s="1"/>
  <c r="I23" i="152"/>
  <c r="J23" i="152"/>
  <c r="I22" i="152"/>
  <c r="K22" i="152" s="1"/>
  <c r="L22" i="152" s="1"/>
  <c r="J22" i="152"/>
  <c r="I21" i="152"/>
  <c r="J21" i="152"/>
  <c r="K21" i="152"/>
  <c r="L21" i="152" s="1"/>
  <c r="I20" i="152"/>
  <c r="J20" i="152"/>
  <c r="K20" i="152" s="1"/>
  <c r="L20" i="152" s="1"/>
  <c r="I19" i="152"/>
  <c r="K19" i="152" s="1"/>
  <c r="L19" i="152" s="1"/>
  <c r="J19" i="152"/>
  <c r="I18" i="152"/>
  <c r="K18" i="152" s="1"/>
  <c r="J18" i="152"/>
  <c r="L18" i="152"/>
  <c r="I17" i="152"/>
  <c r="J17" i="152"/>
  <c r="K17" i="152"/>
  <c r="L17" i="152" s="1"/>
  <c r="I16" i="152"/>
  <c r="J16" i="152"/>
  <c r="K16" i="152" s="1"/>
  <c r="L16" i="152" s="1"/>
  <c r="I15" i="152"/>
  <c r="K15" i="152" s="1"/>
  <c r="J15" i="152"/>
  <c r="L15" i="152"/>
  <c r="I14" i="152"/>
  <c r="K14" i="152" s="1"/>
  <c r="J14" i="152"/>
  <c r="L14" i="152"/>
  <c r="I13" i="152"/>
  <c r="J13" i="152"/>
  <c r="K13" i="152"/>
  <c r="L13" i="152" s="1"/>
  <c r="I12" i="152"/>
  <c r="J12" i="152"/>
  <c r="K12" i="152" s="1"/>
  <c r="L12" i="152" s="1"/>
  <c r="I11" i="152"/>
  <c r="J11" i="152"/>
  <c r="I10" i="152"/>
  <c r="K10" i="152" s="1"/>
  <c r="L10" i="152" s="1"/>
  <c r="J10" i="152"/>
  <c r="I9" i="152"/>
  <c r="J9" i="152"/>
  <c r="K9" i="152"/>
  <c r="L9" i="152" s="1"/>
  <c r="I8" i="152"/>
  <c r="J8" i="152"/>
  <c r="K8" i="152" s="1"/>
  <c r="L8" i="152" s="1"/>
  <c r="I7" i="152"/>
  <c r="J7" i="152"/>
  <c r="I6" i="152"/>
  <c r="K6" i="152" s="1"/>
  <c r="L6" i="152" s="1"/>
  <c r="J6" i="152"/>
  <c r="I5" i="152"/>
  <c r="J5" i="152"/>
  <c r="I4" i="152"/>
  <c r="J4" i="152"/>
  <c r="K4" i="152"/>
  <c r="L4" i="152" s="1"/>
  <c r="I3" i="152"/>
  <c r="J3" i="152"/>
  <c r="I2" i="152"/>
  <c r="J2" i="152"/>
  <c r="K2" i="152"/>
  <c r="L2" i="152"/>
  <c r="I152" i="151"/>
  <c r="J152" i="151"/>
  <c r="K152" i="151"/>
  <c r="L152" i="151" s="1"/>
  <c r="I26" i="151"/>
  <c r="K26" i="151" s="1"/>
  <c r="L26" i="151" s="1"/>
  <c r="J26" i="151"/>
  <c r="V64" i="151"/>
  <c r="I27" i="151"/>
  <c r="J27" i="151"/>
  <c r="K27" i="151"/>
  <c r="L27" i="151" s="1"/>
  <c r="V65" i="151"/>
  <c r="I28" i="151"/>
  <c r="J28" i="151"/>
  <c r="K28" i="151"/>
  <c r="L28" i="151" s="1"/>
  <c r="V66" i="151"/>
  <c r="I29" i="151"/>
  <c r="J29" i="151"/>
  <c r="K29" i="151"/>
  <c r="L29" i="151" s="1"/>
  <c r="V67" i="151" s="1"/>
  <c r="I30" i="151"/>
  <c r="J30" i="151"/>
  <c r="K30" i="151"/>
  <c r="L30" i="151" s="1"/>
  <c r="I31" i="151"/>
  <c r="K31" i="151" s="1"/>
  <c r="L31" i="151" s="1"/>
  <c r="J31" i="151"/>
  <c r="I32" i="151"/>
  <c r="J32" i="151"/>
  <c r="I33" i="151"/>
  <c r="K33" i="151" s="1"/>
  <c r="L33" i="151" s="1"/>
  <c r="V71" i="151" s="1"/>
  <c r="J33" i="151"/>
  <c r="I34" i="151"/>
  <c r="J34" i="151"/>
  <c r="I35" i="151"/>
  <c r="J35" i="151"/>
  <c r="K35" i="151" s="1"/>
  <c r="L35" i="151" s="1"/>
  <c r="V73" i="151" s="1"/>
  <c r="I36" i="151"/>
  <c r="J36" i="151"/>
  <c r="K36" i="151"/>
  <c r="L36" i="151" s="1"/>
  <c r="V74" i="151" s="1"/>
  <c r="I37" i="151"/>
  <c r="J37" i="151"/>
  <c r="K37" i="151"/>
  <c r="L37" i="151" s="1"/>
  <c r="V75" i="151" s="1"/>
  <c r="I38" i="151"/>
  <c r="K38" i="151" s="1"/>
  <c r="L38" i="151" s="1"/>
  <c r="J38" i="151"/>
  <c r="I39" i="151"/>
  <c r="K39" i="151" s="1"/>
  <c r="J39" i="151"/>
  <c r="L39" i="151"/>
  <c r="I40" i="151"/>
  <c r="J40" i="151"/>
  <c r="I41" i="151"/>
  <c r="J41" i="151"/>
  <c r="I42" i="151"/>
  <c r="K42" i="151" s="1"/>
  <c r="L42" i="151" s="1"/>
  <c r="J42" i="151"/>
  <c r="V80" i="151"/>
  <c r="I43" i="151"/>
  <c r="J43" i="151"/>
  <c r="K43" i="151"/>
  <c r="L43" i="151" s="1"/>
  <c r="V81" i="151" s="1"/>
  <c r="I44" i="151"/>
  <c r="J44" i="151"/>
  <c r="K44" i="151"/>
  <c r="L44" i="151" s="1"/>
  <c r="V82" i="151"/>
  <c r="I45" i="151"/>
  <c r="J45" i="151"/>
  <c r="K45" i="151"/>
  <c r="L45" i="151" s="1"/>
  <c r="V83" i="151" s="1"/>
  <c r="I131" i="151"/>
  <c r="J131" i="151"/>
  <c r="K131" i="151"/>
  <c r="L131" i="151" s="1"/>
  <c r="V84" i="151" s="1"/>
  <c r="I132" i="151"/>
  <c r="K132" i="151" s="1"/>
  <c r="L132" i="151" s="1"/>
  <c r="V85" i="151" s="1"/>
  <c r="J132" i="151"/>
  <c r="I133" i="151"/>
  <c r="K133" i="151" s="1"/>
  <c r="L133" i="151" s="1"/>
  <c r="J133" i="151"/>
  <c r="I134" i="151"/>
  <c r="K134" i="151" s="1"/>
  <c r="J134" i="151"/>
  <c r="L134" i="151"/>
  <c r="I135" i="151"/>
  <c r="J135" i="151"/>
  <c r="I136" i="151"/>
  <c r="J136" i="151"/>
  <c r="K136" i="151" s="1"/>
  <c r="L136" i="151" s="1"/>
  <c r="V89" i="151" s="1"/>
  <c r="I137" i="151"/>
  <c r="J137" i="151"/>
  <c r="K137" i="151" s="1"/>
  <c r="L137" i="151" s="1"/>
  <c r="I138" i="151"/>
  <c r="K138" i="151" s="1"/>
  <c r="L138" i="151" s="1"/>
  <c r="J138" i="151"/>
  <c r="I139" i="151"/>
  <c r="J139" i="151"/>
  <c r="K139" i="151"/>
  <c r="L139" i="151" s="1"/>
  <c r="V92" i="151" s="1"/>
  <c r="I140" i="151"/>
  <c r="J140" i="151"/>
  <c r="K140" i="151"/>
  <c r="L140" i="151" s="1"/>
  <c r="I141" i="151"/>
  <c r="K141" i="151" s="1"/>
  <c r="J141" i="151"/>
  <c r="L141" i="151"/>
  <c r="I142" i="151"/>
  <c r="J142" i="151"/>
  <c r="I143" i="151"/>
  <c r="K143" i="151" s="1"/>
  <c r="L143" i="151" s="1"/>
  <c r="J143" i="151"/>
  <c r="I144" i="151"/>
  <c r="J144" i="151"/>
  <c r="K144" i="151" s="1"/>
  <c r="L144" i="151" s="1"/>
  <c r="I145" i="151"/>
  <c r="J145" i="151"/>
  <c r="K145" i="151"/>
  <c r="L145" i="151" s="1"/>
  <c r="I146" i="151"/>
  <c r="K146" i="151" s="1"/>
  <c r="L146" i="151" s="1"/>
  <c r="J146" i="151"/>
  <c r="I147" i="151"/>
  <c r="J147" i="151"/>
  <c r="K147" i="151"/>
  <c r="L147" i="151" s="1"/>
  <c r="I148" i="151"/>
  <c r="J148" i="151"/>
  <c r="K148" i="151"/>
  <c r="L148" i="151" s="1"/>
  <c r="I149" i="151"/>
  <c r="J149" i="151"/>
  <c r="K149" i="151" s="1"/>
  <c r="L149" i="151" s="1"/>
  <c r="I150" i="151"/>
  <c r="K150" i="151" s="1"/>
  <c r="J150" i="151"/>
  <c r="L150" i="151"/>
  <c r="V103" i="151" s="1"/>
  <c r="I151" i="151"/>
  <c r="J151" i="151"/>
  <c r="I130" i="151"/>
  <c r="K130" i="151" s="1"/>
  <c r="J130" i="151"/>
  <c r="L130" i="151"/>
  <c r="I129" i="151"/>
  <c r="J129" i="151"/>
  <c r="K129" i="151"/>
  <c r="L129" i="151" s="1"/>
  <c r="I128" i="151"/>
  <c r="K128" i="151" s="1"/>
  <c r="L128" i="151" s="1"/>
  <c r="J128" i="151"/>
  <c r="I127" i="151"/>
  <c r="J127" i="151"/>
  <c r="K127" i="151" s="1"/>
  <c r="L127" i="151" s="1"/>
  <c r="I126" i="151"/>
  <c r="J126" i="151"/>
  <c r="I125" i="151"/>
  <c r="J125" i="151"/>
  <c r="K125" i="151"/>
  <c r="L125" i="151" s="1"/>
  <c r="I124" i="151"/>
  <c r="J124" i="151"/>
  <c r="K124" i="151" s="1"/>
  <c r="L124" i="151" s="1"/>
  <c r="I123" i="151"/>
  <c r="J123" i="151"/>
  <c r="K123" i="151"/>
  <c r="L123" i="151" s="1"/>
  <c r="I122" i="151"/>
  <c r="K122" i="151" s="1"/>
  <c r="J122" i="151"/>
  <c r="L122" i="151"/>
  <c r="I121" i="151"/>
  <c r="J121" i="151"/>
  <c r="K121" i="151"/>
  <c r="L121" i="151" s="1"/>
  <c r="I120" i="151"/>
  <c r="K120" i="151" s="1"/>
  <c r="L120" i="151" s="1"/>
  <c r="J120" i="151"/>
  <c r="I119" i="151"/>
  <c r="J119" i="151"/>
  <c r="K119" i="151" s="1"/>
  <c r="L119" i="151" s="1"/>
  <c r="I118" i="151"/>
  <c r="J118" i="151"/>
  <c r="I117" i="151"/>
  <c r="J117" i="151"/>
  <c r="K117" i="151"/>
  <c r="L117" i="151" s="1"/>
  <c r="I116" i="151"/>
  <c r="J116" i="151"/>
  <c r="K116" i="151" s="1"/>
  <c r="L116" i="151" s="1"/>
  <c r="I115" i="151"/>
  <c r="J115" i="151"/>
  <c r="K115" i="151"/>
  <c r="L115" i="151" s="1"/>
  <c r="I114" i="151"/>
  <c r="K114" i="151" s="1"/>
  <c r="J114" i="151"/>
  <c r="L114" i="151"/>
  <c r="I113" i="151"/>
  <c r="J113" i="151"/>
  <c r="K113" i="151"/>
  <c r="L113" i="151" s="1"/>
  <c r="I112" i="151"/>
  <c r="K112" i="151" s="1"/>
  <c r="L112" i="151" s="1"/>
  <c r="J112" i="151"/>
  <c r="I111" i="151"/>
  <c r="J111" i="151"/>
  <c r="K111" i="151" s="1"/>
  <c r="L111" i="151" s="1"/>
  <c r="I110" i="151"/>
  <c r="J110" i="151"/>
  <c r="I109" i="151"/>
  <c r="J109" i="151"/>
  <c r="K109" i="151"/>
  <c r="L109" i="151" s="1"/>
  <c r="I108" i="151"/>
  <c r="J108" i="151"/>
  <c r="K108" i="151" s="1"/>
  <c r="L108" i="151" s="1"/>
  <c r="I107" i="151"/>
  <c r="J107" i="151"/>
  <c r="K107" i="151"/>
  <c r="L107" i="151" s="1"/>
  <c r="I106" i="151"/>
  <c r="K106" i="151" s="1"/>
  <c r="J106" i="151"/>
  <c r="L106" i="151"/>
  <c r="I105" i="151"/>
  <c r="J105" i="151"/>
  <c r="K105" i="151"/>
  <c r="L105" i="151" s="1"/>
  <c r="I104" i="151"/>
  <c r="K104" i="151" s="1"/>
  <c r="L104" i="151" s="1"/>
  <c r="J104" i="151"/>
  <c r="I103" i="151"/>
  <c r="J103" i="151"/>
  <c r="K103" i="151" s="1"/>
  <c r="L103" i="151" s="1"/>
  <c r="I102" i="151"/>
  <c r="J102" i="151"/>
  <c r="K102" i="151" s="1"/>
  <c r="L102" i="151" s="1"/>
  <c r="I101" i="151"/>
  <c r="K101" i="151" s="1"/>
  <c r="J101" i="151"/>
  <c r="L101" i="151"/>
  <c r="I100" i="151"/>
  <c r="J100" i="151"/>
  <c r="K100" i="151"/>
  <c r="L100" i="151" s="1"/>
  <c r="I99" i="151"/>
  <c r="J99" i="151"/>
  <c r="K99" i="151" s="1"/>
  <c r="L99" i="151" s="1"/>
  <c r="I98" i="151"/>
  <c r="J98" i="151"/>
  <c r="K98" i="151" s="1"/>
  <c r="L98" i="151"/>
  <c r="I97" i="151"/>
  <c r="K97" i="151" s="1"/>
  <c r="J97" i="151"/>
  <c r="L97" i="151"/>
  <c r="I96" i="151"/>
  <c r="J96" i="151"/>
  <c r="K96" i="151"/>
  <c r="L96" i="151" s="1"/>
  <c r="I95" i="151"/>
  <c r="J95" i="151"/>
  <c r="K95" i="151" s="1"/>
  <c r="L95" i="151" s="1"/>
  <c r="I94" i="151"/>
  <c r="J94" i="151"/>
  <c r="K94" i="151" s="1"/>
  <c r="L94" i="151" s="1"/>
  <c r="I93" i="151"/>
  <c r="K93" i="151" s="1"/>
  <c r="L93" i="151" s="1"/>
  <c r="J93" i="151"/>
  <c r="I92" i="151"/>
  <c r="J92" i="151"/>
  <c r="K92" i="151"/>
  <c r="L92" i="151" s="1"/>
  <c r="I91" i="151"/>
  <c r="J91" i="151"/>
  <c r="K91" i="151" s="1"/>
  <c r="L91" i="151" s="1"/>
  <c r="I90" i="151"/>
  <c r="J90" i="151"/>
  <c r="K90" i="151" s="1"/>
  <c r="L90" i="151"/>
  <c r="I89" i="151"/>
  <c r="K89" i="151" s="1"/>
  <c r="L89" i="151" s="1"/>
  <c r="J89" i="151"/>
  <c r="I88" i="151"/>
  <c r="J88" i="151"/>
  <c r="K88" i="151"/>
  <c r="L88" i="151" s="1"/>
  <c r="I87" i="151"/>
  <c r="J87" i="151"/>
  <c r="K87" i="151" s="1"/>
  <c r="L87" i="151" s="1"/>
  <c r="I86" i="151"/>
  <c r="J86" i="151"/>
  <c r="K86" i="151" s="1"/>
  <c r="L86" i="151"/>
  <c r="I85" i="151"/>
  <c r="K85" i="151" s="1"/>
  <c r="L85" i="151" s="1"/>
  <c r="J85" i="151"/>
  <c r="I84" i="151"/>
  <c r="J84" i="151"/>
  <c r="K84" i="151"/>
  <c r="L84" i="151" s="1"/>
  <c r="I83" i="151"/>
  <c r="J83" i="151"/>
  <c r="K83" i="151" s="1"/>
  <c r="L83" i="151" s="1"/>
  <c r="I82" i="151"/>
  <c r="J82" i="151"/>
  <c r="K82" i="151" s="1"/>
  <c r="L82" i="151" s="1"/>
  <c r="I81" i="151"/>
  <c r="K81" i="151" s="1"/>
  <c r="J81" i="151"/>
  <c r="L81" i="151"/>
  <c r="I80" i="151"/>
  <c r="J80" i="151"/>
  <c r="K80" i="151"/>
  <c r="L80" i="151" s="1"/>
  <c r="I79" i="151"/>
  <c r="J79" i="151"/>
  <c r="K79" i="151" s="1"/>
  <c r="L79" i="151" s="1"/>
  <c r="I78" i="151"/>
  <c r="J78" i="151"/>
  <c r="K78" i="151" s="1"/>
  <c r="L78" i="151" s="1"/>
  <c r="I77" i="151"/>
  <c r="K77" i="151" s="1"/>
  <c r="L77" i="151" s="1"/>
  <c r="J77" i="151"/>
  <c r="I76" i="151"/>
  <c r="J76" i="151"/>
  <c r="K76" i="151"/>
  <c r="L76" i="151" s="1"/>
  <c r="I75" i="151"/>
  <c r="J75" i="151"/>
  <c r="K75" i="151" s="1"/>
  <c r="L75" i="151" s="1"/>
  <c r="I74" i="151"/>
  <c r="J74" i="151"/>
  <c r="K74" i="151" s="1"/>
  <c r="L74" i="151"/>
  <c r="I73" i="151"/>
  <c r="K73" i="151" s="1"/>
  <c r="L73" i="151" s="1"/>
  <c r="J73" i="151"/>
  <c r="I72" i="151"/>
  <c r="J72" i="151"/>
  <c r="K72" i="151"/>
  <c r="L72" i="151" s="1"/>
  <c r="I71" i="151"/>
  <c r="J71" i="151"/>
  <c r="K71" i="151" s="1"/>
  <c r="L71" i="151" s="1"/>
  <c r="I70" i="151"/>
  <c r="J70" i="151"/>
  <c r="K70" i="151" s="1"/>
  <c r="L70" i="151"/>
  <c r="I69" i="151"/>
  <c r="K69" i="151" s="1"/>
  <c r="J69" i="151"/>
  <c r="L69" i="151"/>
  <c r="I68" i="151"/>
  <c r="J68" i="151"/>
  <c r="K68" i="151"/>
  <c r="L68" i="151" s="1"/>
  <c r="I67" i="151"/>
  <c r="J67" i="151"/>
  <c r="K67" i="151" s="1"/>
  <c r="L67" i="151" s="1"/>
  <c r="I66" i="151"/>
  <c r="J66" i="151"/>
  <c r="K66" i="151" s="1"/>
  <c r="L66" i="151"/>
  <c r="I65" i="151"/>
  <c r="K65" i="151" s="1"/>
  <c r="J65" i="151"/>
  <c r="L65" i="151"/>
  <c r="I64" i="151"/>
  <c r="J64" i="151"/>
  <c r="K64" i="151"/>
  <c r="L64" i="151" s="1"/>
  <c r="I63" i="151"/>
  <c r="J63" i="151"/>
  <c r="K63" i="151" s="1"/>
  <c r="L63" i="151" s="1"/>
  <c r="I62" i="151"/>
  <c r="J62" i="151"/>
  <c r="K62" i="151" s="1"/>
  <c r="L62" i="151" s="1"/>
  <c r="I61" i="151"/>
  <c r="K61" i="151" s="1"/>
  <c r="J61" i="151"/>
  <c r="L61" i="151"/>
  <c r="I60" i="151"/>
  <c r="J60" i="151"/>
  <c r="K60" i="151"/>
  <c r="L60" i="151" s="1"/>
  <c r="I59" i="151"/>
  <c r="J59" i="151"/>
  <c r="K59" i="151" s="1"/>
  <c r="L59" i="151" s="1"/>
  <c r="I58" i="151"/>
  <c r="J58" i="151"/>
  <c r="K58" i="151" s="1"/>
  <c r="L58" i="151"/>
  <c r="I57" i="151"/>
  <c r="K57" i="151" s="1"/>
  <c r="L57" i="151" s="1"/>
  <c r="J57" i="151"/>
  <c r="I56" i="151"/>
  <c r="J56" i="151"/>
  <c r="K56" i="151"/>
  <c r="L56" i="151" s="1"/>
  <c r="I55" i="151"/>
  <c r="J55" i="151"/>
  <c r="K55" i="151" s="1"/>
  <c r="L55" i="151" s="1"/>
  <c r="I54" i="151"/>
  <c r="J54" i="151"/>
  <c r="K54" i="151" s="1"/>
  <c r="L54" i="151" s="1"/>
  <c r="I53" i="151"/>
  <c r="K53" i="151" s="1"/>
  <c r="L53" i="151" s="1"/>
  <c r="J53" i="151"/>
  <c r="I52" i="151"/>
  <c r="J52" i="151"/>
  <c r="K52" i="151"/>
  <c r="L52" i="151" s="1"/>
  <c r="I51" i="151"/>
  <c r="J51" i="151"/>
  <c r="K51" i="151" s="1"/>
  <c r="L51" i="151" s="1"/>
  <c r="I50" i="151"/>
  <c r="J50" i="151"/>
  <c r="K50" i="151" s="1"/>
  <c r="L50" i="151" s="1"/>
  <c r="I49" i="151"/>
  <c r="K49" i="151" s="1"/>
  <c r="J49" i="151"/>
  <c r="L49" i="151"/>
  <c r="I48" i="151"/>
  <c r="J48" i="151"/>
  <c r="K48" i="151"/>
  <c r="L48" i="151" s="1"/>
  <c r="I47" i="151"/>
  <c r="J47" i="151"/>
  <c r="K47" i="151" s="1"/>
  <c r="L47" i="151" s="1"/>
  <c r="I46" i="151"/>
  <c r="J46" i="151"/>
  <c r="K46" i="151" s="1"/>
  <c r="L46" i="151" s="1"/>
  <c r="I25" i="151"/>
  <c r="K25" i="151" s="1"/>
  <c r="J25" i="151"/>
  <c r="L25" i="151"/>
  <c r="I24" i="151"/>
  <c r="J24" i="151"/>
  <c r="K24" i="151"/>
  <c r="L24" i="151" s="1"/>
  <c r="I23" i="151"/>
  <c r="J23" i="151"/>
  <c r="K23" i="151" s="1"/>
  <c r="L23" i="151" s="1"/>
  <c r="I22" i="151"/>
  <c r="J22" i="151"/>
  <c r="K22" i="151" s="1"/>
  <c r="L22" i="151" s="1"/>
  <c r="I21" i="151"/>
  <c r="K21" i="151" s="1"/>
  <c r="L21" i="151" s="1"/>
  <c r="J21" i="151"/>
  <c r="I20" i="151"/>
  <c r="J20" i="151"/>
  <c r="K20" i="151"/>
  <c r="L20" i="151" s="1"/>
  <c r="I19" i="151"/>
  <c r="J19" i="151"/>
  <c r="K19" i="151" s="1"/>
  <c r="L19" i="151" s="1"/>
  <c r="I18" i="151"/>
  <c r="J18" i="151"/>
  <c r="K18" i="151" s="1"/>
  <c r="L18" i="151" s="1"/>
  <c r="I17" i="151"/>
  <c r="K17" i="151" s="1"/>
  <c r="J17" i="151"/>
  <c r="L17" i="151"/>
  <c r="I16" i="151"/>
  <c r="J16" i="151"/>
  <c r="K16" i="151"/>
  <c r="L16" i="151" s="1"/>
  <c r="I15" i="151"/>
  <c r="J15" i="151"/>
  <c r="K15" i="151" s="1"/>
  <c r="L15" i="151" s="1"/>
  <c r="I14" i="151"/>
  <c r="J14" i="151"/>
  <c r="K14" i="151" s="1"/>
  <c r="L14" i="151"/>
  <c r="I13" i="151"/>
  <c r="K13" i="151" s="1"/>
  <c r="L13" i="151" s="1"/>
  <c r="J13" i="151"/>
  <c r="I12" i="151"/>
  <c r="J12" i="151"/>
  <c r="K12" i="151"/>
  <c r="L12" i="151" s="1"/>
  <c r="I11" i="151"/>
  <c r="J11" i="151"/>
  <c r="K11" i="151" s="1"/>
  <c r="L11" i="151" s="1"/>
  <c r="I10" i="151"/>
  <c r="J10" i="151"/>
  <c r="K10" i="151" s="1"/>
  <c r="L10" i="151" s="1"/>
  <c r="I9" i="151"/>
  <c r="K9" i="151" s="1"/>
  <c r="L9" i="151" s="1"/>
  <c r="J9" i="151"/>
  <c r="I8" i="151"/>
  <c r="K8" i="151" s="1"/>
  <c r="L8" i="151" s="1"/>
  <c r="J8" i="151"/>
  <c r="I7" i="151"/>
  <c r="J7" i="151"/>
  <c r="K7" i="151" s="1"/>
  <c r="L7" i="151" s="1"/>
  <c r="I6" i="151"/>
  <c r="J6" i="151"/>
  <c r="K6" i="151" s="1"/>
  <c r="L6" i="151"/>
  <c r="I5" i="151"/>
  <c r="K5" i="151" s="1"/>
  <c r="L5" i="151" s="1"/>
  <c r="J5" i="151"/>
  <c r="I4" i="151"/>
  <c r="K4" i="151" s="1"/>
  <c r="J4" i="151"/>
  <c r="L4" i="151"/>
  <c r="I3" i="151"/>
  <c r="J3" i="151"/>
  <c r="K3" i="151"/>
  <c r="L3" i="151" s="1"/>
  <c r="I2" i="151"/>
  <c r="K2" i="151" s="1"/>
  <c r="L2" i="151" s="1"/>
  <c r="J2" i="151"/>
  <c r="I37" i="105"/>
  <c r="J37" i="105"/>
  <c r="K37" i="105"/>
  <c r="L37" i="105" s="1"/>
  <c r="I26" i="105"/>
  <c r="J26" i="105"/>
  <c r="I27" i="105"/>
  <c r="K27" i="105" s="1"/>
  <c r="L27" i="105" s="1"/>
  <c r="V65" i="105" s="1"/>
  <c r="J27" i="105"/>
  <c r="I28" i="105"/>
  <c r="J28" i="105"/>
  <c r="K28" i="105"/>
  <c r="L28" i="105"/>
  <c r="V66" i="105" s="1"/>
  <c r="I29" i="105"/>
  <c r="J29" i="105"/>
  <c r="K29" i="105"/>
  <c r="L29" i="105" s="1"/>
  <c r="V67" i="105"/>
  <c r="I30" i="105"/>
  <c r="J30" i="105"/>
  <c r="K30" i="105"/>
  <c r="L30" i="105" s="1"/>
  <c r="V68" i="105" s="1"/>
  <c r="I31" i="105"/>
  <c r="J31" i="105"/>
  <c r="K31" i="105"/>
  <c r="L31" i="105"/>
  <c r="V69" i="105"/>
  <c r="I32" i="105"/>
  <c r="K32" i="105" s="1"/>
  <c r="J32" i="105"/>
  <c r="L32" i="105"/>
  <c r="V70" i="105" s="1"/>
  <c r="I33" i="105"/>
  <c r="J33" i="105"/>
  <c r="K33" i="105" s="1"/>
  <c r="L33" i="105" s="1"/>
  <c r="V71" i="105" s="1"/>
  <c r="I34" i="105"/>
  <c r="K34" i="105" s="1"/>
  <c r="L34" i="105" s="1"/>
  <c r="J34" i="105"/>
  <c r="V72" i="105"/>
  <c r="I35" i="105"/>
  <c r="J35" i="105"/>
  <c r="I36" i="105"/>
  <c r="J36" i="105"/>
  <c r="K36" i="105"/>
  <c r="L36" i="105"/>
  <c r="V74" i="105" s="1"/>
  <c r="I38" i="105"/>
  <c r="K38" i="105" s="1"/>
  <c r="L38" i="105" s="1"/>
  <c r="J38" i="105"/>
  <c r="V76" i="105"/>
  <c r="I39" i="105"/>
  <c r="J39" i="105"/>
  <c r="I40" i="105"/>
  <c r="J40" i="105"/>
  <c r="K40" i="105"/>
  <c r="L40" i="105"/>
  <c r="V78" i="105" s="1"/>
  <c r="I41" i="105"/>
  <c r="J41" i="105"/>
  <c r="K41" i="105" s="1"/>
  <c r="L41" i="105" s="1"/>
  <c r="V79" i="105" s="1"/>
  <c r="I42" i="105"/>
  <c r="J42" i="105"/>
  <c r="K42" i="105"/>
  <c r="L42" i="105" s="1"/>
  <c r="I43" i="105"/>
  <c r="K43" i="105" s="1"/>
  <c r="J43" i="105"/>
  <c r="L43" i="105"/>
  <c r="V81" i="105" s="1"/>
  <c r="I44" i="105"/>
  <c r="K44" i="105" s="1"/>
  <c r="L44" i="105" s="1"/>
  <c r="J44" i="105"/>
  <c r="I45" i="105"/>
  <c r="K45" i="105" s="1"/>
  <c r="L45" i="105" s="1"/>
  <c r="J45" i="105"/>
  <c r="I131" i="105"/>
  <c r="J131" i="105"/>
  <c r="I132" i="105"/>
  <c r="K132" i="105" s="1"/>
  <c r="L132" i="105" s="1"/>
  <c r="J132" i="105"/>
  <c r="I133" i="105"/>
  <c r="J133" i="105"/>
  <c r="K133" i="105" s="1"/>
  <c r="L133" i="105" s="1"/>
  <c r="I134" i="105"/>
  <c r="J134" i="105"/>
  <c r="K134" i="105" s="1"/>
  <c r="L134" i="105" s="1"/>
  <c r="I135" i="105"/>
  <c r="K135" i="105" s="1"/>
  <c r="L135" i="105" s="1"/>
  <c r="V88" i="105" s="1"/>
  <c r="J135" i="105"/>
  <c r="I136" i="105"/>
  <c r="J136" i="105"/>
  <c r="K136" i="105"/>
  <c r="L136" i="105"/>
  <c r="V89" i="105"/>
  <c r="I137" i="105"/>
  <c r="J137" i="105"/>
  <c r="K137" i="105"/>
  <c r="L137" i="105" s="1"/>
  <c r="I138" i="105"/>
  <c r="K138" i="105" s="1"/>
  <c r="L138" i="105" s="1"/>
  <c r="J138" i="105"/>
  <c r="I139" i="105"/>
  <c r="J139" i="105"/>
  <c r="I140" i="105"/>
  <c r="K140" i="105" s="1"/>
  <c r="L140" i="105" s="1"/>
  <c r="V93" i="105" s="1"/>
  <c r="J140" i="105"/>
  <c r="I141" i="105"/>
  <c r="J141" i="105"/>
  <c r="K141" i="105"/>
  <c r="L141" i="105" s="1"/>
  <c r="V94" i="105"/>
  <c r="I142" i="105"/>
  <c r="J142" i="105"/>
  <c r="K142" i="105"/>
  <c r="L142" i="105" s="1"/>
  <c r="V95" i="105" s="1"/>
  <c r="I143" i="105"/>
  <c r="J143" i="105"/>
  <c r="I144" i="105"/>
  <c r="J144" i="105"/>
  <c r="K144" i="105"/>
  <c r="L144" i="105" s="1"/>
  <c r="V97" i="105" s="1"/>
  <c r="I145" i="105"/>
  <c r="K145" i="105" s="1"/>
  <c r="L145" i="105" s="1"/>
  <c r="J145" i="105"/>
  <c r="I146" i="105"/>
  <c r="K146" i="105" s="1"/>
  <c r="L146" i="105" s="1"/>
  <c r="J146" i="105"/>
  <c r="I147" i="105"/>
  <c r="K147" i="105" s="1"/>
  <c r="J147" i="105"/>
  <c r="L147" i="105"/>
  <c r="V100" i="105" s="1"/>
  <c r="I148" i="105"/>
  <c r="J148" i="105"/>
  <c r="I149" i="105"/>
  <c r="J149" i="105"/>
  <c r="K149" i="105"/>
  <c r="L149" i="105" s="1"/>
  <c r="V102" i="105" s="1"/>
  <c r="I150" i="105"/>
  <c r="J150" i="105"/>
  <c r="K150" i="105"/>
  <c r="L150" i="105" s="1"/>
  <c r="V103" i="105"/>
  <c r="I151" i="105"/>
  <c r="J151" i="105"/>
  <c r="K151" i="105" s="1"/>
  <c r="L151" i="105" s="1"/>
  <c r="V104" i="105" s="1"/>
  <c r="I46" i="105"/>
  <c r="J46" i="105"/>
  <c r="I47" i="105"/>
  <c r="K47" i="105" s="1"/>
  <c r="L47" i="105" s="1"/>
  <c r="J47" i="105"/>
  <c r="I48" i="105"/>
  <c r="K48" i="105" s="1"/>
  <c r="L48" i="105" s="1"/>
  <c r="J48" i="105"/>
  <c r="I49" i="105"/>
  <c r="J49" i="105"/>
  <c r="K49" i="105"/>
  <c r="L49" i="105" s="1"/>
  <c r="I50" i="105"/>
  <c r="K50" i="105" s="1"/>
  <c r="J50" i="105"/>
  <c r="L50" i="105"/>
  <c r="I51" i="105"/>
  <c r="K51" i="105" s="1"/>
  <c r="L51" i="105" s="1"/>
  <c r="J51" i="105"/>
  <c r="I52" i="105"/>
  <c r="J52" i="105"/>
  <c r="K52" i="105"/>
  <c r="L52" i="105"/>
  <c r="I53" i="105"/>
  <c r="J53" i="105"/>
  <c r="K53" i="105" s="1"/>
  <c r="L53" i="105" s="1"/>
  <c r="I54" i="105"/>
  <c r="J54" i="105"/>
  <c r="I55" i="105"/>
  <c r="J55" i="105"/>
  <c r="K55" i="105"/>
  <c r="L55" i="105" s="1"/>
  <c r="I56" i="105"/>
  <c r="K56" i="105" s="1"/>
  <c r="L56" i="105" s="1"/>
  <c r="J56" i="105"/>
  <c r="I57" i="105"/>
  <c r="J57" i="105"/>
  <c r="K57" i="105"/>
  <c r="L57" i="105" s="1"/>
  <c r="I58" i="105"/>
  <c r="K58" i="105" s="1"/>
  <c r="L58" i="105" s="1"/>
  <c r="J58" i="105"/>
  <c r="I59" i="105"/>
  <c r="J59" i="105"/>
  <c r="I60" i="105"/>
  <c r="J60" i="105"/>
  <c r="K60" i="105"/>
  <c r="L60" i="105"/>
  <c r="I61" i="105"/>
  <c r="J61" i="105"/>
  <c r="K61" i="105" s="1"/>
  <c r="L61" i="105" s="1"/>
  <c r="I62" i="105"/>
  <c r="J62" i="105"/>
  <c r="I63" i="105"/>
  <c r="K63" i="105" s="1"/>
  <c r="L63" i="105" s="1"/>
  <c r="J63" i="105"/>
  <c r="I64" i="105"/>
  <c r="K64" i="105" s="1"/>
  <c r="L64" i="105" s="1"/>
  <c r="J64" i="105"/>
  <c r="I65" i="105"/>
  <c r="J65" i="105"/>
  <c r="K65" i="105"/>
  <c r="L65" i="105" s="1"/>
  <c r="I66" i="105"/>
  <c r="K66" i="105" s="1"/>
  <c r="J66" i="105"/>
  <c r="L66" i="105"/>
  <c r="I67" i="105"/>
  <c r="K67" i="105" s="1"/>
  <c r="L67" i="105" s="1"/>
  <c r="J67" i="105"/>
  <c r="I68" i="105"/>
  <c r="J68" i="105"/>
  <c r="K68" i="105"/>
  <c r="L68" i="105"/>
  <c r="I69" i="105"/>
  <c r="J69" i="105"/>
  <c r="K69" i="105" s="1"/>
  <c r="L69" i="105" s="1"/>
  <c r="I70" i="105"/>
  <c r="J70" i="105"/>
  <c r="I71" i="105"/>
  <c r="J71" i="105"/>
  <c r="K71" i="105"/>
  <c r="L71" i="105" s="1"/>
  <c r="I72" i="105"/>
  <c r="K72" i="105" s="1"/>
  <c r="J72" i="105"/>
  <c r="L72" i="105"/>
  <c r="I73" i="105"/>
  <c r="J73" i="105"/>
  <c r="K73" i="105"/>
  <c r="L73" i="105" s="1"/>
  <c r="I74" i="105"/>
  <c r="K74" i="105" s="1"/>
  <c r="L74" i="105" s="1"/>
  <c r="J74" i="105"/>
  <c r="I75" i="105"/>
  <c r="J75" i="105"/>
  <c r="I76" i="105"/>
  <c r="J76" i="105"/>
  <c r="K76" i="105"/>
  <c r="L76" i="105"/>
  <c r="I77" i="105"/>
  <c r="J77" i="105"/>
  <c r="K77" i="105" s="1"/>
  <c r="L77" i="105" s="1"/>
  <c r="I78" i="105"/>
  <c r="J78" i="105"/>
  <c r="I79" i="105"/>
  <c r="K79" i="105" s="1"/>
  <c r="L79" i="105" s="1"/>
  <c r="J79" i="105"/>
  <c r="I80" i="105"/>
  <c r="K80" i="105" s="1"/>
  <c r="L80" i="105" s="1"/>
  <c r="J80" i="105"/>
  <c r="I81" i="105"/>
  <c r="J81" i="105"/>
  <c r="K81" i="105"/>
  <c r="L81" i="105" s="1"/>
  <c r="I82" i="105"/>
  <c r="K82" i="105" s="1"/>
  <c r="J82" i="105"/>
  <c r="L82" i="105"/>
  <c r="I83" i="105"/>
  <c r="K83" i="105" s="1"/>
  <c r="L83" i="105" s="1"/>
  <c r="J83" i="105"/>
  <c r="I84" i="105"/>
  <c r="J84" i="105"/>
  <c r="K84" i="105"/>
  <c r="L84" i="105"/>
  <c r="I85" i="105"/>
  <c r="J85" i="105"/>
  <c r="K85" i="105" s="1"/>
  <c r="L85" i="105" s="1"/>
  <c r="I86" i="105"/>
  <c r="J86" i="105"/>
  <c r="I87" i="105"/>
  <c r="J87" i="105"/>
  <c r="K87" i="105"/>
  <c r="L87" i="105" s="1"/>
  <c r="I88" i="105"/>
  <c r="K88" i="105" s="1"/>
  <c r="L88" i="105" s="1"/>
  <c r="J88" i="105"/>
  <c r="I89" i="105"/>
  <c r="J89" i="105"/>
  <c r="K89" i="105"/>
  <c r="L89" i="105" s="1"/>
  <c r="I90" i="105"/>
  <c r="K90" i="105" s="1"/>
  <c r="L90" i="105" s="1"/>
  <c r="J90" i="105"/>
  <c r="I91" i="105"/>
  <c r="J91" i="105"/>
  <c r="I92" i="105"/>
  <c r="J92" i="105"/>
  <c r="K92" i="105"/>
  <c r="L92" i="105"/>
  <c r="I93" i="105"/>
  <c r="J93" i="105"/>
  <c r="K93" i="105" s="1"/>
  <c r="L93" i="105" s="1"/>
  <c r="I94" i="105"/>
  <c r="J94" i="105"/>
  <c r="I95" i="105"/>
  <c r="K95" i="105" s="1"/>
  <c r="L95" i="105" s="1"/>
  <c r="J95" i="105"/>
  <c r="I96" i="105"/>
  <c r="K96" i="105" s="1"/>
  <c r="L96" i="105" s="1"/>
  <c r="J96" i="105"/>
  <c r="I97" i="105"/>
  <c r="J97" i="105"/>
  <c r="K97" i="105"/>
  <c r="L97" i="105" s="1"/>
  <c r="I98" i="105"/>
  <c r="K98" i="105" s="1"/>
  <c r="J98" i="105"/>
  <c r="L98" i="105"/>
  <c r="I99" i="105"/>
  <c r="J99" i="105"/>
  <c r="I100" i="105"/>
  <c r="J100" i="105"/>
  <c r="K100" i="105"/>
  <c r="L100" i="105"/>
  <c r="I101" i="105"/>
  <c r="J101" i="105"/>
  <c r="K101" i="105" s="1"/>
  <c r="L101" i="105" s="1"/>
  <c r="I102" i="105"/>
  <c r="K102" i="105" s="1"/>
  <c r="L102" i="105" s="1"/>
  <c r="J102" i="105"/>
  <c r="I103" i="105"/>
  <c r="J103" i="105"/>
  <c r="K103" i="105"/>
  <c r="L103" i="105" s="1"/>
  <c r="I104" i="105"/>
  <c r="K104" i="105" s="1"/>
  <c r="J104" i="105"/>
  <c r="L104" i="105"/>
  <c r="I105" i="105"/>
  <c r="J105" i="105"/>
  <c r="K105" i="105"/>
  <c r="L105" i="105" s="1"/>
  <c r="I106" i="105"/>
  <c r="K106" i="105" s="1"/>
  <c r="J106" i="105"/>
  <c r="L106" i="105"/>
  <c r="I107" i="105"/>
  <c r="K107" i="105" s="1"/>
  <c r="L107" i="105" s="1"/>
  <c r="J107" i="105"/>
  <c r="I108" i="105"/>
  <c r="J108" i="105"/>
  <c r="K108" i="105"/>
  <c r="L108" i="105"/>
  <c r="I109" i="105"/>
  <c r="J109" i="105"/>
  <c r="K109" i="105" s="1"/>
  <c r="L109" i="105" s="1"/>
  <c r="I110" i="105"/>
  <c r="J110" i="105"/>
  <c r="I111" i="105"/>
  <c r="J111" i="105"/>
  <c r="K111" i="105"/>
  <c r="L111" i="105" s="1"/>
  <c r="I112" i="105"/>
  <c r="K112" i="105" s="1"/>
  <c r="L112" i="105" s="1"/>
  <c r="J112" i="105"/>
  <c r="I113" i="105"/>
  <c r="J113" i="105"/>
  <c r="K113" i="105"/>
  <c r="L113" i="105" s="1"/>
  <c r="I114" i="105"/>
  <c r="K114" i="105" s="1"/>
  <c r="L114" i="105" s="1"/>
  <c r="J114" i="105"/>
  <c r="I115" i="105"/>
  <c r="J115" i="105"/>
  <c r="I116" i="105"/>
  <c r="J116" i="105"/>
  <c r="K116" i="105"/>
  <c r="L116" i="105"/>
  <c r="I117" i="105"/>
  <c r="J117" i="105"/>
  <c r="K117" i="105" s="1"/>
  <c r="L117" i="105" s="1"/>
  <c r="I118" i="105"/>
  <c r="J118" i="105"/>
  <c r="I119" i="105"/>
  <c r="K119" i="105" s="1"/>
  <c r="L119" i="105" s="1"/>
  <c r="J119" i="105"/>
  <c r="I120" i="105"/>
  <c r="K120" i="105" s="1"/>
  <c r="L120" i="105" s="1"/>
  <c r="J120" i="105"/>
  <c r="I121" i="105"/>
  <c r="J121" i="105"/>
  <c r="K121" i="105" s="1"/>
  <c r="L121" i="105" s="1"/>
  <c r="I122" i="105"/>
  <c r="K122" i="105" s="1"/>
  <c r="L122" i="105" s="1"/>
  <c r="J122" i="105"/>
  <c r="I123" i="105"/>
  <c r="J123" i="105"/>
  <c r="I124" i="105"/>
  <c r="J124" i="105"/>
  <c r="K124" i="105"/>
  <c r="L124" i="105"/>
  <c r="I125" i="105"/>
  <c r="J125" i="105"/>
  <c r="K125" i="105" s="1"/>
  <c r="L125" i="105" s="1"/>
  <c r="I126" i="105"/>
  <c r="K126" i="105" s="1"/>
  <c r="L126" i="105" s="1"/>
  <c r="J126" i="105"/>
  <c r="I127" i="105"/>
  <c r="K127" i="105" s="1"/>
  <c r="L127" i="105" s="1"/>
  <c r="J127" i="105"/>
  <c r="I128" i="105"/>
  <c r="K128" i="105" s="1"/>
  <c r="L128" i="105" s="1"/>
  <c r="J128" i="105"/>
  <c r="I129" i="105"/>
  <c r="J129" i="105"/>
  <c r="K129" i="105" s="1"/>
  <c r="L129" i="105" s="1"/>
  <c r="I130" i="105"/>
  <c r="K130" i="105" s="1"/>
  <c r="J130" i="105"/>
  <c r="L130" i="105"/>
  <c r="I37" i="93"/>
  <c r="J37" i="93"/>
  <c r="K37" i="93"/>
  <c r="L37" i="93" s="1"/>
  <c r="I26" i="93"/>
  <c r="J26" i="93"/>
  <c r="K26" i="93"/>
  <c r="L26" i="93"/>
  <c r="V64" i="93" s="1"/>
  <c r="I27" i="93"/>
  <c r="K27" i="93" s="1"/>
  <c r="L27" i="93" s="1"/>
  <c r="J27" i="93"/>
  <c r="V65" i="93"/>
  <c r="I28" i="93"/>
  <c r="J28" i="93"/>
  <c r="I29" i="93"/>
  <c r="J29" i="93"/>
  <c r="K29" i="93" s="1"/>
  <c r="L29" i="93" s="1"/>
  <c r="I30" i="93"/>
  <c r="J30" i="93"/>
  <c r="K30" i="93"/>
  <c r="L30" i="93" s="1"/>
  <c r="V68" i="93" s="1"/>
  <c r="I31" i="93"/>
  <c r="K31" i="93" s="1"/>
  <c r="L31" i="93" s="1"/>
  <c r="V69" i="93" s="1"/>
  <c r="J31" i="93"/>
  <c r="I32" i="93"/>
  <c r="K32" i="93" s="1"/>
  <c r="L32" i="93" s="1"/>
  <c r="V70" i="93" s="1"/>
  <c r="J32" i="93"/>
  <c r="I33" i="93"/>
  <c r="K33" i="93" s="1"/>
  <c r="L33" i="93" s="1"/>
  <c r="V71" i="93" s="1"/>
  <c r="J33" i="93"/>
  <c r="I34" i="93"/>
  <c r="K34" i="93" s="1"/>
  <c r="J34" i="93"/>
  <c r="L34" i="93"/>
  <c r="V72" i="93" s="1"/>
  <c r="I35" i="93"/>
  <c r="K35" i="93" s="1"/>
  <c r="L35" i="93" s="1"/>
  <c r="V73" i="93" s="1"/>
  <c r="J35" i="93"/>
  <c r="I36" i="93"/>
  <c r="K36" i="93" s="1"/>
  <c r="L36" i="93" s="1"/>
  <c r="J36" i="93"/>
  <c r="I38" i="93"/>
  <c r="J38" i="93"/>
  <c r="I39" i="93"/>
  <c r="J39" i="93"/>
  <c r="I40" i="93"/>
  <c r="K40" i="93" s="1"/>
  <c r="L40" i="93" s="1"/>
  <c r="J40" i="93"/>
  <c r="I41" i="93"/>
  <c r="J41" i="93"/>
  <c r="K41" i="93"/>
  <c r="L41" i="93" s="1"/>
  <c r="I42" i="93"/>
  <c r="J42" i="93"/>
  <c r="K42" i="93"/>
  <c r="L42" i="93" s="1"/>
  <c r="V80" i="93" s="1"/>
  <c r="I43" i="93"/>
  <c r="K43" i="93" s="1"/>
  <c r="L43" i="93" s="1"/>
  <c r="V81" i="93" s="1"/>
  <c r="J43" i="93"/>
  <c r="I44" i="93"/>
  <c r="J44" i="93"/>
  <c r="K44" i="93"/>
  <c r="L44" i="93" s="1"/>
  <c r="I45" i="93"/>
  <c r="K45" i="93" s="1"/>
  <c r="L45" i="93" s="1"/>
  <c r="J45" i="93"/>
  <c r="I131" i="93"/>
  <c r="J131" i="93"/>
  <c r="K131" i="93" s="1"/>
  <c r="L131" i="93" s="1"/>
  <c r="I132" i="93"/>
  <c r="J132" i="93"/>
  <c r="I133" i="93"/>
  <c r="J133" i="93"/>
  <c r="I134" i="93"/>
  <c r="J134" i="93"/>
  <c r="K134" i="93"/>
  <c r="L134" i="93"/>
  <c r="V87" i="93" s="1"/>
  <c r="I135" i="93"/>
  <c r="J135" i="93"/>
  <c r="K135" i="93"/>
  <c r="L135" i="93" s="1"/>
  <c r="I136" i="93"/>
  <c r="J136" i="93"/>
  <c r="K136" i="93"/>
  <c r="L136" i="93" s="1"/>
  <c r="V89" i="93" s="1"/>
  <c r="I137" i="93"/>
  <c r="J137" i="93"/>
  <c r="K137" i="93"/>
  <c r="L137" i="93"/>
  <c r="I138" i="93"/>
  <c r="K138" i="93" s="1"/>
  <c r="J138" i="93"/>
  <c r="L138" i="93"/>
  <c r="V91" i="93" s="1"/>
  <c r="I139" i="93"/>
  <c r="J139" i="93"/>
  <c r="K139" i="93"/>
  <c r="L139" i="93" s="1"/>
  <c r="I140" i="93"/>
  <c r="K140" i="93" s="1"/>
  <c r="L140" i="93" s="1"/>
  <c r="J140" i="93"/>
  <c r="V93" i="93"/>
  <c r="I141" i="93"/>
  <c r="J141" i="93"/>
  <c r="I142" i="93"/>
  <c r="J142" i="93"/>
  <c r="K142" i="93" s="1"/>
  <c r="L142" i="93" s="1"/>
  <c r="V95" i="93"/>
  <c r="I143" i="93"/>
  <c r="J143" i="93"/>
  <c r="K143" i="93"/>
  <c r="L143" i="93" s="1"/>
  <c r="V96" i="93" s="1"/>
  <c r="I144" i="93"/>
  <c r="K144" i="93" s="1"/>
  <c r="L144" i="93" s="1"/>
  <c r="J144" i="93"/>
  <c r="I145" i="93"/>
  <c r="K145" i="93" s="1"/>
  <c r="J145" i="93"/>
  <c r="L145" i="93"/>
  <c r="V98" i="93"/>
  <c r="I146" i="93"/>
  <c r="K146" i="93" s="1"/>
  <c r="L146" i="93" s="1"/>
  <c r="V99" i="93" s="1"/>
  <c r="J146" i="93"/>
  <c r="I147" i="93"/>
  <c r="K147" i="93" s="1"/>
  <c r="L147" i="93" s="1"/>
  <c r="J147" i="93"/>
  <c r="I148" i="93"/>
  <c r="K148" i="93" s="1"/>
  <c r="L148" i="93" s="1"/>
  <c r="V101" i="93" s="1"/>
  <c r="J148" i="93"/>
  <c r="I149" i="93"/>
  <c r="K149" i="93" s="1"/>
  <c r="L149" i="93" s="1"/>
  <c r="V102" i="93" s="1"/>
  <c r="J149" i="93"/>
  <c r="I150" i="93"/>
  <c r="J150" i="93"/>
  <c r="K150" i="93" s="1"/>
  <c r="L150" i="93" s="1"/>
  <c r="V103" i="93" s="1"/>
  <c r="I151" i="93"/>
  <c r="J151" i="93"/>
  <c r="K151" i="93"/>
  <c r="L151" i="93" s="1"/>
  <c r="V104" i="93"/>
  <c r="I46" i="93"/>
  <c r="J46" i="93"/>
  <c r="I47" i="93"/>
  <c r="K47" i="93" s="1"/>
  <c r="J47" i="93"/>
  <c r="L47" i="93"/>
  <c r="I48" i="93"/>
  <c r="J48" i="93"/>
  <c r="K48" i="93"/>
  <c r="L48" i="93" s="1"/>
  <c r="I49" i="93"/>
  <c r="J49" i="93"/>
  <c r="K49" i="93"/>
  <c r="L49" i="93" s="1"/>
  <c r="I50" i="93"/>
  <c r="J50" i="93"/>
  <c r="I51" i="93"/>
  <c r="K51" i="93" s="1"/>
  <c r="L51" i="93" s="1"/>
  <c r="J51" i="93"/>
  <c r="I52" i="93"/>
  <c r="K52" i="93" s="1"/>
  <c r="L52" i="93" s="1"/>
  <c r="J52" i="93"/>
  <c r="I53" i="93"/>
  <c r="J53" i="93"/>
  <c r="K53" i="93"/>
  <c r="L53" i="93"/>
  <c r="I54" i="93"/>
  <c r="K54" i="93" s="1"/>
  <c r="L54" i="93" s="1"/>
  <c r="J54" i="93"/>
  <c r="I55" i="93"/>
  <c r="J55" i="93"/>
  <c r="K55" i="93"/>
  <c r="L55" i="93" s="1"/>
  <c r="I56" i="93"/>
  <c r="K56" i="93" s="1"/>
  <c r="L56" i="93" s="1"/>
  <c r="J56" i="93"/>
  <c r="I57" i="93"/>
  <c r="J57" i="93"/>
  <c r="K57" i="93" s="1"/>
  <c r="L57" i="93" s="1"/>
  <c r="I58" i="93"/>
  <c r="J58" i="93"/>
  <c r="I59" i="93"/>
  <c r="J59" i="93"/>
  <c r="K59" i="93"/>
  <c r="L59" i="93" s="1"/>
  <c r="I60" i="93"/>
  <c r="K60" i="93" s="1"/>
  <c r="L60" i="93" s="1"/>
  <c r="J60" i="93"/>
  <c r="I61" i="93"/>
  <c r="J61" i="93"/>
  <c r="K61" i="93"/>
  <c r="L61" i="93"/>
  <c r="I62" i="93"/>
  <c r="K62" i="93" s="1"/>
  <c r="L62" i="93" s="1"/>
  <c r="J62" i="93"/>
  <c r="I63" i="93"/>
  <c r="J63" i="93"/>
  <c r="K63" i="93"/>
  <c r="L63" i="93" s="1"/>
  <c r="I64" i="93"/>
  <c r="J64" i="93"/>
  <c r="I65" i="93"/>
  <c r="J65" i="93"/>
  <c r="K65" i="93" s="1"/>
  <c r="L65" i="93" s="1"/>
  <c r="I66" i="93"/>
  <c r="J66" i="93"/>
  <c r="I67" i="93"/>
  <c r="J67" i="93"/>
  <c r="K67" i="93"/>
  <c r="L67" i="93" s="1"/>
  <c r="I68" i="93"/>
  <c r="K68" i="93" s="1"/>
  <c r="L68" i="93" s="1"/>
  <c r="J68" i="93"/>
  <c r="I69" i="93"/>
  <c r="J69" i="93"/>
  <c r="K69" i="93"/>
  <c r="L69" i="93"/>
  <c r="I70" i="93"/>
  <c r="K70" i="93" s="1"/>
  <c r="L70" i="93" s="1"/>
  <c r="J70" i="93"/>
  <c r="I71" i="93"/>
  <c r="J71" i="93"/>
  <c r="K71" i="93"/>
  <c r="L71" i="93" s="1"/>
  <c r="I72" i="93"/>
  <c r="K72" i="93" s="1"/>
  <c r="L72" i="93" s="1"/>
  <c r="J72" i="93"/>
  <c r="I73" i="93"/>
  <c r="J73" i="93"/>
  <c r="K73" i="93" s="1"/>
  <c r="L73" i="93" s="1"/>
  <c r="I74" i="93"/>
  <c r="J74" i="93"/>
  <c r="I75" i="93"/>
  <c r="J75" i="93"/>
  <c r="K75" i="93"/>
  <c r="L75" i="93" s="1"/>
  <c r="I76" i="93"/>
  <c r="J76" i="93"/>
  <c r="I77" i="93"/>
  <c r="J77" i="93"/>
  <c r="K77" i="93"/>
  <c r="L77" i="93"/>
  <c r="I78" i="93"/>
  <c r="K78" i="93" s="1"/>
  <c r="L78" i="93" s="1"/>
  <c r="J78" i="93"/>
  <c r="I79" i="93"/>
  <c r="J79" i="93"/>
  <c r="K79" i="93"/>
  <c r="L79" i="93" s="1"/>
  <c r="I80" i="93"/>
  <c r="J80" i="93"/>
  <c r="I81" i="93"/>
  <c r="J81" i="93"/>
  <c r="K81" i="93" s="1"/>
  <c r="L81" i="93" s="1"/>
  <c r="I82" i="93"/>
  <c r="J82" i="93"/>
  <c r="I83" i="93"/>
  <c r="J83" i="93"/>
  <c r="K83" i="93"/>
  <c r="L83" i="93" s="1"/>
  <c r="I84" i="93"/>
  <c r="K84" i="93" s="1"/>
  <c r="L84" i="93" s="1"/>
  <c r="J84" i="93"/>
  <c r="I85" i="93"/>
  <c r="J85" i="93"/>
  <c r="K85" i="93"/>
  <c r="L85" i="93"/>
  <c r="I86" i="93"/>
  <c r="K86" i="93" s="1"/>
  <c r="L86" i="93" s="1"/>
  <c r="J86" i="93"/>
  <c r="I87" i="93"/>
  <c r="J87" i="93"/>
  <c r="K87" i="93"/>
  <c r="L87" i="93" s="1"/>
  <c r="I88" i="93"/>
  <c r="K88" i="93" s="1"/>
  <c r="L88" i="93" s="1"/>
  <c r="J88" i="93"/>
  <c r="I89" i="93"/>
  <c r="J89" i="93"/>
  <c r="K89" i="93" s="1"/>
  <c r="L89" i="93" s="1"/>
  <c r="I90" i="93"/>
  <c r="J90" i="93"/>
  <c r="I91" i="93"/>
  <c r="J91" i="93"/>
  <c r="K91" i="93"/>
  <c r="L91" i="93" s="1"/>
  <c r="I92" i="93"/>
  <c r="K92" i="93" s="1"/>
  <c r="L92" i="93" s="1"/>
  <c r="J92" i="93"/>
  <c r="I93" i="93"/>
  <c r="J93" i="93"/>
  <c r="K93" i="93"/>
  <c r="L93" i="93"/>
  <c r="I94" i="93"/>
  <c r="K94" i="93" s="1"/>
  <c r="L94" i="93" s="1"/>
  <c r="J94" i="93"/>
  <c r="I95" i="93"/>
  <c r="J95" i="93"/>
  <c r="K95" i="93"/>
  <c r="L95" i="93" s="1"/>
  <c r="I96" i="93"/>
  <c r="K96" i="93" s="1"/>
  <c r="J96" i="93"/>
  <c r="L96" i="93"/>
  <c r="I97" i="93"/>
  <c r="J97" i="93"/>
  <c r="K97" i="93"/>
  <c r="L97" i="93" s="1"/>
  <c r="I98" i="93"/>
  <c r="K98" i="93" s="1"/>
  <c r="L98" i="93" s="1"/>
  <c r="J98" i="93"/>
  <c r="I99" i="93"/>
  <c r="J99" i="93"/>
  <c r="K99" i="93"/>
  <c r="L99" i="93" s="1"/>
  <c r="I100" i="93"/>
  <c r="K100" i="93" s="1"/>
  <c r="J100" i="93"/>
  <c r="L100" i="93"/>
  <c r="I101" i="93"/>
  <c r="J101" i="93"/>
  <c r="K101" i="93"/>
  <c r="L101" i="93" s="1"/>
  <c r="I102" i="93"/>
  <c r="K102" i="93" s="1"/>
  <c r="L102" i="93" s="1"/>
  <c r="J102" i="93"/>
  <c r="I103" i="93"/>
  <c r="J103" i="93"/>
  <c r="K103" i="93" s="1"/>
  <c r="L103" i="93" s="1"/>
  <c r="I104" i="93"/>
  <c r="K104" i="93" s="1"/>
  <c r="J104" i="93"/>
  <c r="L104" i="93"/>
  <c r="I105" i="93"/>
  <c r="J105" i="93"/>
  <c r="K105" i="93"/>
  <c r="L105" i="93" s="1"/>
  <c r="I106" i="93"/>
  <c r="K106" i="93" s="1"/>
  <c r="L106" i="93" s="1"/>
  <c r="J106" i="93"/>
  <c r="I107" i="93"/>
  <c r="J107" i="93"/>
  <c r="K107" i="93"/>
  <c r="L107" i="93" s="1"/>
  <c r="I108" i="93"/>
  <c r="K108" i="93" s="1"/>
  <c r="L108" i="93" s="1"/>
  <c r="J108" i="93"/>
  <c r="I109" i="93"/>
  <c r="J109" i="93"/>
  <c r="K109" i="93"/>
  <c r="L109" i="93" s="1"/>
  <c r="I110" i="93"/>
  <c r="K110" i="93" s="1"/>
  <c r="L110" i="93" s="1"/>
  <c r="J110" i="93"/>
  <c r="I111" i="93"/>
  <c r="J111" i="93"/>
  <c r="K111" i="93" s="1"/>
  <c r="L111" i="93" s="1"/>
  <c r="I112" i="93"/>
  <c r="K112" i="93" s="1"/>
  <c r="J112" i="93"/>
  <c r="L112" i="93"/>
  <c r="I113" i="93"/>
  <c r="J113" i="93"/>
  <c r="K113" i="93"/>
  <c r="L113" i="93" s="1"/>
  <c r="I114" i="93"/>
  <c r="K114" i="93" s="1"/>
  <c r="L114" i="93" s="1"/>
  <c r="J114" i="93"/>
  <c r="I115" i="93"/>
  <c r="J115" i="93"/>
  <c r="K115" i="93"/>
  <c r="L115" i="93" s="1"/>
  <c r="I116" i="93"/>
  <c r="K116" i="93" s="1"/>
  <c r="J116" i="93"/>
  <c r="L116" i="93"/>
  <c r="I117" i="93"/>
  <c r="J117" i="93"/>
  <c r="K117" i="93"/>
  <c r="L117" i="93" s="1"/>
  <c r="I118" i="93"/>
  <c r="K118" i="93" s="1"/>
  <c r="L118" i="93" s="1"/>
  <c r="J118" i="93"/>
  <c r="I119" i="93"/>
  <c r="J119" i="93"/>
  <c r="K119" i="93" s="1"/>
  <c r="L119" i="93" s="1"/>
  <c r="I120" i="93"/>
  <c r="K120" i="93" s="1"/>
  <c r="J120" i="93"/>
  <c r="L120" i="93"/>
  <c r="I121" i="93"/>
  <c r="J121" i="93"/>
  <c r="K121" i="93"/>
  <c r="L121" i="93" s="1"/>
  <c r="I122" i="93"/>
  <c r="K122" i="93" s="1"/>
  <c r="L122" i="93" s="1"/>
  <c r="J122" i="93"/>
  <c r="I123" i="93"/>
  <c r="J123" i="93"/>
  <c r="K123" i="93"/>
  <c r="L123" i="93" s="1"/>
  <c r="I124" i="93"/>
  <c r="K124" i="93" s="1"/>
  <c r="L124" i="93" s="1"/>
  <c r="J124" i="93"/>
  <c r="I125" i="93"/>
  <c r="J125" i="93"/>
  <c r="K125" i="93"/>
  <c r="L125" i="93" s="1"/>
  <c r="I126" i="93"/>
  <c r="K126" i="93" s="1"/>
  <c r="L126" i="93" s="1"/>
  <c r="J126" i="93"/>
  <c r="I127" i="93"/>
  <c r="J127" i="93"/>
  <c r="K127" i="93" s="1"/>
  <c r="L127" i="93" s="1"/>
  <c r="I128" i="93"/>
  <c r="K128" i="93" s="1"/>
  <c r="J128" i="93"/>
  <c r="L128" i="93"/>
  <c r="I129" i="93"/>
  <c r="J129" i="93"/>
  <c r="K129" i="93"/>
  <c r="L129" i="93" s="1"/>
  <c r="I130" i="93"/>
  <c r="K130" i="93" s="1"/>
  <c r="L130" i="93" s="1"/>
  <c r="J130" i="93"/>
  <c r="I37" i="111"/>
  <c r="K37" i="111" s="1"/>
  <c r="L37" i="111" s="1"/>
  <c r="J37" i="111"/>
  <c r="I26" i="111"/>
  <c r="K26" i="111" s="1"/>
  <c r="L26" i="111" s="1"/>
  <c r="J26" i="111"/>
  <c r="V64" i="111"/>
  <c r="I27" i="111"/>
  <c r="K27" i="111" s="1"/>
  <c r="J27" i="111"/>
  <c r="L27" i="111"/>
  <c r="V65" i="111" s="1"/>
  <c r="I28" i="111"/>
  <c r="J28" i="111"/>
  <c r="K28" i="111" s="1"/>
  <c r="L28" i="111" s="1"/>
  <c r="V66" i="111" s="1"/>
  <c r="I29" i="111"/>
  <c r="J29" i="111"/>
  <c r="I30" i="111"/>
  <c r="K30" i="111" s="1"/>
  <c r="L30" i="111" s="1"/>
  <c r="J30" i="111"/>
  <c r="V68" i="111"/>
  <c r="I31" i="111"/>
  <c r="J31" i="111"/>
  <c r="K31" i="111"/>
  <c r="L31" i="111"/>
  <c r="I32" i="111"/>
  <c r="J32" i="111"/>
  <c r="K32" i="111"/>
  <c r="L32" i="111" s="1"/>
  <c r="V70" i="111" s="1"/>
  <c r="I33" i="111"/>
  <c r="K33" i="111" s="1"/>
  <c r="L33" i="111" s="1"/>
  <c r="V71" i="111" s="1"/>
  <c r="J33" i="111"/>
  <c r="I34" i="111"/>
  <c r="K34" i="111" s="1"/>
  <c r="J34" i="111"/>
  <c r="L34" i="111"/>
  <c r="V72" i="111" s="1"/>
  <c r="I35" i="111"/>
  <c r="K35" i="111" s="1"/>
  <c r="J35" i="111"/>
  <c r="L35" i="111"/>
  <c r="I36" i="111"/>
  <c r="J36" i="111"/>
  <c r="K36" i="111" s="1"/>
  <c r="L36" i="111" s="1"/>
  <c r="V74" i="111" s="1"/>
  <c r="I38" i="111"/>
  <c r="K38" i="111" s="1"/>
  <c r="L38" i="111" s="1"/>
  <c r="J38" i="111"/>
  <c r="I39" i="111"/>
  <c r="K39" i="111" s="1"/>
  <c r="L39" i="111" s="1"/>
  <c r="V77" i="111" s="1"/>
  <c r="J39" i="111"/>
  <c r="I40" i="111"/>
  <c r="J40" i="111"/>
  <c r="K40" i="111" s="1"/>
  <c r="L40" i="111" s="1"/>
  <c r="I41" i="111"/>
  <c r="J41" i="111"/>
  <c r="I42" i="111"/>
  <c r="K42" i="111" s="1"/>
  <c r="L42" i="111" s="1"/>
  <c r="J42" i="111"/>
  <c r="I43" i="111"/>
  <c r="J43" i="111"/>
  <c r="K43" i="111"/>
  <c r="L43" i="111"/>
  <c r="V81" i="111" s="1"/>
  <c r="I44" i="111"/>
  <c r="J44" i="111"/>
  <c r="K44" i="111"/>
  <c r="L44" i="111" s="1"/>
  <c r="I45" i="111"/>
  <c r="J45" i="111"/>
  <c r="I131" i="111"/>
  <c r="K131" i="111" s="1"/>
  <c r="J131" i="111"/>
  <c r="L131" i="111"/>
  <c r="V84" i="111"/>
  <c r="I132" i="111"/>
  <c r="K132" i="111" s="1"/>
  <c r="L132" i="111" s="1"/>
  <c r="J132" i="111"/>
  <c r="I133" i="111"/>
  <c r="J133" i="111"/>
  <c r="K133" i="111" s="1"/>
  <c r="L133" i="111" s="1"/>
  <c r="I134" i="111"/>
  <c r="J134" i="111"/>
  <c r="I135" i="111"/>
  <c r="K135" i="111" s="1"/>
  <c r="L135" i="111" s="1"/>
  <c r="J135" i="111"/>
  <c r="V88" i="111"/>
  <c r="I136" i="111"/>
  <c r="J136" i="111"/>
  <c r="K136" i="111"/>
  <c r="L136" i="111"/>
  <c r="V89" i="111" s="1"/>
  <c r="I137" i="111"/>
  <c r="J137" i="111"/>
  <c r="K137" i="111"/>
  <c r="L137" i="111" s="1"/>
  <c r="V90" i="111" s="1"/>
  <c r="I138" i="111"/>
  <c r="K138" i="111" s="1"/>
  <c r="L138" i="111" s="1"/>
  <c r="V91" i="111" s="1"/>
  <c r="J138" i="111"/>
  <c r="I139" i="111"/>
  <c r="K139" i="111" s="1"/>
  <c r="J139" i="111"/>
  <c r="L139" i="111"/>
  <c r="V92" i="111"/>
  <c r="I140" i="111"/>
  <c r="K140" i="111" s="1"/>
  <c r="J140" i="111"/>
  <c r="L140" i="111"/>
  <c r="V93" i="111" s="1"/>
  <c r="I141" i="111"/>
  <c r="J141" i="111"/>
  <c r="K141" i="111"/>
  <c r="L141" i="111"/>
  <c r="V94" i="111" s="1"/>
  <c r="I142" i="111"/>
  <c r="K142" i="111" s="1"/>
  <c r="L142" i="111" s="1"/>
  <c r="J142" i="111"/>
  <c r="I143" i="111"/>
  <c r="K143" i="111" s="1"/>
  <c r="L143" i="111" s="1"/>
  <c r="J143" i="111"/>
  <c r="I144" i="111"/>
  <c r="J144" i="111"/>
  <c r="K144" i="111"/>
  <c r="L144" i="111" s="1"/>
  <c r="V97" i="111" s="1"/>
  <c r="I145" i="111"/>
  <c r="J145" i="111"/>
  <c r="K145" i="111"/>
  <c r="L145" i="111" s="1"/>
  <c r="V98" i="111" s="1"/>
  <c r="I146" i="111"/>
  <c r="J146" i="111"/>
  <c r="K146" i="111" s="1"/>
  <c r="L146" i="111" s="1"/>
  <c r="I147" i="111"/>
  <c r="K147" i="111" s="1"/>
  <c r="J147" i="111"/>
  <c r="L147" i="111"/>
  <c r="V100" i="111" s="1"/>
  <c r="I148" i="111"/>
  <c r="K148" i="111" s="1"/>
  <c r="J148" i="111"/>
  <c r="L148" i="111"/>
  <c r="V101" i="111" s="1"/>
  <c r="I149" i="111"/>
  <c r="J149" i="111"/>
  <c r="K149" i="111" s="1"/>
  <c r="L149" i="111"/>
  <c r="V102" i="111" s="1"/>
  <c r="I150" i="111"/>
  <c r="K150" i="111" s="1"/>
  <c r="L150" i="111" s="1"/>
  <c r="J150" i="111"/>
  <c r="V103" i="111"/>
  <c r="I151" i="111"/>
  <c r="K151" i="111" s="1"/>
  <c r="L151" i="111" s="1"/>
  <c r="V104" i="111" s="1"/>
  <c r="J151" i="111"/>
  <c r="I46" i="111"/>
  <c r="K46" i="111" s="1"/>
  <c r="J46" i="111"/>
  <c r="L46" i="111"/>
  <c r="I47" i="111"/>
  <c r="J47" i="111"/>
  <c r="I48" i="111"/>
  <c r="J48" i="111"/>
  <c r="K48" i="111"/>
  <c r="L48" i="111"/>
  <c r="I49" i="111"/>
  <c r="K49" i="111" s="1"/>
  <c r="L49" i="111" s="1"/>
  <c r="J49" i="111"/>
  <c r="I50" i="111"/>
  <c r="J50" i="111"/>
  <c r="K50" i="111"/>
  <c r="L50" i="111"/>
  <c r="I51" i="111"/>
  <c r="K51" i="111" s="1"/>
  <c r="L51" i="111" s="1"/>
  <c r="J51" i="111"/>
  <c r="I52" i="111"/>
  <c r="J52" i="111"/>
  <c r="K52" i="111"/>
  <c r="L52" i="111" s="1"/>
  <c r="I53" i="111"/>
  <c r="J53" i="111"/>
  <c r="I54" i="111"/>
  <c r="J54" i="111"/>
  <c r="K54" i="111"/>
  <c r="L54" i="111" s="1"/>
  <c r="I55" i="111"/>
  <c r="J55" i="111"/>
  <c r="K55" i="111" s="1"/>
  <c r="L55" i="111" s="1"/>
  <c r="I56" i="111"/>
  <c r="J56" i="111"/>
  <c r="K56" i="111"/>
  <c r="L56" i="111" s="1"/>
  <c r="I57" i="111"/>
  <c r="K57" i="111" s="1"/>
  <c r="L57" i="111" s="1"/>
  <c r="J57" i="111"/>
  <c r="I58" i="111"/>
  <c r="K58" i="111" s="1"/>
  <c r="L58" i="111" s="1"/>
  <c r="J58" i="111"/>
  <c r="I59" i="111"/>
  <c r="J59" i="111"/>
  <c r="K59" i="111"/>
  <c r="L59" i="111" s="1"/>
  <c r="I60" i="111"/>
  <c r="J60" i="111"/>
  <c r="K60" i="111"/>
  <c r="L60" i="111" s="1"/>
  <c r="I61" i="111"/>
  <c r="K61" i="111" s="1"/>
  <c r="L61" i="111" s="1"/>
  <c r="J61" i="111"/>
  <c r="I62" i="111"/>
  <c r="J62" i="111"/>
  <c r="K62" i="111"/>
  <c r="L62" i="111" s="1"/>
  <c r="I63" i="111"/>
  <c r="J63" i="111"/>
  <c r="K63" i="111"/>
  <c r="L63" i="111" s="1"/>
  <c r="I64" i="111"/>
  <c r="J64" i="111"/>
  <c r="K64" i="111"/>
  <c r="L64" i="111"/>
  <c r="I65" i="111"/>
  <c r="K65" i="111" s="1"/>
  <c r="L65" i="111" s="1"/>
  <c r="J65" i="111"/>
  <c r="I66" i="111"/>
  <c r="J66" i="111"/>
  <c r="K66" i="111"/>
  <c r="L66" i="111" s="1"/>
  <c r="I67" i="111"/>
  <c r="K67" i="111" s="1"/>
  <c r="L67" i="111" s="1"/>
  <c r="J67" i="111"/>
  <c r="I68" i="111"/>
  <c r="J68" i="111"/>
  <c r="K68" i="111"/>
  <c r="L68" i="111"/>
  <c r="I69" i="111"/>
  <c r="J69" i="111"/>
  <c r="I70" i="111"/>
  <c r="J70" i="111"/>
  <c r="K70" i="111"/>
  <c r="L70" i="111" s="1"/>
  <c r="I71" i="111"/>
  <c r="J71" i="111"/>
  <c r="K71" i="111" s="1"/>
  <c r="L71" i="111" s="1"/>
  <c r="I72" i="111"/>
  <c r="J72" i="111"/>
  <c r="K72" i="111"/>
  <c r="L72" i="111" s="1"/>
  <c r="I73" i="111"/>
  <c r="K73" i="111" s="1"/>
  <c r="L73" i="111" s="1"/>
  <c r="J73" i="111"/>
  <c r="I74" i="111"/>
  <c r="K74" i="111" s="1"/>
  <c r="J74" i="111"/>
  <c r="L74" i="111"/>
  <c r="I75" i="111"/>
  <c r="J75" i="111"/>
  <c r="K75" i="111"/>
  <c r="L75" i="111" s="1"/>
  <c r="I76" i="111"/>
  <c r="J76" i="111"/>
  <c r="K76" i="111"/>
  <c r="L76" i="111" s="1"/>
  <c r="I77" i="111"/>
  <c r="J77" i="111"/>
  <c r="I78" i="111"/>
  <c r="J78" i="111"/>
  <c r="K78" i="111"/>
  <c r="L78" i="111" s="1"/>
  <c r="I79" i="111"/>
  <c r="K79" i="111" s="1"/>
  <c r="L79" i="111" s="1"/>
  <c r="J79" i="111"/>
  <c r="I80" i="111"/>
  <c r="J80" i="111"/>
  <c r="K80" i="111"/>
  <c r="L80" i="111"/>
  <c r="I81" i="111"/>
  <c r="K81" i="111" s="1"/>
  <c r="L81" i="111" s="1"/>
  <c r="J81" i="111"/>
  <c r="I82" i="111"/>
  <c r="J82" i="111"/>
  <c r="K82" i="111"/>
  <c r="L82" i="111"/>
  <c r="I83" i="111"/>
  <c r="K83" i="111" s="1"/>
  <c r="L83" i="111" s="1"/>
  <c r="J83" i="111"/>
  <c r="I84" i="111"/>
  <c r="J84" i="111"/>
  <c r="K84" i="111"/>
  <c r="L84" i="111" s="1"/>
  <c r="I85" i="111"/>
  <c r="J85" i="111"/>
  <c r="I86" i="111"/>
  <c r="K86" i="111" s="1"/>
  <c r="L86" i="111" s="1"/>
  <c r="J86" i="111"/>
  <c r="I87" i="111"/>
  <c r="J87" i="111"/>
  <c r="K87" i="111" s="1"/>
  <c r="L87" i="111" s="1"/>
  <c r="I88" i="111"/>
  <c r="J88" i="111"/>
  <c r="K88" i="111"/>
  <c r="L88" i="111"/>
  <c r="I89" i="111"/>
  <c r="K89" i="111" s="1"/>
  <c r="L89" i="111" s="1"/>
  <c r="J89" i="111"/>
  <c r="I90" i="111"/>
  <c r="K90" i="111" s="1"/>
  <c r="J90" i="111"/>
  <c r="L90" i="111"/>
  <c r="I91" i="111"/>
  <c r="J91" i="111"/>
  <c r="K91" i="111"/>
  <c r="L91" i="111" s="1"/>
  <c r="I92" i="111"/>
  <c r="J92" i="111"/>
  <c r="K92" i="111"/>
  <c r="L92" i="111" s="1"/>
  <c r="I93" i="111"/>
  <c r="J93" i="111"/>
  <c r="I94" i="111"/>
  <c r="J94" i="111"/>
  <c r="K94" i="111"/>
  <c r="L94" i="111" s="1"/>
  <c r="I95" i="111"/>
  <c r="K95" i="111" s="1"/>
  <c r="L95" i="111" s="1"/>
  <c r="J95" i="111"/>
  <c r="I96" i="111"/>
  <c r="J96" i="111"/>
  <c r="K96" i="111"/>
  <c r="L96" i="111"/>
  <c r="I97" i="111"/>
  <c r="K97" i="111" s="1"/>
  <c r="L97" i="111" s="1"/>
  <c r="J97" i="111"/>
  <c r="I98" i="111"/>
  <c r="J98" i="111"/>
  <c r="K98" i="111"/>
  <c r="L98" i="111"/>
  <c r="I99" i="111"/>
  <c r="J99" i="111"/>
  <c r="K99" i="111" s="1"/>
  <c r="L99" i="111" s="1"/>
  <c r="I100" i="111"/>
  <c r="K100" i="111" s="1"/>
  <c r="L100" i="111" s="1"/>
  <c r="J100" i="111"/>
  <c r="I101" i="111"/>
  <c r="J101" i="111"/>
  <c r="K101" i="111"/>
  <c r="L101" i="111" s="1"/>
  <c r="I102" i="111"/>
  <c r="J102" i="111"/>
  <c r="K102" i="111"/>
  <c r="L102" i="111" s="1"/>
  <c r="I103" i="111"/>
  <c r="K103" i="111" s="1"/>
  <c r="L103" i="111" s="1"/>
  <c r="J103" i="111"/>
  <c r="I104" i="111"/>
  <c r="K104" i="111" s="1"/>
  <c r="L104" i="111" s="1"/>
  <c r="J104" i="111"/>
  <c r="I105" i="111"/>
  <c r="K105" i="111" s="1"/>
  <c r="L105" i="111" s="1"/>
  <c r="J105" i="111"/>
  <c r="I106" i="111"/>
  <c r="J106" i="111"/>
  <c r="K106" i="111"/>
  <c r="L106" i="111" s="1"/>
  <c r="I107" i="111"/>
  <c r="K107" i="111" s="1"/>
  <c r="L107" i="111" s="1"/>
  <c r="J107" i="111"/>
  <c r="I108" i="111"/>
  <c r="K108" i="111" s="1"/>
  <c r="J108" i="111"/>
  <c r="L108" i="111"/>
  <c r="I109" i="111"/>
  <c r="J109" i="111"/>
  <c r="K109" i="111"/>
  <c r="L109" i="111" s="1"/>
  <c r="I110" i="111"/>
  <c r="K110" i="111" s="1"/>
  <c r="J110" i="111"/>
  <c r="L110" i="111"/>
  <c r="I111" i="111"/>
  <c r="J111" i="111"/>
  <c r="K111" i="111"/>
  <c r="L111" i="111" s="1"/>
  <c r="I112" i="111"/>
  <c r="J112" i="111"/>
  <c r="K112" i="111"/>
  <c r="L112" i="111" s="1"/>
  <c r="I113" i="111"/>
  <c r="K113" i="111" s="1"/>
  <c r="J113" i="111"/>
  <c r="L113" i="111"/>
  <c r="I114" i="111"/>
  <c r="J114" i="111"/>
  <c r="K114" i="111"/>
  <c r="L114" i="111" s="1"/>
  <c r="I115" i="111"/>
  <c r="J115" i="111"/>
  <c r="I116" i="111"/>
  <c r="J116" i="111"/>
  <c r="K116" i="111"/>
  <c r="L116" i="111"/>
  <c r="I117" i="111"/>
  <c r="J117" i="111"/>
  <c r="K117" i="111"/>
  <c r="L117" i="111" s="1"/>
  <c r="I118" i="111"/>
  <c r="K118" i="111" s="1"/>
  <c r="L118" i="111" s="1"/>
  <c r="J118" i="111"/>
  <c r="I119" i="111"/>
  <c r="J119" i="111"/>
  <c r="K119" i="111"/>
  <c r="L119" i="111" s="1"/>
  <c r="I120" i="111"/>
  <c r="J120" i="111"/>
  <c r="K120" i="111" s="1"/>
  <c r="L120" i="111" s="1"/>
  <c r="I121" i="111"/>
  <c r="K121" i="111" s="1"/>
  <c r="L121" i="111" s="1"/>
  <c r="J121" i="111"/>
  <c r="I122" i="111"/>
  <c r="J122" i="111"/>
  <c r="K122" i="111"/>
  <c r="L122" i="111"/>
  <c r="I123" i="111"/>
  <c r="K123" i="111" s="1"/>
  <c r="L123" i="111" s="1"/>
  <c r="J123" i="111"/>
  <c r="I124" i="111"/>
  <c r="K124" i="111" s="1"/>
  <c r="L124" i="111" s="1"/>
  <c r="J124" i="111"/>
  <c r="I125" i="111"/>
  <c r="J125" i="111"/>
  <c r="K125" i="111"/>
  <c r="L125" i="111" s="1"/>
  <c r="I126" i="111"/>
  <c r="K126" i="111" s="1"/>
  <c r="J126" i="111"/>
  <c r="L126" i="111"/>
  <c r="I127" i="111"/>
  <c r="J127" i="111"/>
  <c r="K127" i="111"/>
  <c r="L127" i="111" s="1"/>
  <c r="I128" i="111"/>
  <c r="J128" i="111"/>
  <c r="K128" i="111" s="1"/>
  <c r="L128" i="111" s="1"/>
  <c r="I129" i="111"/>
  <c r="K129" i="111" s="1"/>
  <c r="L129" i="111" s="1"/>
  <c r="J129" i="111"/>
  <c r="I130" i="111"/>
  <c r="J130" i="111"/>
  <c r="K130" i="111"/>
  <c r="L130" i="111" s="1"/>
  <c r="I7" i="93"/>
  <c r="J7" i="93"/>
  <c r="K7" i="93"/>
  <c r="L7" i="93" s="1"/>
  <c r="I8" i="93"/>
  <c r="J8" i="93"/>
  <c r="I9" i="93"/>
  <c r="K9" i="93" s="1"/>
  <c r="L9" i="93" s="1"/>
  <c r="J9" i="93"/>
  <c r="I10" i="93"/>
  <c r="J10" i="93"/>
  <c r="K10" i="93" s="1"/>
  <c r="L10" i="93" s="1"/>
  <c r="I11" i="93"/>
  <c r="J11" i="93"/>
  <c r="K11" i="93"/>
  <c r="L11" i="93"/>
  <c r="I12" i="93"/>
  <c r="K12" i="93" s="1"/>
  <c r="L12" i="93" s="1"/>
  <c r="J12" i="93"/>
  <c r="I13" i="93"/>
  <c r="J13" i="93"/>
  <c r="K13" i="93" s="1"/>
  <c r="L13" i="93" s="1"/>
  <c r="I14" i="93"/>
  <c r="J14" i="93"/>
  <c r="I15" i="93"/>
  <c r="J15" i="93"/>
  <c r="K15" i="93"/>
  <c r="L15" i="93"/>
  <c r="I16" i="93"/>
  <c r="J16" i="93"/>
  <c r="I17" i="93"/>
  <c r="K17" i="93" s="1"/>
  <c r="L17" i="93" s="1"/>
  <c r="J17" i="93"/>
  <c r="I18" i="93"/>
  <c r="J18" i="93"/>
  <c r="K18" i="93" s="1"/>
  <c r="L18" i="93" s="1"/>
  <c r="I19" i="93"/>
  <c r="J19" i="93"/>
  <c r="K19" i="93"/>
  <c r="L19" i="93"/>
  <c r="I20" i="93"/>
  <c r="J20" i="93"/>
  <c r="I21" i="93"/>
  <c r="J21" i="93"/>
  <c r="K21" i="93" s="1"/>
  <c r="L21" i="93" s="1"/>
  <c r="I22" i="93"/>
  <c r="J22" i="93"/>
  <c r="I23" i="93"/>
  <c r="J23" i="93"/>
  <c r="K23" i="93"/>
  <c r="L23" i="93" s="1"/>
  <c r="I24" i="93"/>
  <c r="J24" i="93"/>
  <c r="I25" i="93"/>
  <c r="J25" i="93"/>
  <c r="I152" i="93"/>
  <c r="J152" i="93"/>
  <c r="K152" i="93"/>
  <c r="L152" i="93" s="1"/>
  <c r="I6" i="93"/>
  <c r="J6" i="93"/>
  <c r="I7" i="111"/>
  <c r="J7" i="111"/>
  <c r="K7" i="111"/>
  <c r="L7" i="111"/>
  <c r="I8" i="111"/>
  <c r="K8" i="111" s="1"/>
  <c r="J8" i="111"/>
  <c r="L8" i="111"/>
  <c r="I9" i="111"/>
  <c r="J9" i="111"/>
  <c r="K9" i="111"/>
  <c r="L9" i="111"/>
  <c r="I10" i="111"/>
  <c r="K10" i="111" s="1"/>
  <c r="L10" i="111" s="1"/>
  <c r="J10" i="111"/>
  <c r="I11" i="111"/>
  <c r="K11" i="111" s="1"/>
  <c r="J11" i="111"/>
  <c r="L11" i="111"/>
  <c r="I12" i="111"/>
  <c r="J12" i="111"/>
  <c r="K12" i="111"/>
  <c r="L12" i="111"/>
  <c r="I13" i="111"/>
  <c r="J13" i="111"/>
  <c r="K13" i="111"/>
  <c r="L13" i="111" s="1"/>
  <c r="I14" i="111"/>
  <c r="J14" i="111"/>
  <c r="I15" i="111"/>
  <c r="J15" i="111"/>
  <c r="K15" i="111"/>
  <c r="L15" i="111" s="1"/>
  <c r="I16" i="111"/>
  <c r="K16" i="111" s="1"/>
  <c r="L16" i="111" s="1"/>
  <c r="J16" i="111"/>
  <c r="I17" i="111"/>
  <c r="J17" i="111"/>
  <c r="K17" i="111"/>
  <c r="L17" i="111"/>
  <c r="I18" i="111"/>
  <c r="K18" i="111" s="1"/>
  <c r="L18" i="111" s="1"/>
  <c r="J18" i="111"/>
  <c r="I19" i="111"/>
  <c r="K19" i="111" s="1"/>
  <c r="L19" i="111" s="1"/>
  <c r="J19" i="111"/>
  <c r="I20" i="111"/>
  <c r="J20" i="111"/>
  <c r="K20" i="111"/>
  <c r="L20" i="111"/>
  <c r="I21" i="111"/>
  <c r="J21" i="111"/>
  <c r="K21" i="111"/>
  <c r="L21" i="111" s="1"/>
  <c r="I22" i="111"/>
  <c r="J22" i="111"/>
  <c r="I23" i="111"/>
  <c r="J23" i="111"/>
  <c r="K23" i="111"/>
  <c r="L23" i="111"/>
  <c r="I24" i="111"/>
  <c r="K24" i="111" s="1"/>
  <c r="L24" i="111" s="1"/>
  <c r="J24" i="111"/>
  <c r="I25" i="111"/>
  <c r="J25" i="111"/>
  <c r="K25" i="111"/>
  <c r="L25" i="111"/>
  <c r="I152" i="111"/>
  <c r="J152" i="111"/>
  <c r="K152" i="111" s="1"/>
  <c r="L152" i="111" s="1"/>
  <c r="I6" i="111"/>
  <c r="J6" i="111"/>
  <c r="I7" i="105"/>
  <c r="J7" i="105"/>
  <c r="K7" i="105"/>
  <c r="L7" i="105" s="1"/>
  <c r="I8" i="105"/>
  <c r="J8" i="105"/>
  <c r="I9" i="105"/>
  <c r="J9" i="105"/>
  <c r="I10" i="105"/>
  <c r="J10" i="105"/>
  <c r="K10" i="105" s="1"/>
  <c r="L10" i="105" s="1"/>
  <c r="I11" i="105"/>
  <c r="K11" i="105" s="1"/>
  <c r="L11" i="105" s="1"/>
  <c r="J11" i="105"/>
  <c r="I12" i="105"/>
  <c r="K12" i="105" s="1"/>
  <c r="L12" i="105" s="1"/>
  <c r="J12" i="105"/>
  <c r="I13" i="105"/>
  <c r="J13" i="105"/>
  <c r="K13" i="105"/>
  <c r="L13" i="105" s="1"/>
  <c r="I14" i="105"/>
  <c r="J14" i="105"/>
  <c r="K14" i="105" s="1"/>
  <c r="L14" i="105" s="1"/>
  <c r="I15" i="105"/>
  <c r="K15" i="105" s="1"/>
  <c r="J15" i="105"/>
  <c r="L15" i="105"/>
  <c r="I16" i="105"/>
  <c r="J16" i="105"/>
  <c r="I17" i="105"/>
  <c r="J17" i="105"/>
  <c r="K17" i="105"/>
  <c r="L17" i="105" s="1"/>
  <c r="I18" i="105"/>
  <c r="J18" i="105"/>
  <c r="K18" i="105" s="1"/>
  <c r="L18" i="105" s="1"/>
  <c r="I19" i="105"/>
  <c r="K19" i="105" s="1"/>
  <c r="L19" i="105" s="1"/>
  <c r="J19" i="105"/>
  <c r="I20" i="105"/>
  <c r="J20" i="105"/>
  <c r="I21" i="105"/>
  <c r="J21" i="105"/>
  <c r="K21" i="105"/>
  <c r="L21" i="105" s="1"/>
  <c r="I22" i="105"/>
  <c r="J22" i="105"/>
  <c r="K22" i="105" s="1"/>
  <c r="L22" i="105" s="1"/>
  <c r="I23" i="105"/>
  <c r="K23" i="105" s="1"/>
  <c r="J23" i="105"/>
  <c r="L23" i="105"/>
  <c r="I24" i="105"/>
  <c r="J24" i="105"/>
  <c r="I25" i="105"/>
  <c r="J25" i="105"/>
  <c r="K25" i="105"/>
  <c r="L25" i="105"/>
  <c r="I152" i="105"/>
  <c r="K152" i="105" s="1"/>
  <c r="L152" i="105" s="1"/>
  <c r="J152" i="105"/>
  <c r="I6" i="105"/>
  <c r="K6" i="105" s="1"/>
  <c r="L6" i="105" s="1"/>
  <c r="J6" i="105"/>
  <c r="I146" i="96"/>
  <c r="J146" i="96"/>
  <c r="K146" i="96"/>
  <c r="L146" i="96" s="1"/>
  <c r="I26" i="96"/>
  <c r="K26" i="96" s="1"/>
  <c r="J26" i="96"/>
  <c r="L26" i="96"/>
  <c r="V64" i="96" s="1"/>
  <c r="I27" i="96"/>
  <c r="J27" i="96"/>
  <c r="K27" i="96" s="1"/>
  <c r="L27" i="96" s="1"/>
  <c r="V65" i="96" s="1"/>
  <c r="I28" i="96"/>
  <c r="J28" i="96"/>
  <c r="K28" i="96" s="1"/>
  <c r="L28" i="96" s="1"/>
  <c r="V66" i="96"/>
  <c r="I29" i="96"/>
  <c r="K29" i="96" s="1"/>
  <c r="L29" i="96" s="1"/>
  <c r="V67" i="96" s="1"/>
  <c r="J29" i="96"/>
  <c r="I30" i="96"/>
  <c r="J30" i="96"/>
  <c r="K30" i="96"/>
  <c r="L30" i="96" s="1"/>
  <c r="V68" i="96" s="1"/>
  <c r="I31" i="96"/>
  <c r="J31" i="96"/>
  <c r="K31" i="96"/>
  <c r="L31" i="96" s="1"/>
  <c r="V69" i="96" s="1"/>
  <c r="I32" i="96"/>
  <c r="J32" i="96"/>
  <c r="I33" i="96"/>
  <c r="K33" i="96" s="1"/>
  <c r="L33" i="96" s="1"/>
  <c r="V71" i="96" s="1"/>
  <c r="J33" i="96"/>
  <c r="I34" i="96"/>
  <c r="K34" i="96" s="1"/>
  <c r="L34" i="96" s="1"/>
  <c r="V72" i="96" s="1"/>
  <c r="J34" i="96"/>
  <c r="I35" i="96"/>
  <c r="J35" i="96"/>
  <c r="K35" i="96"/>
  <c r="L35" i="96" s="1"/>
  <c r="V73" i="96" s="1"/>
  <c r="I36" i="96"/>
  <c r="J36" i="96"/>
  <c r="K36" i="96" s="1"/>
  <c r="L36" i="96" s="1"/>
  <c r="V74" i="96"/>
  <c r="I37" i="96"/>
  <c r="K37" i="96" s="1"/>
  <c r="L37" i="96" s="1"/>
  <c r="V75" i="96" s="1"/>
  <c r="J37" i="96"/>
  <c r="I38" i="96"/>
  <c r="J38" i="96"/>
  <c r="K38" i="96"/>
  <c r="L38" i="96"/>
  <c r="V76" i="96" s="1"/>
  <c r="I39" i="96"/>
  <c r="J39" i="96"/>
  <c r="K39" i="96"/>
  <c r="L39" i="96" s="1"/>
  <c r="I40" i="96"/>
  <c r="K40" i="96" s="1"/>
  <c r="L40" i="96" s="1"/>
  <c r="J40" i="96"/>
  <c r="I41" i="96"/>
  <c r="K41" i="96" s="1"/>
  <c r="L41" i="96" s="1"/>
  <c r="J41" i="96"/>
  <c r="I42" i="96"/>
  <c r="K42" i="96" s="1"/>
  <c r="L42" i="96" s="1"/>
  <c r="J42" i="96"/>
  <c r="I43" i="96"/>
  <c r="J43" i="96"/>
  <c r="K43" i="96" s="1"/>
  <c r="L43" i="96" s="1"/>
  <c r="I44" i="96"/>
  <c r="J44" i="96"/>
  <c r="K44" i="96" s="1"/>
  <c r="L44" i="96" s="1"/>
  <c r="I45" i="96"/>
  <c r="K45" i="96" s="1"/>
  <c r="L45" i="96" s="1"/>
  <c r="J45" i="96"/>
  <c r="V83" i="96"/>
  <c r="I131" i="96"/>
  <c r="J131" i="96"/>
  <c r="K131" i="96"/>
  <c r="L131" i="96"/>
  <c r="V84" i="96" s="1"/>
  <c r="I132" i="96"/>
  <c r="J132" i="96"/>
  <c r="K132" i="96"/>
  <c r="L132" i="96" s="1"/>
  <c r="V85" i="96" s="1"/>
  <c r="I133" i="96"/>
  <c r="J133" i="96"/>
  <c r="I134" i="96"/>
  <c r="K134" i="96" s="1"/>
  <c r="J134" i="96"/>
  <c r="L134" i="96"/>
  <c r="V87" i="96" s="1"/>
  <c r="I135" i="96"/>
  <c r="K135" i="96" s="1"/>
  <c r="J135" i="96"/>
  <c r="L135" i="96"/>
  <c r="V88" i="96" s="1"/>
  <c r="I136" i="96"/>
  <c r="J136" i="96"/>
  <c r="K136" i="96"/>
  <c r="L136" i="96" s="1"/>
  <c r="V89" i="96" s="1"/>
  <c r="I137" i="96"/>
  <c r="J137" i="96"/>
  <c r="K137" i="96" s="1"/>
  <c r="L137" i="96" s="1"/>
  <c r="V90" i="96" s="1"/>
  <c r="I138" i="96"/>
  <c r="K138" i="96" s="1"/>
  <c r="L138" i="96" s="1"/>
  <c r="J138" i="96"/>
  <c r="V91" i="96"/>
  <c r="I139" i="96"/>
  <c r="J139" i="96"/>
  <c r="K139" i="96"/>
  <c r="L139" i="96" s="1"/>
  <c r="I140" i="96"/>
  <c r="J140" i="96"/>
  <c r="K140" i="96"/>
  <c r="L140" i="96" s="1"/>
  <c r="V93" i="96" s="1"/>
  <c r="I141" i="96"/>
  <c r="K141" i="96" s="1"/>
  <c r="L141" i="96" s="1"/>
  <c r="V94" i="96" s="1"/>
  <c r="J141" i="96"/>
  <c r="I142" i="96"/>
  <c r="K142" i="96" s="1"/>
  <c r="J142" i="96"/>
  <c r="L142" i="96"/>
  <c r="V95" i="96" s="1"/>
  <c r="I143" i="96"/>
  <c r="K143" i="96" s="1"/>
  <c r="J143" i="96"/>
  <c r="L143" i="96"/>
  <c r="V96" i="96" s="1"/>
  <c r="I144" i="96"/>
  <c r="J144" i="96"/>
  <c r="K144" i="96"/>
  <c r="L144" i="96" s="1"/>
  <c r="V97" i="96" s="1"/>
  <c r="I145" i="96"/>
  <c r="J145" i="96"/>
  <c r="K145" i="96" s="1"/>
  <c r="L145" i="96" s="1"/>
  <c r="V98" i="96"/>
  <c r="I147" i="96"/>
  <c r="K147" i="96" s="1"/>
  <c r="L147" i="96" s="1"/>
  <c r="V100" i="96" s="1"/>
  <c r="J147" i="96"/>
  <c r="I148" i="96"/>
  <c r="J148" i="96"/>
  <c r="K148" i="96" s="1"/>
  <c r="L148" i="96" s="1"/>
  <c r="V101" i="96" s="1"/>
  <c r="I149" i="96"/>
  <c r="J149" i="96"/>
  <c r="K149" i="96" s="1"/>
  <c r="L149" i="96" s="1"/>
  <c r="V102" i="96"/>
  <c r="I150" i="96"/>
  <c r="K150" i="96" s="1"/>
  <c r="L150" i="96" s="1"/>
  <c r="J150" i="96"/>
  <c r="V103" i="96"/>
  <c r="I151" i="96"/>
  <c r="J151" i="96"/>
  <c r="K151" i="96"/>
  <c r="L151" i="96" s="1"/>
  <c r="V104" i="96" s="1"/>
  <c r="I146" i="121"/>
  <c r="J146" i="121"/>
  <c r="I26" i="121"/>
  <c r="J26" i="121"/>
  <c r="K26" i="121" s="1"/>
  <c r="L26" i="121" s="1"/>
  <c r="V64" i="121"/>
  <c r="I27" i="121"/>
  <c r="K27" i="121" s="1"/>
  <c r="L27" i="121" s="1"/>
  <c r="V65" i="121" s="1"/>
  <c r="J27" i="121"/>
  <c r="I28" i="121"/>
  <c r="J28" i="121"/>
  <c r="K28" i="121"/>
  <c r="L28" i="121" s="1"/>
  <c r="V66" i="121" s="1"/>
  <c r="I29" i="121"/>
  <c r="J29" i="121"/>
  <c r="K29" i="121"/>
  <c r="L29" i="121" s="1"/>
  <c r="V67" i="121" s="1"/>
  <c r="I30" i="121"/>
  <c r="K30" i="121" s="1"/>
  <c r="L30" i="121" s="1"/>
  <c r="V68" i="121" s="1"/>
  <c r="J30" i="121"/>
  <c r="I31" i="121"/>
  <c r="K31" i="121" s="1"/>
  <c r="L31" i="121" s="1"/>
  <c r="V69" i="121" s="1"/>
  <c r="J31" i="121"/>
  <c r="I32" i="121"/>
  <c r="K32" i="121" s="1"/>
  <c r="L32" i="121" s="1"/>
  <c r="V70" i="121" s="1"/>
  <c r="J32" i="121"/>
  <c r="I33" i="121"/>
  <c r="J33" i="121"/>
  <c r="K33" i="121" s="1"/>
  <c r="L33" i="121" s="1"/>
  <c r="V71" i="121" s="1"/>
  <c r="I34" i="121"/>
  <c r="J34" i="121"/>
  <c r="K34" i="121" s="1"/>
  <c r="L34" i="121" s="1"/>
  <c r="V72" i="121" s="1"/>
  <c r="I35" i="121"/>
  <c r="K35" i="121" s="1"/>
  <c r="L35" i="121" s="1"/>
  <c r="J35" i="121"/>
  <c r="V73" i="121"/>
  <c r="I36" i="121"/>
  <c r="J36" i="121"/>
  <c r="K36" i="121"/>
  <c r="L36" i="121"/>
  <c r="V74" i="121" s="1"/>
  <c r="I37" i="121"/>
  <c r="J37" i="121"/>
  <c r="K37" i="121"/>
  <c r="L37" i="121" s="1"/>
  <c r="V75" i="121" s="1"/>
  <c r="I38" i="121"/>
  <c r="J38" i="121"/>
  <c r="I39" i="121"/>
  <c r="K39" i="121" s="1"/>
  <c r="J39" i="121"/>
  <c r="L39" i="121"/>
  <c r="V77" i="121" s="1"/>
  <c r="I40" i="121"/>
  <c r="K40" i="121" s="1"/>
  <c r="J40" i="121"/>
  <c r="L40" i="121"/>
  <c r="V78" i="121" s="1"/>
  <c r="I41" i="121"/>
  <c r="J41" i="121"/>
  <c r="K41" i="121" s="1"/>
  <c r="L41" i="121" s="1"/>
  <c r="I42" i="121"/>
  <c r="J42" i="121"/>
  <c r="K42" i="121" s="1"/>
  <c r="L42" i="121" s="1"/>
  <c r="V80" i="121" s="1"/>
  <c r="I43" i="121"/>
  <c r="K43" i="121" s="1"/>
  <c r="L43" i="121" s="1"/>
  <c r="J43" i="121"/>
  <c r="V81" i="121"/>
  <c r="I44" i="121"/>
  <c r="J44" i="121"/>
  <c r="K44" i="121"/>
  <c r="L44" i="121" s="1"/>
  <c r="I45" i="121"/>
  <c r="J45" i="121"/>
  <c r="K45" i="121"/>
  <c r="L45" i="121" s="1"/>
  <c r="I131" i="121"/>
  <c r="K131" i="121" s="1"/>
  <c r="L131" i="121" s="1"/>
  <c r="V84" i="121" s="1"/>
  <c r="J131" i="121"/>
  <c r="I132" i="121"/>
  <c r="K132" i="121" s="1"/>
  <c r="J132" i="121"/>
  <c r="L132" i="121"/>
  <c r="V85" i="121" s="1"/>
  <c r="I133" i="121"/>
  <c r="K133" i="121" s="1"/>
  <c r="J133" i="121"/>
  <c r="L133" i="121"/>
  <c r="V86" i="121" s="1"/>
  <c r="I134" i="121"/>
  <c r="J134" i="121"/>
  <c r="K134" i="121"/>
  <c r="L134" i="121" s="1"/>
  <c r="V87" i="121" s="1"/>
  <c r="I135" i="121"/>
  <c r="J135" i="121"/>
  <c r="K135" i="121" s="1"/>
  <c r="L135" i="121" s="1"/>
  <c r="V88" i="121"/>
  <c r="I136" i="121"/>
  <c r="K136" i="121" s="1"/>
  <c r="L136" i="121" s="1"/>
  <c r="J136" i="121"/>
  <c r="V89" i="121"/>
  <c r="I137" i="121"/>
  <c r="J137" i="121"/>
  <c r="K137" i="121"/>
  <c r="L137" i="121" s="1"/>
  <c r="I138" i="121"/>
  <c r="J138" i="121"/>
  <c r="K138" i="121"/>
  <c r="L138" i="121" s="1"/>
  <c r="V91" i="121" s="1"/>
  <c r="I139" i="121"/>
  <c r="K139" i="121" s="1"/>
  <c r="L139" i="121" s="1"/>
  <c r="V92" i="121" s="1"/>
  <c r="J139" i="121"/>
  <c r="I140" i="121"/>
  <c r="K140" i="121" s="1"/>
  <c r="L140" i="121" s="1"/>
  <c r="J140" i="121"/>
  <c r="I141" i="121"/>
  <c r="K141" i="121" s="1"/>
  <c r="J141" i="121"/>
  <c r="L141" i="121"/>
  <c r="V94" i="121" s="1"/>
  <c r="I142" i="121"/>
  <c r="J142" i="121"/>
  <c r="K142" i="121" s="1"/>
  <c r="L142" i="121" s="1"/>
  <c r="I143" i="121"/>
  <c r="J143" i="121"/>
  <c r="K143" i="121" s="1"/>
  <c r="L143" i="121" s="1"/>
  <c r="V96" i="121" s="1"/>
  <c r="I144" i="121"/>
  <c r="K144" i="121" s="1"/>
  <c r="L144" i="121" s="1"/>
  <c r="V97" i="121" s="1"/>
  <c r="J144" i="121"/>
  <c r="I145" i="121"/>
  <c r="J145" i="121"/>
  <c r="K145" i="121"/>
  <c r="L145" i="121"/>
  <c r="V98" i="121" s="1"/>
  <c r="I147" i="121"/>
  <c r="J147" i="121"/>
  <c r="K147" i="121" s="1"/>
  <c r="L147" i="121" s="1"/>
  <c r="V100" i="121" s="1"/>
  <c r="I148" i="121"/>
  <c r="K148" i="121" s="1"/>
  <c r="L148" i="121" s="1"/>
  <c r="J148" i="121"/>
  <c r="V101" i="121"/>
  <c r="I149" i="121"/>
  <c r="J149" i="121"/>
  <c r="K149" i="121"/>
  <c r="L149" i="121"/>
  <c r="V102" i="121" s="1"/>
  <c r="I150" i="121"/>
  <c r="J150" i="121"/>
  <c r="K150" i="121"/>
  <c r="L150" i="121" s="1"/>
  <c r="V103" i="121" s="1"/>
  <c r="I151" i="121"/>
  <c r="K151" i="121" s="1"/>
  <c r="L151" i="121" s="1"/>
  <c r="V104" i="121" s="1"/>
  <c r="J151" i="121"/>
  <c r="I146" i="122"/>
  <c r="K146" i="122" s="1"/>
  <c r="L146" i="122" s="1"/>
  <c r="J146" i="122"/>
  <c r="I26" i="122"/>
  <c r="K26" i="122" s="1"/>
  <c r="J26" i="122"/>
  <c r="L26" i="122"/>
  <c r="V64" i="122"/>
  <c r="I27" i="122"/>
  <c r="K27" i="122" s="1"/>
  <c r="J27" i="122"/>
  <c r="L27" i="122"/>
  <c r="V65" i="122" s="1"/>
  <c r="I28" i="122"/>
  <c r="J28" i="122"/>
  <c r="K28" i="122"/>
  <c r="L28" i="122" s="1"/>
  <c r="V66" i="122" s="1"/>
  <c r="I29" i="122"/>
  <c r="J29" i="122"/>
  <c r="K29" i="122" s="1"/>
  <c r="L29" i="122" s="1"/>
  <c r="V67" i="122" s="1"/>
  <c r="I30" i="122"/>
  <c r="K30" i="122" s="1"/>
  <c r="L30" i="122" s="1"/>
  <c r="J30" i="122"/>
  <c r="V68" i="122"/>
  <c r="I31" i="122"/>
  <c r="J31" i="122"/>
  <c r="K31" i="122"/>
  <c r="L31" i="122"/>
  <c r="V69" i="122" s="1"/>
  <c r="I32" i="122"/>
  <c r="J32" i="122"/>
  <c r="K32" i="122"/>
  <c r="L32" i="122" s="1"/>
  <c r="V70" i="122" s="1"/>
  <c r="I33" i="122"/>
  <c r="K33" i="122" s="1"/>
  <c r="L33" i="122" s="1"/>
  <c r="V71" i="122" s="1"/>
  <c r="J33" i="122"/>
  <c r="I34" i="122"/>
  <c r="K34" i="122" s="1"/>
  <c r="J34" i="122"/>
  <c r="L34" i="122"/>
  <c r="V72" i="122" s="1"/>
  <c r="I35" i="122"/>
  <c r="K35" i="122" s="1"/>
  <c r="J35" i="122"/>
  <c r="L35" i="122"/>
  <c r="V73" i="122" s="1"/>
  <c r="I36" i="122"/>
  <c r="J36" i="122"/>
  <c r="K36" i="122" s="1"/>
  <c r="L36" i="122" s="1"/>
  <c r="V74" i="122" s="1"/>
  <c r="I37" i="122"/>
  <c r="J37" i="122"/>
  <c r="K37" i="122" s="1"/>
  <c r="L37" i="122" s="1"/>
  <c r="V75" i="122" s="1"/>
  <c r="I38" i="122"/>
  <c r="K38" i="122" s="1"/>
  <c r="L38" i="122" s="1"/>
  <c r="V76" i="122" s="1"/>
  <c r="J38" i="122"/>
  <c r="I39" i="122"/>
  <c r="J39" i="122"/>
  <c r="K39" i="122"/>
  <c r="L39" i="122" s="1"/>
  <c r="I40" i="122"/>
  <c r="J40" i="122"/>
  <c r="K40" i="122"/>
  <c r="L40" i="122" s="1"/>
  <c r="I41" i="122"/>
  <c r="J41" i="122"/>
  <c r="I42" i="122"/>
  <c r="K42" i="122" s="1"/>
  <c r="J42" i="122"/>
  <c r="L42" i="122"/>
  <c r="V80" i="122" s="1"/>
  <c r="I43" i="122"/>
  <c r="K43" i="122" s="1"/>
  <c r="L43" i="122" s="1"/>
  <c r="J43" i="122"/>
  <c r="I44" i="122"/>
  <c r="J44" i="122"/>
  <c r="K44" i="122"/>
  <c r="L44" i="122" s="1"/>
  <c r="I45" i="122"/>
  <c r="J45" i="122"/>
  <c r="K45" i="122" s="1"/>
  <c r="L45" i="122" s="1"/>
  <c r="V83" i="122"/>
  <c r="I131" i="122"/>
  <c r="K131" i="122" s="1"/>
  <c r="L131" i="122" s="1"/>
  <c r="V84" i="122" s="1"/>
  <c r="J131" i="122"/>
  <c r="I132" i="122"/>
  <c r="J132" i="122"/>
  <c r="K132" i="122"/>
  <c r="L132" i="122" s="1"/>
  <c r="I133" i="122"/>
  <c r="J133" i="122"/>
  <c r="K133" i="122"/>
  <c r="L133" i="122" s="1"/>
  <c r="V86" i="122" s="1"/>
  <c r="I134" i="122"/>
  <c r="K134" i="122" s="1"/>
  <c r="L134" i="122" s="1"/>
  <c r="J134" i="122"/>
  <c r="I135" i="122"/>
  <c r="K135" i="122" s="1"/>
  <c r="L135" i="122" s="1"/>
  <c r="J135" i="122"/>
  <c r="I136" i="122"/>
  <c r="K136" i="122" s="1"/>
  <c r="L136" i="122" s="1"/>
  <c r="J136" i="122"/>
  <c r="I137" i="122"/>
  <c r="J137" i="122"/>
  <c r="K137" i="122" s="1"/>
  <c r="L137" i="122" s="1"/>
  <c r="I138" i="122"/>
  <c r="J138" i="122"/>
  <c r="K138" i="122" s="1"/>
  <c r="L138" i="122" s="1"/>
  <c r="I139" i="122"/>
  <c r="K139" i="122" s="1"/>
  <c r="L139" i="122" s="1"/>
  <c r="J139" i="122"/>
  <c r="V92" i="122"/>
  <c r="I140" i="122"/>
  <c r="J140" i="122"/>
  <c r="K140" i="122"/>
  <c r="L140" i="122"/>
  <c r="I141" i="122"/>
  <c r="J141" i="122"/>
  <c r="K141" i="122"/>
  <c r="L141" i="122" s="1"/>
  <c r="V94" i="122" s="1"/>
  <c r="I142" i="122"/>
  <c r="J142" i="122"/>
  <c r="I143" i="122"/>
  <c r="K143" i="122" s="1"/>
  <c r="J143" i="122"/>
  <c r="L143" i="122"/>
  <c r="V96" i="122" s="1"/>
  <c r="I144" i="122"/>
  <c r="K144" i="122" s="1"/>
  <c r="J144" i="122"/>
  <c r="L144" i="122"/>
  <c r="I145" i="122"/>
  <c r="J145" i="122"/>
  <c r="K145" i="122" s="1"/>
  <c r="L145" i="122" s="1"/>
  <c r="I147" i="122"/>
  <c r="K147" i="122" s="1"/>
  <c r="L147" i="122" s="1"/>
  <c r="V100" i="122" s="1"/>
  <c r="J147" i="122"/>
  <c r="I148" i="122"/>
  <c r="K148" i="122" s="1"/>
  <c r="J148" i="122"/>
  <c r="L148" i="122"/>
  <c r="V101" i="122" s="1"/>
  <c r="I149" i="122"/>
  <c r="J149" i="122"/>
  <c r="K149" i="122" s="1"/>
  <c r="L149" i="122" s="1"/>
  <c r="V102" i="122" s="1"/>
  <c r="I150" i="122"/>
  <c r="J150" i="122"/>
  <c r="K150" i="122" s="1"/>
  <c r="L150" i="122" s="1"/>
  <c r="V103" i="122" s="1"/>
  <c r="I151" i="122"/>
  <c r="K151" i="122" s="1"/>
  <c r="L151" i="122" s="1"/>
  <c r="V104" i="122" s="1"/>
  <c r="J151" i="122"/>
  <c r="I146" i="131"/>
  <c r="K146" i="131" s="1"/>
  <c r="L146" i="131" s="1"/>
  <c r="J146" i="131"/>
  <c r="I26" i="131"/>
  <c r="J26" i="131"/>
  <c r="K26" i="131"/>
  <c r="L26" i="131"/>
  <c r="V64" i="131" s="1"/>
  <c r="I27" i="131"/>
  <c r="J27" i="131"/>
  <c r="K27" i="131"/>
  <c r="L27" i="131" s="1"/>
  <c r="V65" i="131" s="1"/>
  <c r="I28" i="131"/>
  <c r="J28" i="131"/>
  <c r="I29" i="131"/>
  <c r="K29" i="131" s="1"/>
  <c r="L29" i="131" s="1"/>
  <c r="V67" i="131" s="1"/>
  <c r="J29" i="131"/>
  <c r="I30" i="131"/>
  <c r="K30" i="131" s="1"/>
  <c r="L30" i="131" s="1"/>
  <c r="V68" i="131" s="1"/>
  <c r="J30" i="131"/>
  <c r="I31" i="131"/>
  <c r="J31" i="131"/>
  <c r="K31" i="131" s="1"/>
  <c r="L31" i="131" s="1"/>
  <c r="V69" i="131" s="1"/>
  <c r="I32" i="131"/>
  <c r="J32" i="131"/>
  <c r="K32" i="131" s="1"/>
  <c r="L32" i="131" s="1"/>
  <c r="V70" i="131"/>
  <c r="I33" i="131"/>
  <c r="K33" i="131" s="1"/>
  <c r="L33" i="131" s="1"/>
  <c r="J33" i="131"/>
  <c r="V71" i="131"/>
  <c r="I34" i="131"/>
  <c r="J34" i="131"/>
  <c r="K34" i="131"/>
  <c r="L34" i="131" s="1"/>
  <c r="V72" i="131" s="1"/>
  <c r="I35" i="131"/>
  <c r="J35" i="131"/>
  <c r="K35" i="131"/>
  <c r="L35" i="131" s="1"/>
  <c r="V73" i="131" s="1"/>
  <c r="I36" i="131"/>
  <c r="K36" i="131" s="1"/>
  <c r="L36" i="131" s="1"/>
  <c r="V74" i="131" s="1"/>
  <c r="J36" i="131"/>
  <c r="I37" i="131"/>
  <c r="K37" i="131" s="1"/>
  <c r="J37" i="131"/>
  <c r="L37" i="131"/>
  <c r="V75" i="131"/>
  <c r="I38" i="131"/>
  <c r="K38" i="131" s="1"/>
  <c r="J38" i="131"/>
  <c r="L38" i="131"/>
  <c r="V76" i="131" s="1"/>
  <c r="I39" i="131"/>
  <c r="J39" i="131"/>
  <c r="K39" i="131"/>
  <c r="L39" i="131" s="1"/>
  <c r="V77" i="131" s="1"/>
  <c r="I40" i="131"/>
  <c r="J40" i="131"/>
  <c r="K40" i="131" s="1"/>
  <c r="L40" i="131" s="1"/>
  <c r="V78" i="131" s="1"/>
  <c r="I41" i="131"/>
  <c r="K41" i="131" s="1"/>
  <c r="L41" i="131" s="1"/>
  <c r="J41" i="131"/>
  <c r="I42" i="131"/>
  <c r="J42" i="131"/>
  <c r="K42" i="131"/>
  <c r="L42" i="131" s="1"/>
  <c r="I43" i="131"/>
  <c r="K43" i="131" s="1"/>
  <c r="L43" i="131" s="1"/>
  <c r="J43" i="131"/>
  <c r="I44" i="131"/>
  <c r="K44" i="131" s="1"/>
  <c r="J44" i="131"/>
  <c r="L44" i="131"/>
  <c r="I45" i="131"/>
  <c r="K45" i="131" s="1"/>
  <c r="J45" i="131"/>
  <c r="L45" i="131"/>
  <c r="V83" i="131" s="1"/>
  <c r="I131" i="131"/>
  <c r="J131" i="131"/>
  <c r="I132" i="131"/>
  <c r="J132" i="131"/>
  <c r="K132" i="131" s="1"/>
  <c r="L132" i="131" s="1"/>
  <c r="I133" i="131"/>
  <c r="J133" i="131"/>
  <c r="K133" i="131" s="1"/>
  <c r="L133" i="131" s="1"/>
  <c r="V86" i="131"/>
  <c r="I134" i="131"/>
  <c r="J134" i="131"/>
  <c r="K134" i="131"/>
  <c r="L134" i="131" s="1"/>
  <c r="V87" i="131" s="1"/>
  <c r="I135" i="131"/>
  <c r="J135" i="131"/>
  <c r="K135" i="131"/>
  <c r="L135" i="131"/>
  <c r="V88" i="131" s="1"/>
  <c r="I136" i="131"/>
  <c r="J136" i="131"/>
  <c r="K136" i="131"/>
  <c r="L136" i="131" s="1"/>
  <c r="V89" i="131" s="1"/>
  <c r="I137" i="131"/>
  <c r="J137" i="131"/>
  <c r="I138" i="131"/>
  <c r="K138" i="131" s="1"/>
  <c r="L138" i="131" s="1"/>
  <c r="J138" i="131"/>
  <c r="I139" i="131"/>
  <c r="K139" i="131" s="1"/>
  <c r="J139" i="131"/>
  <c r="L139" i="131"/>
  <c r="V92" i="131" s="1"/>
  <c r="I140" i="131"/>
  <c r="J140" i="131"/>
  <c r="K140" i="131"/>
  <c r="L140" i="131" s="1"/>
  <c r="V93" i="131" s="1"/>
  <c r="I141" i="131"/>
  <c r="J141" i="131"/>
  <c r="K141" i="131" s="1"/>
  <c r="L141" i="131" s="1"/>
  <c r="V94" i="131" s="1"/>
  <c r="I142" i="131"/>
  <c r="K142" i="131" s="1"/>
  <c r="L142" i="131" s="1"/>
  <c r="J142" i="131"/>
  <c r="I143" i="131"/>
  <c r="J143" i="131"/>
  <c r="K143" i="131"/>
  <c r="L143" i="131" s="1"/>
  <c r="I144" i="131"/>
  <c r="K144" i="131" s="1"/>
  <c r="L144" i="131" s="1"/>
  <c r="J144" i="131"/>
  <c r="I145" i="131"/>
  <c r="K145" i="131" s="1"/>
  <c r="J145" i="131"/>
  <c r="L145" i="131"/>
  <c r="V98" i="131" s="1"/>
  <c r="I147" i="131"/>
  <c r="J147" i="131"/>
  <c r="K147" i="131"/>
  <c r="L147" i="131" s="1"/>
  <c r="V100" i="131" s="1"/>
  <c r="I148" i="131"/>
  <c r="J148" i="131"/>
  <c r="K148" i="131"/>
  <c r="L148" i="131" s="1"/>
  <c r="V101" i="131" s="1"/>
  <c r="I149" i="131"/>
  <c r="K149" i="131" s="1"/>
  <c r="J149" i="131"/>
  <c r="L149" i="131"/>
  <c r="V102" i="131" s="1"/>
  <c r="I150" i="131"/>
  <c r="K150" i="131" s="1"/>
  <c r="L150" i="131" s="1"/>
  <c r="V103" i="131" s="1"/>
  <c r="J150" i="131"/>
  <c r="I151" i="131"/>
  <c r="K151" i="131" s="1"/>
  <c r="L151" i="131" s="1"/>
  <c r="V104" i="131" s="1"/>
  <c r="J151" i="131"/>
  <c r="I130" i="96"/>
  <c r="K130" i="96" s="1"/>
  <c r="L130" i="96" s="1"/>
  <c r="J130" i="96"/>
  <c r="I130" i="121"/>
  <c r="J130" i="121"/>
  <c r="I130" i="122"/>
  <c r="K130" i="122" s="1"/>
  <c r="L130" i="122" s="1"/>
  <c r="J130" i="122"/>
  <c r="I130" i="131"/>
  <c r="J130" i="131"/>
  <c r="K130" i="131"/>
  <c r="L130" i="131" s="1"/>
  <c r="I129" i="96"/>
  <c r="J129" i="96"/>
  <c r="K129" i="96" s="1"/>
  <c r="L129" i="96" s="1"/>
  <c r="I129" i="121"/>
  <c r="K129" i="121" s="1"/>
  <c r="J129" i="121"/>
  <c r="L129" i="121"/>
  <c r="I129" i="122"/>
  <c r="J129" i="122"/>
  <c r="K129" i="122"/>
  <c r="L129" i="122" s="1"/>
  <c r="I129" i="131"/>
  <c r="K129" i="131" s="1"/>
  <c r="L129" i="131" s="1"/>
  <c r="J129" i="131"/>
  <c r="I128" i="96"/>
  <c r="J128" i="96"/>
  <c r="K128" i="96"/>
  <c r="L128" i="96" s="1"/>
  <c r="I128" i="121"/>
  <c r="K128" i="121" s="1"/>
  <c r="L128" i="121" s="1"/>
  <c r="J128" i="121"/>
  <c r="I128" i="122"/>
  <c r="K128" i="122" s="1"/>
  <c r="L128" i="122" s="1"/>
  <c r="J128" i="122"/>
  <c r="I128" i="131"/>
  <c r="K128" i="131" s="1"/>
  <c r="L128" i="131" s="1"/>
  <c r="J128" i="131"/>
  <c r="I127" i="96"/>
  <c r="K127" i="96" s="1"/>
  <c r="L127" i="96" s="1"/>
  <c r="J127" i="96"/>
  <c r="I127" i="121"/>
  <c r="J127" i="121"/>
  <c r="I127" i="122"/>
  <c r="J127" i="122"/>
  <c r="K127" i="122"/>
  <c r="L127" i="122" s="1"/>
  <c r="I127" i="131"/>
  <c r="J127" i="131"/>
  <c r="K127" i="131" s="1"/>
  <c r="L127" i="131" s="1"/>
  <c r="I126" i="96"/>
  <c r="K126" i="96" s="1"/>
  <c r="L126" i="96" s="1"/>
  <c r="J126" i="96"/>
  <c r="I126" i="121"/>
  <c r="J126" i="121"/>
  <c r="I126" i="122"/>
  <c r="K126" i="122" s="1"/>
  <c r="L126" i="122" s="1"/>
  <c r="J126" i="122"/>
  <c r="I126" i="131"/>
  <c r="J126" i="131"/>
  <c r="K126" i="131"/>
  <c r="L126" i="131" s="1"/>
  <c r="I125" i="96"/>
  <c r="J125" i="96"/>
  <c r="K125" i="96" s="1"/>
  <c r="L125" i="96" s="1"/>
  <c r="I125" i="121"/>
  <c r="K125" i="121" s="1"/>
  <c r="J125" i="121"/>
  <c r="L125" i="121"/>
  <c r="I125" i="122"/>
  <c r="J125" i="122"/>
  <c r="K125" i="122"/>
  <c r="L125" i="122" s="1"/>
  <c r="I125" i="131"/>
  <c r="K125" i="131" s="1"/>
  <c r="L125" i="131" s="1"/>
  <c r="J125" i="131"/>
  <c r="I124" i="96"/>
  <c r="J124" i="96"/>
  <c r="K124" i="96"/>
  <c r="L124" i="96" s="1"/>
  <c r="I124" i="121"/>
  <c r="K124" i="121" s="1"/>
  <c r="L124" i="121" s="1"/>
  <c r="J124" i="121"/>
  <c r="I124" i="122"/>
  <c r="K124" i="122" s="1"/>
  <c r="L124" i="122" s="1"/>
  <c r="J124" i="122"/>
  <c r="I124" i="131"/>
  <c r="K124" i="131" s="1"/>
  <c r="L124" i="131" s="1"/>
  <c r="J124" i="131"/>
  <c r="I123" i="96"/>
  <c r="K123" i="96" s="1"/>
  <c r="L123" i="96" s="1"/>
  <c r="J123" i="96"/>
  <c r="I123" i="121"/>
  <c r="J123" i="121"/>
  <c r="I123" i="122"/>
  <c r="J123" i="122"/>
  <c r="K123" i="122"/>
  <c r="L123" i="122" s="1"/>
  <c r="I123" i="131"/>
  <c r="J123" i="131"/>
  <c r="K123" i="131" s="1"/>
  <c r="L123" i="131" s="1"/>
  <c r="I122" i="96"/>
  <c r="K122" i="96" s="1"/>
  <c r="L122" i="96" s="1"/>
  <c r="J122" i="96"/>
  <c r="I122" i="121"/>
  <c r="J122" i="121"/>
  <c r="I122" i="122"/>
  <c r="K122" i="122" s="1"/>
  <c r="L122" i="122" s="1"/>
  <c r="J122" i="122"/>
  <c r="I122" i="131"/>
  <c r="J122" i="131"/>
  <c r="K122" i="131"/>
  <c r="L122" i="131" s="1"/>
  <c r="I121" i="96"/>
  <c r="J121" i="96"/>
  <c r="K121" i="96" s="1"/>
  <c r="L121" i="96" s="1"/>
  <c r="I121" i="121"/>
  <c r="K121" i="121" s="1"/>
  <c r="J121" i="121"/>
  <c r="L121" i="121"/>
  <c r="I121" i="122"/>
  <c r="J121" i="122"/>
  <c r="K121" i="122"/>
  <c r="L121" i="122" s="1"/>
  <c r="I121" i="131"/>
  <c r="K121" i="131" s="1"/>
  <c r="L121" i="131" s="1"/>
  <c r="J121" i="131"/>
  <c r="I120" i="96"/>
  <c r="J120" i="96"/>
  <c r="K120" i="96"/>
  <c r="L120" i="96" s="1"/>
  <c r="I120" i="121"/>
  <c r="K120" i="121" s="1"/>
  <c r="L120" i="121" s="1"/>
  <c r="J120" i="121"/>
  <c r="I120" i="122"/>
  <c r="K120" i="122" s="1"/>
  <c r="J120" i="122"/>
  <c r="L120" i="122"/>
  <c r="I120" i="131"/>
  <c r="K120" i="131" s="1"/>
  <c r="L120" i="131" s="1"/>
  <c r="J120" i="131"/>
  <c r="I119" i="96"/>
  <c r="K119" i="96" s="1"/>
  <c r="L119" i="96" s="1"/>
  <c r="J119" i="96"/>
  <c r="I119" i="121"/>
  <c r="J119" i="121"/>
  <c r="I119" i="122"/>
  <c r="J119" i="122"/>
  <c r="K119" i="122"/>
  <c r="L119" i="122" s="1"/>
  <c r="I119" i="131"/>
  <c r="J119" i="131"/>
  <c r="K119" i="131" s="1"/>
  <c r="L119" i="131" s="1"/>
  <c r="I118" i="96"/>
  <c r="K118" i="96" s="1"/>
  <c r="L118" i="96" s="1"/>
  <c r="J118" i="96"/>
  <c r="I118" i="121"/>
  <c r="K118" i="121" s="1"/>
  <c r="L118" i="121" s="1"/>
  <c r="J118" i="121"/>
  <c r="I118" i="122"/>
  <c r="J118" i="122"/>
  <c r="K118" i="122"/>
  <c r="L118" i="122" s="1"/>
  <c r="I118" i="131"/>
  <c r="K118" i="131" s="1"/>
  <c r="L118" i="131" s="1"/>
  <c r="J118" i="131"/>
  <c r="I117" i="96"/>
  <c r="K117" i="96" s="1"/>
  <c r="L117" i="96" s="1"/>
  <c r="J117" i="96"/>
  <c r="I117" i="121"/>
  <c r="K117" i="121" s="1"/>
  <c r="J117" i="121"/>
  <c r="L117" i="121"/>
  <c r="I117" i="122"/>
  <c r="J117" i="122"/>
  <c r="K117" i="122"/>
  <c r="L117" i="122" s="1"/>
  <c r="I117" i="131"/>
  <c r="K117" i="131" s="1"/>
  <c r="L117" i="131" s="1"/>
  <c r="J117" i="131"/>
  <c r="I116" i="96"/>
  <c r="K116" i="96" s="1"/>
  <c r="L116" i="96" s="1"/>
  <c r="J116" i="96"/>
  <c r="I116" i="121"/>
  <c r="K116" i="121" s="1"/>
  <c r="L116" i="121" s="1"/>
  <c r="J116" i="121"/>
  <c r="I116" i="122"/>
  <c r="J116" i="122"/>
  <c r="K116" i="122"/>
  <c r="L116" i="122" s="1"/>
  <c r="I116" i="131"/>
  <c r="K116" i="131" s="1"/>
  <c r="L116" i="131" s="1"/>
  <c r="J116" i="131"/>
  <c r="I115" i="96"/>
  <c r="K115" i="96" s="1"/>
  <c r="L115" i="96" s="1"/>
  <c r="J115" i="96"/>
  <c r="I115" i="121"/>
  <c r="K115" i="121" s="1"/>
  <c r="J115" i="121"/>
  <c r="L115" i="121"/>
  <c r="I115" i="122"/>
  <c r="J115" i="122"/>
  <c r="K115" i="122"/>
  <c r="L115" i="122" s="1"/>
  <c r="I115" i="131"/>
  <c r="K115" i="131" s="1"/>
  <c r="L115" i="131" s="1"/>
  <c r="J115" i="131"/>
  <c r="I114" i="96"/>
  <c r="K114" i="96" s="1"/>
  <c r="L114" i="96" s="1"/>
  <c r="J114" i="96"/>
  <c r="I114" i="121"/>
  <c r="K114" i="121" s="1"/>
  <c r="L114" i="121" s="1"/>
  <c r="J114" i="121"/>
  <c r="I114" i="122"/>
  <c r="J114" i="122"/>
  <c r="K114" i="122"/>
  <c r="L114" i="122" s="1"/>
  <c r="I114" i="131"/>
  <c r="K114" i="131" s="1"/>
  <c r="L114" i="131" s="1"/>
  <c r="J114" i="131"/>
  <c r="I113" i="96"/>
  <c r="K113" i="96" s="1"/>
  <c r="L113" i="96" s="1"/>
  <c r="J113" i="96"/>
  <c r="I113" i="121"/>
  <c r="K113" i="121" s="1"/>
  <c r="J113" i="121"/>
  <c r="L113" i="121"/>
  <c r="I113" i="122"/>
  <c r="J113" i="122"/>
  <c r="K113" i="122"/>
  <c r="L113" i="122" s="1"/>
  <c r="I113" i="131"/>
  <c r="K113" i="131" s="1"/>
  <c r="L113" i="131" s="1"/>
  <c r="J113" i="131"/>
  <c r="I112" i="96"/>
  <c r="K112" i="96" s="1"/>
  <c r="L112" i="96" s="1"/>
  <c r="J112" i="96"/>
  <c r="I112" i="121"/>
  <c r="K112" i="121" s="1"/>
  <c r="L112" i="121" s="1"/>
  <c r="J112" i="121"/>
  <c r="I112" i="122"/>
  <c r="J112" i="122"/>
  <c r="K112" i="122"/>
  <c r="L112" i="122" s="1"/>
  <c r="I112" i="131"/>
  <c r="K112" i="131" s="1"/>
  <c r="L112" i="131" s="1"/>
  <c r="J112" i="131"/>
  <c r="I111" i="96"/>
  <c r="K111" i="96" s="1"/>
  <c r="L111" i="96" s="1"/>
  <c r="J111" i="96"/>
  <c r="I111" i="121"/>
  <c r="K111" i="121" s="1"/>
  <c r="J111" i="121"/>
  <c r="L111" i="121"/>
  <c r="I111" i="122"/>
  <c r="J111" i="122"/>
  <c r="K111" i="122"/>
  <c r="L111" i="122" s="1"/>
  <c r="I111" i="131"/>
  <c r="K111" i="131" s="1"/>
  <c r="L111" i="131" s="1"/>
  <c r="J111" i="131"/>
  <c r="I110" i="96"/>
  <c r="K110" i="96" s="1"/>
  <c r="L110" i="96" s="1"/>
  <c r="J110" i="96"/>
  <c r="I110" i="121"/>
  <c r="K110" i="121" s="1"/>
  <c r="L110" i="121" s="1"/>
  <c r="J110" i="121"/>
  <c r="I110" i="122"/>
  <c r="J110" i="122"/>
  <c r="K110" i="122"/>
  <c r="L110" i="122" s="1"/>
  <c r="I110" i="131"/>
  <c r="K110" i="131" s="1"/>
  <c r="L110" i="131" s="1"/>
  <c r="J110" i="131"/>
  <c r="I109" i="96"/>
  <c r="K109" i="96" s="1"/>
  <c r="L109" i="96" s="1"/>
  <c r="J109" i="96"/>
  <c r="I109" i="121"/>
  <c r="K109" i="121" s="1"/>
  <c r="J109" i="121"/>
  <c r="L109" i="121"/>
  <c r="I109" i="122"/>
  <c r="J109" i="122"/>
  <c r="K109" i="122"/>
  <c r="L109" i="122" s="1"/>
  <c r="I109" i="131"/>
  <c r="K109" i="131" s="1"/>
  <c r="L109" i="131" s="1"/>
  <c r="J109" i="131"/>
  <c r="I108" i="96"/>
  <c r="K108" i="96" s="1"/>
  <c r="L108" i="96" s="1"/>
  <c r="J108" i="96"/>
  <c r="I108" i="121"/>
  <c r="K108" i="121" s="1"/>
  <c r="L108" i="121" s="1"/>
  <c r="J108" i="121"/>
  <c r="I108" i="122"/>
  <c r="J108" i="122"/>
  <c r="K108" i="122"/>
  <c r="L108" i="122" s="1"/>
  <c r="I108" i="131"/>
  <c r="K108" i="131" s="1"/>
  <c r="L108" i="131" s="1"/>
  <c r="J108" i="131"/>
  <c r="I107" i="96"/>
  <c r="K107" i="96" s="1"/>
  <c r="L107" i="96" s="1"/>
  <c r="J107" i="96"/>
  <c r="I107" i="121"/>
  <c r="K107" i="121" s="1"/>
  <c r="J107" i="121"/>
  <c r="L107" i="121"/>
  <c r="I107" i="122"/>
  <c r="J107" i="122"/>
  <c r="K107" i="122"/>
  <c r="L107" i="122" s="1"/>
  <c r="I107" i="131"/>
  <c r="K107" i="131" s="1"/>
  <c r="L107" i="131" s="1"/>
  <c r="J107" i="131"/>
  <c r="I106" i="96"/>
  <c r="K106" i="96" s="1"/>
  <c r="L106" i="96" s="1"/>
  <c r="J106" i="96"/>
  <c r="I106" i="121"/>
  <c r="K106" i="121" s="1"/>
  <c r="L106" i="121" s="1"/>
  <c r="J106" i="121"/>
  <c r="I106" i="122"/>
  <c r="J106" i="122"/>
  <c r="K106" i="122"/>
  <c r="L106" i="122" s="1"/>
  <c r="I106" i="131"/>
  <c r="K106" i="131" s="1"/>
  <c r="L106" i="131" s="1"/>
  <c r="J106" i="131"/>
  <c r="I105" i="96"/>
  <c r="K105" i="96" s="1"/>
  <c r="L105" i="96" s="1"/>
  <c r="J105" i="96"/>
  <c r="I105" i="121"/>
  <c r="K105" i="121" s="1"/>
  <c r="J105" i="121"/>
  <c r="L105" i="121"/>
  <c r="I105" i="122"/>
  <c r="J105" i="122"/>
  <c r="K105" i="122"/>
  <c r="L105" i="122" s="1"/>
  <c r="I105" i="131"/>
  <c r="K105" i="131" s="1"/>
  <c r="L105" i="131" s="1"/>
  <c r="J105" i="131"/>
  <c r="I104" i="96"/>
  <c r="K104" i="96" s="1"/>
  <c r="L104" i="96" s="1"/>
  <c r="J104" i="96"/>
  <c r="I104" i="121"/>
  <c r="K104" i="121" s="1"/>
  <c r="L104" i="121" s="1"/>
  <c r="J104" i="121"/>
  <c r="I104" i="122"/>
  <c r="J104" i="122"/>
  <c r="K104" i="122"/>
  <c r="L104" i="122" s="1"/>
  <c r="I104" i="131"/>
  <c r="K104" i="131" s="1"/>
  <c r="L104" i="131" s="1"/>
  <c r="J104" i="131"/>
  <c r="I103" i="96"/>
  <c r="K103" i="96" s="1"/>
  <c r="L103" i="96" s="1"/>
  <c r="J103" i="96"/>
  <c r="I103" i="121"/>
  <c r="K103" i="121" s="1"/>
  <c r="J103" i="121"/>
  <c r="L103" i="121"/>
  <c r="I103" i="122"/>
  <c r="J103" i="122"/>
  <c r="K103" i="122"/>
  <c r="L103" i="122" s="1"/>
  <c r="I103" i="131"/>
  <c r="K103" i="131" s="1"/>
  <c r="L103" i="131" s="1"/>
  <c r="J103" i="131"/>
  <c r="I102" i="96"/>
  <c r="K102" i="96" s="1"/>
  <c r="L102" i="96" s="1"/>
  <c r="J102" i="96"/>
  <c r="I102" i="121"/>
  <c r="K102" i="121" s="1"/>
  <c r="L102" i="121" s="1"/>
  <c r="J102" i="121"/>
  <c r="I102" i="122"/>
  <c r="J102" i="122"/>
  <c r="K102" i="122"/>
  <c r="L102" i="122" s="1"/>
  <c r="I102" i="131"/>
  <c r="K102" i="131" s="1"/>
  <c r="L102" i="131" s="1"/>
  <c r="J102" i="131"/>
  <c r="I101" i="96"/>
  <c r="K101" i="96" s="1"/>
  <c r="L101" i="96" s="1"/>
  <c r="J101" i="96"/>
  <c r="I101" i="121"/>
  <c r="K101" i="121" s="1"/>
  <c r="J101" i="121"/>
  <c r="L101" i="121"/>
  <c r="I101" i="122"/>
  <c r="J101" i="122"/>
  <c r="K101" i="122"/>
  <c r="L101" i="122" s="1"/>
  <c r="I101" i="131"/>
  <c r="K101" i="131" s="1"/>
  <c r="L101" i="131" s="1"/>
  <c r="J101" i="131"/>
  <c r="I100" i="96"/>
  <c r="K100" i="96" s="1"/>
  <c r="L100" i="96" s="1"/>
  <c r="J100" i="96"/>
  <c r="I100" i="121"/>
  <c r="K100" i="121" s="1"/>
  <c r="L100" i="121" s="1"/>
  <c r="J100" i="121"/>
  <c r="I100" i="122"/>
  <c r="J100" i="122"/>
  <c r="K100" i="122"/>
  <c r="L100" i="122" s="1"/>
  <c r="I100" i="131"/>
  <c r="K100" i="131" s="1"/>
  <c r="L100" i="131" s="1"/>
  <c r="J100" i="131"/>
  <c r="I99" i="96"/>
  <c r="K99" i="96" s="1"/>
  <c r="L99" i="96" s="1"/>
  <c r="J99" i="96"/>
  <c r="I99" i="121"/>
  <c r="K99" i="121" s="1"/>
  <c r="J99" i="121"/>
  <c r="L99" i="121"/>
  <c r="I99" i="122"/>
  <c r="J99" i="122"/>
  <c r="K99" i="122"/>
  <c r="L99" i="122" s="1"/>
  <c r="I99" i="131"/>
  <c r="K99" i="131" s="1"/>
  <c r="L99" i="131" s="1"/>
  <c r="J99" i="131"/>
  <c r="I98" i="96"/>
  <c r="K98" i="96" s="1"/>
  <c r="L98" i="96" s="1"/>
  <c r="J98" i="96"/>
  <c r="I98" i="121"/>
  <c r="K98" i="121" s="1"/>
  <c r="L98" i="121" s="1"/>
  <c r="J98" i="121"/>
  <c r="I98" i="122"/>
  <c r="J98" i="122"/>
  <c r="K98" i="122"/>
  <c r="L98" i="122" s="1"/>
  <c r="I98" i="131"/>
  <c r="K98" i="131" s="1"/>
  <c r="L98" i="131" s="1"/>
  <c r="J98" i="131"/>
  <c r="I97" i="96"/>
  <c r="K97" i="96" s="1"/>
  <c r="L97" i="96" s="1"/>
  <c r="J97" i="96"/>
  <c r="I97" i="121"/>
  <c r="K97" i="121" s="1"/>
  <c r="J97" i="121"/>
  <c r="L97" i="121"/>
  <c r="I97" i="122"/>
  <c r="J97" i="122"/>
  <c r="K97" i="122"/>
  <c r="L97" i="122" s="1"/>
  <c r="I97" i="131"/>
  <c r="K97" i="131" s="1"/>
  <c r="L97" i="131" s="1"/>
  <c r="J97" i="131"/>
  <c r="I96" i="96"/>
  <c r="K96" i="96" s="1"/>
  <c r="L96" i="96" s="1"/>
  <c r="J96" i="96"/>
  <c r="I96" i="121"/>
  <c r="K96" i="121" s="1"/>
  <c r="L96" i="121" s="1"/>
  <c r="J96" i="121"/>
  <c r="I96" i="122"/>
  <c r="J96" i="122"/>
  <c r="K96" i="122"/>
  <c r="L96" i="122" s="1"/>
  <c r="I96" i="131"/>
  <c r="K96" i="131" s="1"/>
  <c r="L96" i="131" s="1"/>
  <c r="J96" i="131"/>
  <c r="I95" i="96"/>
  <c r="K95" i="96" s="1"/>
  <c r="L95" i="96" s="1"/>
  <c r="J95" i="96"/>
  <c r="I95" i="121"/>
  <c r="K95" i="121" s="1"/>
  <c r="L95" i="121" s="1"/>
  <c r="J95" i="121"/>
  <c r="I95" i="122"/>
  <c r="J95" i="122"/>
  <c r="K95" i="122"/>
  <c r="L95" i="122" s="1"/>
  <c r="I95" i="131"/>
  <c r="K95" i="131" s="1"/>
  <c r="L95" i="131" s="1"/>
  <c r="J95" i="131"/>
  <c r="I94" i="96"/>
  <c r="K94" i="96" s="1"/>
  <c r="L94" i="96" s="1"/>
  <c r="J94" i="96"/>
  <c r="I94" i="121"/>
  <c r="K94" i="121" s="1"/>
  <c r="L94" i="121" s="1"/>
  <c r="J94" i="121"/>
  <c r="I94" i="122"/>
  <c r="J94" i="122"/>
  <c r="K94" i="122"/>
  <c r="L94" i="122" s="1"/>
  <c r="I94" i="131"/>
  <c r="K94" i="131" s="1"/>
  <c r="L94" i="131" s="1"/>
  <c r="J94" i="131"/>
  <c r="I93" i="96"/>
  <c r="K93" i="96" s="1"/>
  <c r="L93" i="96" s="1"/>
  <c r="J93" i="96"/>
  <c r="I93" i="121"/>
  <c r="K93" i="121" s="1"/>
  <c r="J93" i="121"/>
  <c r="L93" i="121"/>
  <c r="I93" i="122"/>
  <c r="J93" i="122"/>
  <c r="K93" i="122"/>
  <c r="L93" i="122" s="1"/>
  <c r="I93" i="131"/>
  <c r="K93" i="131" s="1"/>
  <c r="L93" i="131" s="1"/>
  <c r="J93" i="131"/>
  <c r="I92" i="96"/>
  <c r="K92" i="96" s="1"/>
  <c r="L92" i="96" s="1"/>
  <c r="J92" i="96"/>
  <c r="I92" i="121"/>
  <c r="K92" i="121" s="1"/>
  <c r="J92" i="121"/>
  <c r="L92" i="121"/>
  <c r="I92" i="122"/>
  <c r="J92" i="122"/>
  <c r="K92" i="122"/>
  <c r="L92" i="122" s="1"/>
  <c r="I92" i="131"/>
  <c r="K92" i="131" s="1"/>
  <c r="L92" i="131" s="1"/>
  <c r="J92" i="131"/>
  <c r="I91" i="96"/>
  <c r="K91" i="96" s="1"/>
  <c r="L91" i="96" s="1"/>
  <c r="J91" i="96"/>
  <c r="I91" i="121"/>
  <c r="K91" i="121" s="1"/>
  <c r="L91" i="121" s="1"/>
  <c r="J91" i="121"/>
  <c r="I91" i="122"/>
  <c r="J91" i="122"/>
  <c r="K91" i="122"/>
  <c r="L91" i="122" s="1"/>
  <c r="I91" i="131"/>
  <c r="K91" i="131" s="1"/>
  <c r="L91" i="131" s="1"/>
  <c r="J91" i="131"/>
  <c r="I90" i="96"/>
  <c r="K90" i="96" s="1"/>
  <c r="L90" i="96" s="1"/>
  <c r="J90" i="96"/>
  <c r="I90" i="121"/>
  <c r="K90" i="121" s="1"/>
  <c r="L90" i="121" s="1"/>
  <c r="J90" i="121"/>
  <c r="I90" i="122"/>
  <c r="J90" i="122"/>
  <c r="K90" i="122"/>
  <c r="L90" i="122" s="1"/>
  <c r="I90" i="131"/>
  <c r="K90" i="131" s="1"/>
  <c r="L90" i="131" s="1"/>
  <c r="J90" i="131"/>
  <c r="I89" i="96"/>
  <c r="K89" i="96" s="1"/>
  <c r="L89" i="96" s="1"/>
  <c r="J89" i="96"/>
  <c r="I89" i="121"/>
  <c r="K89" i="121" s="1"/>
  <c r="J89" i="121"/>
  <c r="L89" i="121"/>
  <c r="I89" i="122"/>
  <c r="J89" i="122"/>
  <c r="K89" i="122"/>
  <c r="L89" i="122" s="1"/>
  <c r="I89" i="131"/>
  <c r="K89" i="131" s="1"/>
  <c r="L89" i="131" s="1"/>
  <c r="J89" i="131"/>
  <c r="I88" i="96"/>
  <c r="K88" i="96" s="1"/>
  <c r="L88" i="96" s="1"/>
  <c r="J88" i="96"/>
  <c r="I88" i="121"/>
  <c r="K88" i="121" s="1"/>
  <c r="J88" i="121"/>
  <c r="L88" i="121"/>
  <c r="I88" i="122"/>
  <c r="J88" i="122"/>
  <c r="K88" i="122"/>
  <c r="L88" i="122" s="1"/>
  <c r="I88" i="131"/>
  <c r="K88" i="131" s="1"/>
  <c r="L88" i="131" s="1"/>
  <c r="J88" i="131"/>
  <c r="I87" i="96"/>
  <c r="K87" i="96" s="1"/>
  <c r="L87" i="96" s="1"/>
  <c r="J87" i="96"/>
  <c r="I87" i="121"/>
  <c r="K87" i="121" s="1"/>
  <c r="L87" i="121" s="1"/>
  <c r="J87" i="121"/>
  <c r="I87" i="122"/>
  <c r="J87" i="122"/>
  <c r="K87" i="122"/>
  <c r="L87" i="122" s="1"/>
  <c r="I87" i="131"/>
  <c r="K87" i="131" s="1"/>
  <c r="L87" i="131" s="1"/>
  <c r="J87" i="131"/>
  <c r="I86" i="96"/>
  <c r="K86" i="96" s="1"/>
  <c r="L86" i="96" s="1"/>
  <c r="J86" i="96"/>
  <c r="I86" i="121"/>
  <c r="K86" i="121" s="1"/>
  <c r="L86" i="121" s="1"/>
  <c r="J86" i="121"/>
  <c r="I86" i="122"/>
  <c r="J86" i="122"/>
  <c r="K86" i="122"/>
  <c r="L86" i="122" s="1"/>
  <c r="I86" i="131"/>
  <c r="K86" i="131" s="1"/>
  <c r="L86" i="131" s="1"/>
  <c r="J86" i="131"/>
  <c r="I85" i="96"/>
  <c r="K85" i="96" s="1"/>
  <c r="L85" i="96" s="1"/>
  <c r="J85" i="96"/>
  <c r="I85" i="121"/>
  <c r="K85" i="121" s="1"/>
  <c r="J85" i="121"/>
  <c r="L85" i="121"/>
  <c r="I85" i="122"/>
  <c r="J85" i="122"/>
  <c r="K85" i="122"/>
  <c r="L85" i="122" s="1"/>
  <c r="I85" i="131"/>
  <c r="K85" i="131" s="1"/>
  <c r="L85" i="131" s="1"/>
  <c r="J85" i="131"/>
  <c r="I84" i="96"/>
  <c r="K84" i="96" s="1"/>
  <c r="L84" i="96" s="1"/>
  <c r="J84" i="96"/>
  <c r="I84" i="121"/>
  <c r="K84" i="121" s="1"/>
  <c r="J84" i="121"/>
  <c r="L84" i="121"/>
  <c r="I84" i="122"/>
  <c r="J84" i="122"/>
  <c r="K84" i="122"/>
  <c r="L84" i="122" s="1"/>
  <c r="I84" i="131"/>
  <c r="K84" i="131" s="1"/>
  <c r="L84" i="131" s="1"/>
  <c r="J84" i="131"/>
  <c r="I83" i="96"/>
  <c r="K83" i="96" s="1"/>
  <c r="L83" i="96" s="1"/>
  <c r="J83" i="96"/>
  <c r="I83" i="121"/>
  <c r="K83" i="121" s="1"/>
  <c r="L83" i="121" s="1"/>
  <c r="J83" i="121"/>
  <c r="I83" i="122"/>
  <c r="J83" i="122"/>
  <c r="K83" i="122"/>
  <c r="L83" i="122" s="1"/>
  <c r="I83" i="131"/>
  <c r="K83" i="131" s="1"/>
  <c r="L83" i="131" s="1"/>
  <c r="J83" i="131"/>
  <c r="I82" i="96"/>
  <c r="K82" i="96" s="1"/>
  <c r="L82" i="96" s="1"/>
  <c r="J82" i="96"/>
  <c r="I82" i="121"/>
  <c r="K82" i="121" s="1"/>
  <c r="L82" i="121" s="1"/>
  <c r="J82" i="121"/>
  <c r="I82" i="122"/>
  <c r="J82" i="122"/>
  <c r="K82" i="122"/>
  <c r="L82" i="122" s="1"/>
  <c r="I82" i="131"/>
  <c r="K82" i="131" s="1"/>
  <c r="L82" i="131" s="1"/>
  <c r="J82" i="131"/>
  <c r="I81" i="96"/>
  <c r="K81" i="96" s="1"/>
  <c r="L81" i="96" s="1"/>
  <c r="J81" i="96"/>
  <c r="I81" i="121"/>
  <c r="K81" i="121" s="1"/>
  <c r="J81" i="121"/>
  <c r="L81" i="121"/>
  <c r="I81" i="122"/>
  <c r="J81" i="122"/>
  <c r="K81" i="122"/>
  <c r="L81" i="122" s="1"/>
  <c r="I81" i="131"/>
  <c r="K81" i="131" s="1"/>
  <c r="L81" i="131" s="1"/>
  <c r="J81" i="131"/>
  <c r="I80" i="96"/>
  <c r="K80" i="96" s="1"/>
  <c r="L80" i="96" s="1"/>
  <c r="J80" i="96"/>
  <c r="I80" i="121"/>
  <c r="K80" i="121" s="1"/>
  <c r="J80" i="121"/>
  <c r="L80" i="121"/>
  <c r="I80" i="122"/>
  <c r="J80" i="122"/>
  <c r="K80" i="122"/>
  <c r="L80" i="122" s="1"/>
  <c r="I80" i="131"/>
  <c r="K80" i="131" s="1"/>
  <c r="L80" i="131" s="1"/>
  <c r="J80" i="131"/>
  <c r="I79" i="96"/>
  <c r="K79" i="96" s="1"/>
  <c r="L79" i="96" s="1"/>
  <c r="J79" i="96"/>
  <c r="I79" i="121"/>
  <c r="K79" i="121" s="1"/>
  <c r="L79" i="121" s="1"/>
  <c r="J79" i="121"/>
  <c r="I79" i="122"/>
  <c r="J79" i="122"/>
  <c r="K79" i="122"/>
  <c r="L79" i="122" s="1"/>
  <c r="I79" i="131"/>
  <c r="K79" i="131" s="1"/>
  <c r="L79" i="131" s="1"/>
  <c r="J79" i="131"/>
  <c r="I78" i="96"/>
  <c r="K78" i="96" s="1"/>
  <c r="L78" i="96" s="1"/>
  <c r="J78" i="96"/>
  <c r="I78" i="121"/>
  <c r="K78" i="121" s="1"/>
  <c r="L78" i="121" s="1"/>
  <c r="J78" i="121"/>
  <c r="I78" i="122"/>
  <c r="J78" i="122"/>
  <c r="K78" i="122"/>
  <c r="L78" i="122" s="1"/>
  <c r="I78" i="131"/>
  <c r="K78" i="131" s="1"/>
  <c r="L78" i="131" s="1"/>
  <c r="J78" i="131"/>
  <c r="I77" i="96"/>
  <c r="K77" i="96" s="1"/>
  <c r="L77" i="96" s="1"/>
  <c r="J77" i="96"/>
  <c r="I77" i="121"/>
  <c r="K77" i="121" s="1"/>
  <c r="J77" i="121"/>
  <c r="L77" i="121"/>
  <c r="I77" i="122"/>
  <c r="J77" i="122"/>
  <c r="K77" i="122"/>
  <c r="L77" i="122" s="1"/>
  <c r="I77" i="131"/>
  <c r="K77" i="131" s="1"/>
  <c r="L77" i="131" s="1"/>
  <c r="J77" i="131"/>
  <c r="I76" i="96"/>
  <c r="K76" i="96" s="1"/>
  <c r="L76" i="96" s="1"/>
  <c r="J76" i="96"/>
  <c r="I76" i="121"/>
  <c r="K76" i="121" s="1"/>
  <c r="J76" i="121"/>
  <c r="L76" i="121"/>
  <c r="I76" i="122"/>
  <c r="J76" i="122"/>
  <c r="K76" i="122"/>
  <c r="L76" i="122" s="1"/>
  <c r="I76" i="131"/>
  <c r="K76" i="131" s="1"/>
  <c r="L76" i="131" s="1"/>
  <c r="J76" i="131"/>
  <c r="I75" i="96"/>
  <c r="K75" i="96" s="1"/>
  <c r="L75" i="96" s="1"/>
  <c r="J75" i="96"/>
  <c r="I75" i="121"/>
  <c r="K75" i="121" s="1"/>
  <c r="L75" i="121" s="1"/>
  <c r="J75" i="121"/>
  <c r="I75" i="122"/>
  <c r="J75" i="122"/>
  <c r="K75" i="122"/>
  <c r="L75" i="122" s="1"/>
  <c r="I75" i="131"/>
  <c r="K75" i="131" s="1"/>
  <c r="L75" i="131" s="1"/>
  <c r="J75" i="131"/>
  <c r="I74" i="96"/>
  <c r="K74" i="96" s="1"/>
  <c r="L74" i="96" s="1"/>
  <c r="J74" i="96"/>
  <c r="I74" i="121"/>
  <c r="K74" i="121" s="1"/>
  <c r="L74" i="121" s="1"/>
  <c r="J74" i="121"/>
  <c r="I74" i="122"/>
  <c r="J74" i="122"/>
  <c r="K74" i="122"/>
  <c r="L74" i="122" s="1"/>
  <c r="I74" i="131"/>
  <c r="K74" i="131" s="1"/>
  <c r="L74" i="131" s="1"/>
  <c r="J74" i="131"/>
  <c r="I73" i="96"/>
  <c r="K73" i="96" s="1"/>
  <c r="L73" i="96" s="1"/>
  <c r="J73" i="96"/>
  <c r="I73" i="121"/>
  <c r="K73" i="121" s="1"/>
  <c r="J73" i="121"/>
  <c r="L73" i="121"/>
  <c r="I73" i="122"/>
  <c r="J73" i="122"/>
  <c r="K73" i="122"/>
  <c r="L73" i="122" s="1"/>
  <c r="I73" i="131"/>
  <c r="K73" i="131" s="1"/>
  <c r="L73" i="131" s="1"/>
  <c r="J73" i="131"/>
  <c r="I72" i="96"/>
  <c r="K72" i="96" s="1"/>
  <c r="L72" i="96" s="1"/>
  <c r="J72" i="96"/>
  <c r="I72" i="121"/>
  <c r="K72" i="121" s="1"/>
  <c r="J72" i="121"/>
  <c r="L72" i="121"/>
  <c r="I72" i="122"/>
  <c r="J72" i="122"/>
  <c r="K72" i="122"/>
  <c r="L72" i="122" s="1"/>
  <c r="I72" i="131"/>
  <c r="K72" i="131" s="1"/>
  <c r="L72" i="131" s="1"/>
  <c r="J72" i="131"/>
  <c r="I71" i="96"/>
  <c r="K71" i="96" s="1"/>
  <c r="L71" i="96" s="1"/>
  <c r="J71" i="96"/>
  <c r="I71" i="121"/>
  <c r="K71" i="121" s="1"/>
  <c r="L71" i="121" s="1"/>
  <c r="J71" i="121"/>
  <c r="I71" i="122"/>
  <c r="J71" i="122"/>
  <c r="K71" i="122"/>
  <c r="L71" i="122" s="1"/>
  <c r="I71" i="131"/>
  <c r="K71" i="131" s="1"/>
  <c r="L71" i="131" s="1"/>
  <c r="J71" i="131"/>
  <c r="I70" i="96"/>
  <c r="K70" i="96" s="1"/>
  <c r="L70" i="96" s="1"/>
  <c r="J70" i="96"/>
  <c r="I70" i="121"/>
  <c r="K70" i="121" s="1"/>
  <c r="L70" i="121" s="1"/>
  <c r="J70" i="121"/>
  <c r="I70" i="122"/>
  <c r="J70" i="122"/>
  <c r="K70" i="122"/>
  <c r="L70" i="122" s="1"/>
  <c r="I70" i="131"/>
  <c r="K70" i="131" s="1"/>
  <c r="L70" i="131" s="1"/>
  <c r="J70" i="131"/>
  <c r="I69" i="96"/>
  <c r="K69" i="96" s="1"/>
  <c r="L69" i="96" s="1"/>
  <c r="J69" i="96"/>
  <c r="I69" i="121"/>
  <c r="K69" i="121" s="1"/>
  <c r="J69" i="121"/>
  <c r="L69" i="121"/>
  <c r="I69" i="122"/>
  <c r="J69" i="122"/>
  <c r="K69" i="122"/>
  <c r="L69" i="122" s="1"/>
  <c r="I69" i="131"/>
  <c r="K69" i="131" s="1"/>
  <c r="L69" i="131" s="1"/>
  <c r="J69" i="131"/>
  <c r="I68" i="96"/>
  <c r="K68" i="96" s="1"/>
  <c r="L68" i="96" s="1"/>
  <c r="J68" i="96"/>
  <c r="I68" i="121"/>
  <c r="K68" i="121" s="1"/>
  <c r="J68" i="121"/>
  <c r="L68" i="121"/>
  <c r="I68" i="122"/>
  <c r="J68" i="122"/>
  <c r="K68" i="122"/>
  <c r="L68" i="122" s="1"/>
  <c r="I68" i="131"/>
  <c r="K68" i="131" s="1"/>
  <c r="L68" i="131" s="1"/>
  <c r="J68" i="131"/>
  <c r="I67" i="96"/>
  <c r="K67" i="96" s="1"/>
  <c r="L67" i="96" s="1"/>
  <c r="J67" i="96"/>
  <c r="I67" i="121"/>
  <c r="K67" i="121" s="1"/>
  <c r="L67" i="121" s="1"/>
  <c r="J67" i="121"/>
  <c r="I67" i="122"/>
  <c r="J67" i="122"/>
  <c r="K67" i="122"/>
  <c r="L67" i="122" s="1"/>
  <c r="I67" i="131"/>
  <c r="K67" i="131" s="1"/>
  <c r="L67" i="131" s="1"/>
  <c r="J67" i="131"/>
  <c r="I66" i="96"/>
  <c r="K66" i="96" s="1"/>
  <c r="L66" i="96" s="1"/>
  <c r="J66" i="96"/>
  <c r="I66" i="121"/>
  <c r="K66" i="121" s="1"/>
  <c r="L66" i="121" s="1"/>
  <c r="J66" i="121"/>
  <c r="I66" i="122"/>
  <c r="J66" i="122"/>
  <c r="K66" i="122"/>
  <c r="L66" i="122" s="1"/>
  <c r="I66" i="131"/>
  <c r="K66" i="131" s="1"/>
  <c r="L66" i="131" s="1"/>
  <c r="J66" i="131"/>
  <c r="I65" i="96"/>
  <c r="K65" i="96" s="1"/>
  <c r="L65" i="96" s="1"/>
  <c r="J65" i="96"/>
  <c r="I65" i="121"/>
  <c r="K65" i="121" s="1"/>
  <c r="J65" i="121"/>
  <c r="L65" i="121"/>
  <c r="I65" i="122"/>
  <c r="J65" i="122"/>
  <c r="K65" i="122"/>
  <c r="L65" i="122" s="1"/>
  <c r="I65" i="131"/>
  <c r="K65" i="131" s="1"/>
  <c r="L65" i="131" s="1"/>
  <c r="J65" i="131"/>
  <c r="I64" i="96"/>
  <c r="K64" i="96" s="1"/>
  <c r="L64" i="96" s="1"/>
  <c r="J64" i="96"/>
  <c r="I64" i="121"/>
  <c r="K64" i="121" s="1"/>
  <c r="J64" i="121"/>
  <c r="L64" i="121"/>
  <c r="I64" i="122"/>
  <c r="J64" i="122"/>
  <c r="K64" i="122"/>
  <c r="L64" i="122" s="1"/>
  <c r="I64" i="131"/>
  <c r="K64" i="131" s="1"/>
  <c r="L64" i="131" s="1"/>
  <c r="J64" i="131"/>
  <c r="I63" i="96"/>
  <c r="K63" i="96" s="1"/>
  <c r="L63" i="96" s="1"/>
  <c r="J63" i="96"/>
  <c r="I63" i="121"/>
  <c r="K63" i="121" s="1"/>
  <c r="L63" i="121" s="1"/>
  <c r="J63" i="121"/>
  <c r="I63" i="122"/>
  <c r="J63" i="122"/>
  <c r="K63" i="122"/>
  <c r="L63" i="122" s="1"/>
  <c r="I63" i="131"/>
  <c r="K63" i="131" s="1"/>
  <c r="L63" i="131" s="1"/>
  <c r="J63" i="131"/>
  <c r="I62" i="96"/>
  <c r="K62" i="96" s="1"/>
  <c r="L62" i="96" s="1"/>
  <c r="J62" i="96"/>
  <c r="I62" i="121"/>
  <c r="K62" i="121" s="1"/>
  <c r="L62" i="121" s="1"/>
  <c r="J62" i="121"/>
  <c r="I62" i="122"/>
  <c r="J62" i="122"/>
  <c r="K62" i="122"/>
  <c r="L62" i="122" s="1"/>
  <c r="I62" i="131"/>
  <c r="K62" i="131" s="1"/>
  <c r="L62" i="131" s="1"/>
  <c r="J62" i="131"/>
  <c r="I61" i="96"/>
  <c r="K61" i="96" s="1"/>
  <c r="L61" i="96" s="1"/>
  <c r="J61" i="96"/>
  <c r="I61" i="121"/>
  <c r="K61" i="121" s="1"/>
  <c r="J61" i="121"/>
  <c r="L61" i="121"/>
  <c r="I61" i="122"/>
  <c r="J61" i="122"/>
  <c r="K61" i="122"/>
  <c r="L61" i="122" s="1"/>
  <c r="I61" i="131"/>
  <c r="K61" i="131" s="1"/>
  <c r="L61" i="131" s="1"/>
  <c r="J61" i="131"/>
  <c r="I60" i="96"/>
  <c r="K60" i="96" s="1"/>
  <c r="L60" i="96" s="1"/>
  <c r="J60" i="96"/>
  <c r="I60" i="121"/>
  <c r="K60" i="121" s="1"/>
  <c r="J60" i="121"/>
  <c r="L60" i="121"/>
  <c r="I60" i="122"/>
  <c r="J60" i="122"/>
  <c r="K60" i="122"/>
  <c r="L60" i="122" s="1"/>
  <c r="I60" i="131"/>
  <c r="K60" i="131" s="1"/>
  <c r="L60" i="131" s="1"/>
  <c r="J60" i="131"/>
  <c r="I59" i="96"/>
  <c r="K59" i="96" s="1"/>
  <c r="L59" i="96" s="1"/>
  <c r="J59" i="96"/>
  <c r="I59" i="121"/>
  <c r="K59" i="121" s="1"/>
  <c r="L59" i="121" s="1"/>
  <c r="J59" i="121"/>
  <c r="I59" i="122"/>
  <c r="J59" i="122"/>
  <c r="K59" i="122"/>
  <c r="L59" i="122" s="1"/>
  <c r="I59" i="131"/>
  <c r="K59" i="131" s="1"/>
  <c r="L59" i="131" s="1"/>
  <c r="J59" i="131"/>
  <c r="I58" i="96"/>
  <c r="K58" i="96" s="1"/>
  <c r="L58" i="96" s="1"/>
  <c r="J58" i="96"/>
  <c r="I58" i="121"/>
  <c r="K58" i="121" s="1"/>
  <c r="L58" i="121" s="1"/>
  <c r="J58" i="121"/>
  <c r="I58" i="122"/>
  <c r="K58" i="122" s="1"/>
  <c r="L58" i="122" s="1"/>
  <c r="J58" i="122"/>
  <c r="I58" i="131"/>
  <c r="K58" i="131" s="1"/>
  <c r="L58" i="131" s="1"/>
  <c r="J58" i="131"/>
  <c r="I57" i="96"/>
  <c r="K57" i="96" s="1"/>
  <c r="L57" i="96" s="1"/>
  <c r="J57" i="96"/>
  <c r="I57" i="121"/>
  <c r="K57" i="121" s="1"/>
  <c r="L57" i="121" s="1"/>
  <c r="J57" i="121"/>
  <c r="I57" i="122"/>
  <c r="J57" i="122"/>
  <c r="K57" i="122"/>
  <c r="L57" i="122" s="1"/>
  <c r="I57" i="131"/>
  <c r="K57" i="131" s="1"/>
  <c r="L57" i="131" s="1"/>
  <c r="J57" i="131"/>
  <c r="I56" i="96"/>
  <c r="J56" i="96"/>
  <c r="K56" i="96"/>
  <c r="L56" i="96" s="1"/>
  <c r="I56" i="121"/>
  <c r="K56" i="121" s="1"/>
  <c r="J56" i="121"/>
  <c r="L56" i="121"/>
  <c r="I56" i="122"/>
  <c r="J56" i="122"/>
  <c r="K56" i="122"/>
  <c r="L56" i="122" s="1"/>
  <c r="I56" i="131"/>
  <c r="J56" i="131"/>
  <c r="K56" i="131"/>
  <c r="L56" i="131" s="1"/>
  <c r="I55" i="96"/>
  <c r="K55" i="96" s="1"/>
  <c r="L55" i="96" s="1"/>
  <c r="J55" i="96"/>
  <c r="I55" i="121"/>
  <c r="K55" i="121" s="1"/>
  <c r="L55" i="121" s="1"/>
  <c r="J55" i="121"/>
  <c r="I55" i="122"/>
  <c r="J55" i="122"/>
  <c r="K55" i="122"/>
  <c r="L55" i="122" s="1"/>
  <c r="I55" i="131"/>
  <c r="K55" i="131" s="1"/>
  <c r="L55" i="131" s="1"/>
  <c r="J55" i="131"/>
  <c r="I54" i="96"/>
  <c r="K54" i="96" s="1"/>
  <c r="L54" i="96" s="1"/>
  <c r="J54" i="96"/>
  <c r="I54" i="121"/>
  <c r="K54" i="121" s="1"/>
  <c r="L54" i="121" s="1"/>
  <c r="J54" i="121"/>
  <c r="I54" i="122"/>
  <c r="K54" i="122" s="1"/>
  <c r="L54" i="122" s="1"/>
  <c r="J54" i="122"/>
  <c r="I54" i="131"/>
  <c r="K54" i="131" s="1"/>
  <c r="L54" i="131" s="1"/>
  <c r="J54" i="131"/>
  <c r="I53" i="96"/>
  <c r="J53" i="96"/>
  <c r="K53" i="96"/>
  <c r="L53" i="96" s="1"/>
  <c r="I53" i="121"/>
  <c r="K53" i="121" s="1"/>
  <c r="J53" i="121"/>
  <c r="L53" i="121"/>
  <c r="I53" i="122"/>
  <c r="K53" i="122" s="1"/>
  <c r="L53" i="122" s="1"/>
  <c r="J53" i="122"/>
  <c r="I53" i="131"/>
  <c r="J53" i="131"/>
  <c r="K53" i="131"/>
  <c r="L53" i="131" s="1"/>
  <c r="I52" i="96"/>
  <c r="J52" i="96"/>
  <c r="K52" i="96"/>
  <c r="L52" i="96" s="1"/>
  <c r="I52" i="121"/>
  <c r="K52" i="121" s="1"/>
  <c r="J52" i="121"/>
  <c r="L52" i="121"/>
  <c r="I52" i="122"/>
  <c r="J52" i="122"/>
  <c r="K52" i="122"/>
  <c r="L52" i="122" s="1"/>
  <c r="I52" i="131"/>
  <c r="J52" i="131"/>
  <c r="K52" i="131"/>
  <c r="L52" i="131" s="1"/>
  <c r="I51" i="96"/>
  <c r="J51" i="96"/>
  <c r="K51" i="96"/>
  <c r="L51" i="96" s="1"/>
  <c r="I51" i="121"/>
  <c r="K51" i="121" s="1"/>
  <c r="J51" i="121"/>
  <c r="L51" i="121"/>
  <c r="I51" i="122"/>
  <c r="K51" i="122" s="1"/>
  <c r="L51" i="122" s="1"/>
  <c r="J51" i="122"/>
  <c r="I51" i="131"/>
  <c r="J51" i="131"/>
  <c r="K51" i="131"/>
  <c r="L51" i="131" s="1"/>
  <c r="I50" i="96"/>
  <c r="K50" i="96" s="1"/>
  <c r="L50" i="96" s="1"/>
  <c r="J50" i="96"/>
  <c r="I50" i="121"/>
  <c r="K50" i="121" s="1"/>
  <c r="L50" i="121" s="1"/>
  <c r="J50" i="121"/>
  <c r="I50" i="122"/>
  <c r="K50" i="122" s="1"/>
  <c r="L50" i="122" s="1"/>
  <c r="J50" i="122"/>
  <c r="I50" i="131"/>
  <c r="K50" i="131" s="1"/>
  <c r="L50" i="131" s="1"/>
  <c r="J50" i="131"/>
  <c r="I49" i="96"/>
  <c r="K49" i="96" s="1"/>
  <c r="L49" i="96" s="1"/>
  <c r="J49" i="96"/>
  <c r="I49" i="121"/>
  <c r="K49" i="121" s="1"/>
  <c r="L49" i="121" s="1"/>
  <c r="J49" i="121"/>
  <c r="I49" i="122"/>
  <c r="J49" i="122"/>
  <c r="K49" i="122"/>
  <c r="L49" i="122" s="1"/>
  <c r="I49" i="131"/>
  <c r="K49" i="131" s="1"/>
  <c r="L49" i="131" s="1"/>
  <c r="J49" i="131"/>
  <c r="I48" i="96"/>
  <c r="J48" i="96"/>
  <c r="K48" i="96"/>
  <c r="L48" i="96" s="1"/>
  <c r="I48" i="121"/>
  <c r="K48" i="121" s="1"/>
  <c r="J48" i="121"/>
  <c r="L48" i="121"/>
  <c r="I48" i="122"/>
  <c r="J48" i="122"/>
  <c r="K48" i="122"/>
  <c r="L48" i="122" s="1"/>
  <c r="I48" i="131"/>
  <c r="J48" i="131"/>
  <c r="K48" i="131"/>
  <c r="L48" i="131" s="1"/>
  <c r="I47" i="96"/>
  <c r="K47" i="96" s="1"/>
  <c r="L47" i="96" s="1"/>
  <c r="J47" i="96"/>
  <c r="I47" i="121"/>
  <c r="K47" i="121" s="1"/>
  <c r="L47" i="121" s="1"/>
  <c r="J47" i="121"/>
  <c r="I47" i="122"/>
  <c r="J47" i="122"/>
  <c r="K47" i="122"/>
  <c r="L47" i="122" s="1"/>
  <c r="I47" i="131"/>
  <c r="K47" i="131" s="1"/>
  <c r="L47" i="131" s="1"/>
  <c r="J47" i="131"/>
  <c r="I46" i="96"/>
  <c r="K46" i="96" s="1"/>
  <c r="L46" i="96" s="1"/>
  <c r="J46" i="96"/>
  <c r="I46" i="121"/>
  <c r="K46" i="121" s="1"/>
  <c r="L46" i="121" s="1"/>
  <c r="J46" i="121"/>
  <c r="I46" i="122"/>
  <c r="K46" i="122" s="1"/>
  <c r="L46" i="122" s="1"/>
  <c r="J46" i="122"/>
  <c r="I46" i="131"/>
  <c r="K46" i="131" s="1"/>
  <c r="L46" i="131" s="1"/>
  <c r="J46" i="131"/>
  <c r="I7" i="96"/>
  <c r="K7" i="96" s="1"/>
  <c r="L7" i="96" s="1"/>
  <c r="J7" i="96"/>
  <c r="I8" i="96"/>
  <c r="J8" i="96"/>
  <c r="K8" i="96" s="1"/>
  <c r="L8" i="96" s="1"/>
  <c r="I9" i="96"/>
  <c r="J9" i="96"/>
  <c r="K9" i="96"/>
  <c r="L9" i="96" s="1"/>
  <c r="I10" i="96"/>
  <c r="K10" i="96" s="1"/>
  <c r="L10" i="96" s="1"/>
  <c r="J10" i="96"/>
  <c r="I11" i="96"/>
  <c r="J11" i="96"/>
  <c r="K11" i="96"/>
  <c r="L11" i="96" s="1"/>
  <c r="I12" i="96"/>
  <c r="J12" i="96"/>
  <c r="I13" i="96"/>
  <c r="J13" i="96"/>
  <c r="K13" i="96" s="1"/>
  <c r="L13" i="96" s="1"/>
  <c r="I14" i="96"/>
  <c r="J14" i="96"/>
  <c r="I15" i="96"/>
  <c r="K15" i="96" s="1"/>
  <c r="L15" i="96" s="1"/>
  <c r="J15" i="96"/>
  <c r="I16" i="96"/>
  <c r="J16" i="96"/>
  <c r="K16" i="96"/>
  <c r="L16" i="96" s="1"/>
  <c r="I17" i="96"/>
  <c r="K17" i="96" s="1"/>
  <c r="L17" i="96" s="1"/>
  <c r="J17" i="96"/>
  <c r="I18" i="96"/>
  <c r="K18" i="96" s="1"/>
  <c r="J18" i="96"/>
  <c r="L18" i="96"/>
  <c r="I19" i="96"/>
  <c r="J19" i="96"/>
  <c r="K19" i="96"/>
  <c r="L19" i="96" s="1"/>
  <c r="I20" i="96"/>
  <c r="K20" i="96" s="1"/>
  <c r="J20" i="96"/>
  <c r="L20" i="96"/>
  <c r="I21" i="96"/>
  <c r="J21" i="96"/>
  <c r="K21" i="96"/>
  <c r="L21" i="96" s="1"/>
  <c r="I22" i="96"/>
  <c r="J22" i="96"/>
  <c r="I23" i="96"/>
  <c r="J23" i="96"/>
  <c r="K23" i="96"/>
  <c r="L23" i="96" s="1"/>
  <c r="I24" i="96"/>
  <c r="J24" i="96"/>
  <c r="K24" i="96"/>
  <c r="L24" i="96" s="1"/>
  <c r="I25" i="96"/>
  <c r="J25" i="96"/>
  <c r="K25" i="96"/>
  <c r="L25" i="96" s="1"/>
  <c r="I152" i="96"/>
  <c r="J152" i="96"/>
  <c r="K152" i="96" s="1"/>
  <c r="L152" i="96"/>
  <c r="I152" i="122"/>
  <c r="J152" i="122"/>
  <c r="I6" i="96"/>
  <c r="J6" i="96"/>
  <c r="K6" i="96"/>
  <c r="L6" i="96" s="1"/>
  <c r="I153" i="122"/>
  <c r="J153" i="122"/>
  <c r="K153" i="122" s="1"/>
  <c r="L153" i="122" s="1"/>
  <c r="I154" i="122"/>
  <c r="J154" i="122"/>
  <c r="K154" i="122" s="1"/>
  <c r="L154" i="122" s="1"/>
  <c r="I155" i="122"/>
  <c r="K155" i="122" s="1"/>
  <c r="L155" i="122" s="1"/>
  <c r="J155" i="122"/>
  <c r="I156" i="122"/>
  <c r="K156" i="122" s="1"/>
  <c r="J156" i="122"/>
  <c r="L156" i="122"/>
  <c r="I157" i="122"/>
  <c r="J157" i="122"/>
  <c r="K157" i="122" s="1"/>
  <c r="L157" i="122" s="1"/>
  <c r="I158" i="122"/>
  <c r="J158" i="122"/>
  <c r="K158" i="122" s="1"/>
  <c r="L158" i="122"/>
  <c r="I159" i="122"/>
  <c r="J159" i="122"/>
  <c r="I160" i="122"/>
  <c r="K160" i="122" s="1"/>
  <c r="L160" i="122" s="1"/>
  <c r="J160" i="122"/>
  <c r="I161" i="122"/>
  <c r="J161" i="122"/>
  <c r="K161" i="122" s="1"/>
  <c r="L161" i="122" s="1"/>
  <c r="I162" i="122"/>
  <c r="J162" i="122"/>
  <c r="K162" i="122" s="1"/>
  <c r="L162" i="122" s="1"/>
  <c r="I163" i="122"/>
  <c r="K163" i="122" s="1"/>
  <c r="L163" i="122" s="1"/>
  <c r="J163" i="122"/>
  <c r="I164" i="122"/>
  <c r="K164" i="122" s="1"/>
  <c r="L164" i="122" s="1"/>
  <c r="J164" i="122"/>
  <c r="I165" i="122"/>
  <c r="J165" i="122"/>
  <c r="K165" i="122"/>
  <c r="L165" i="122" s="1"/>
  <c r="I166" i="122"/>
  <c r="J166" i="122"/>
  <c r="K166" i="122" s="1"/>
  <c r="L166" i="122" s="1"/>
  <c r="I167" i="122"/>
  <c r="K167" i="122" s="1"/>
  <c r="L167" i="122" s="1"/>
  <c r="J167" i="122"/>
  <c r="I168" i="122"/>
  <c r="K168" i="122" s="1"/>
  <c r="J168" i="122"/>
  <c r="L168" i="122"/>
  <c r="I169" i="122"/>
  <c r="J169" i="122"/>
  <c r="K169" i="122" s="1"/>
  <c r="L169" i="122" s="1"/>
  <c r="I170" i="122"/>
  <c r="J170" i="122"/>
  <c r="K170" i="122" s="1"/>
  <c r="L170" i="122" s="1"/>
  <c r="I171" i="122"/>
  <c r="K171" i="122" s="1"/>
  <c r="L171" i="122" s="1"/>
  <c r="J171" i="122"/>
  <c r="I172" i="122"/>
  <c r="K172" i="122" s="1"/>
  <c r="J172" i="122"/>
  <c r="L172" i="122"/>
  <c r="I173" i="122"/>
  <c r="J173" i="122"/>
  <c r="K173" i="122" s="1"/>
  <c r="L173" i="122" s="1"/>
  <c r="I174" i="122"/>
  <c r="J174" i="122"/>
  <c r="K174" i="122" s="1"/>
  <c r="L174" i="122"/>
  <c r="I175" i="122"/>
  <c r="J175" i="122"/>
  <c r="I176" i="122"/>
  <c r="K176" i="122" s="1"/>
  <c r="L176" i="122" s="1"/>
  <c r="J176" i="122"/>
  <c r="I177" i="122"/>
  <c r="J177" i="122"/>
  <c r="K177" i="122" s="1"/>
  <c r="L177" i="122" s="1"/>
  <c r="I178" i="122"/>
  <c r="J178" i="122"/>
  <c r="K178" i="122" s="1"/>
  <c r="L178" i="122" s="1"/>
  <c r="I179" i="122"/>
  <c r="K179" i="122" s="1"/>
  <c r="L179" i="122" s="1"/>
  <c r="J179" i="122"/>
  <c r="I180" i="122"/>
  <c r="K180" i="122" s="1"/>
  <c r="L180" i="122" s="1"/>
  <c r="J180" i="122"/>
  <c r="I181" i="122"/>
  <c r="J181" i="122"/>
  <c r="K181" i="122"/>
  <c r="L181" i="122" s="1"/>
  <c r="I182" i="122"/>
  <c r="J182" i="122"/>
  <c r="K182" i="122" s="1"/>
  <c r="L182" i="122" s="1"/>
  <c r="I183" i="122"/>
  <c r="K183" i="122" s="1"/>
  <c r="L183" i="122" s="1"/>
  <c r="J183" i="122"/>
  <c r="I184" i="122"/>
  <c r="K184" i="122" s="1"/>
  <c r="J184" i="122"/>
  <c r="L184" i="122"/>
  <c r="I185" i="122"/>
  <c r="J185" i="122"/>
  <c r="K185" i="122" s="1"/>
  <c r="L185" i="122" s="1"/>
  <c r="I186" i="122"/>
  <c r="J186" i="122"/>
  <c r="K186" i="122" s="1"/>
  <c r="L186" i="122" s="1"/>
  <c r="I187" i="122"/>
  <c r="K187" i="122" s="1"/>
  <c r="L187" i="122" s="1"/>
  <c r="J187" i="122"/>
  <c r="I188" i="122"/>
  <c r="K188" i="122" s="1"/>
  <c r="J188" i="122"/>
  <c r="L188" i="122"/>
  <c r="I189" i="122"/>
  <c r="J189" i="122"/>
  <c r="K189" i="122" s="1"/>
  <c r="L189" i="122" s="1"/>
  <c r="I190" i="122"/>
  <c r="J190" i="122"/>
  <c r="K190" i="122" s="1"/>
  <c r="L190" i="122"/>
  <c r="I191" i="122"/>
  <c r="J191" i="122"/>
  <c r="I152" i="121"/>
  <c r="K152" i="121" s="1"/>
  <c r="L152" i="121" s="1"/>
  <c r="J152" i="121"/>
  <c r="I153" i="121"/>
  <c r="J153" i="121"/>
  <c r="K153" i="121" s="1"/>
  <c r="L153" i="121" s="1"/>
  <c r="I154" i="121"/>
  <c r="J154" i="121"/>
  <c r="K154" i="121" s="1"/>
  <c r="L154" i="121" s="1"/>
  <c r="I155" i="121"/>
  <c r="K155" i="121" s="1"/>
  <c r="L155" i="121" s="1"/>
  <c r="J155" i="121"/>
  <c r="I156" i="121"/>
  <c r="K156" i="121" s="1"/>
  <c r="L156" i="121" s="1"/>
  <c r="J156" i="121"/>
  <c r="I157" i="121"/>
  <c r="J157" i="121"/>
  <c r="K157" i="121"/>
  <c r="L157" i="121" s="1"/>
  <c r="I158" i="121"/>
  <c r="J158" i="121"/>
  <c r="K158" i="121" s="1"/>
  <c r="L158" i="121" s="1"/>
  <c r="I159" i="121"/>
  <c r="K159" i="121" s="1"/>
  <c r="L159" i="121" s="1"/>
  <c r="J159" i="121"/>
  <c r="I160" i="121"/>
  <c r="K160" i="121" s="1"/>
  <c r="J160" i="121"/>
  <c r="L160" i="121"/>
  <c r="I161" i="121"/>
  <c r="J161" i="121"/>
  <c r="K161" i="121" s="1"/>
  <c r="L161" i="121" s="1"/>
  <c r="I162" i="121"/>
  <c r="J162" i="121"/>
  <c r="K162" i="121" s="1"/>
  <c r="L162" i="121" s="1"/>
  <c r="I163" i="121"/>
  <c r="K163" i="121" s="1"/>
  <c r="L163" i="121" s="1"/>
  <c r="J163" i="121"/>
  <c r="I164" i="121"/>
  <c r="K164" i="121" s="1"/>
  <c r="J164" i="121"/>
  <c r="L164" i="121"/>
  <c r="I165" i="121"/>
  <c r="J165" i="121"/>
  <c r="K165" i="121" s="1"/>
  <c r="L165" i="121" s="1"/>
  <c r="I166" i="121"/>
  <c r="J166" i="121"/>
  <c r="K166" i="121" s="1"/>
  <c r="L166" i="121"/>
  <c r="I167" i="121"/>
  <c r="J167" i="121"/>
  <c r="I168" i="121"/>
  <c r="K168" i="121" s="1"/>
  <c r="L168" i="121" s="1"/>
  <c r="J168" i="121"/>
  <c r="I169" i="121"/>
  <c r="J169" i="121"/>
  <c r="K169" i="121" s="1"/>
  <c r="L169" i="121" s="1"/>
  <c r="I170" i="121"/>
  <c r="J170" i="121"/>
  <c r="K170" i="121" s="1"/>
  <c r="L170" i="121" s="1"/>
  <c r="I171" i="121"/>
  <c r="K171" i="121" s="1"/>
  <c r="L171" i="121" s="1"/>
  <c r="J171" i="121"/>
  <c r="I172" i="121"/>
  <c r="K172" i="121" s="1"/>
  <c r="L172" i="121" s="1"/>
  <c r="J172" i="121"/>
  <c r="I173" i="121"/>
  <c r="J173" i="121"/>
  <c r="K173" i="121"/>
  <c r="L173" i="121" s="1"/>
  <c r="I174" i="121"/>
  <c r="J174" i="121"/>
  <c r="K174" i="121" s="1"/>
  <c r="L174" i="121" s="1"/>
  <c r="I175" i="121"/>
  <c r="K175" i="121" s="1"/>
  <c r="L175" i="121" s="1"/>
  <c r="J175" i="121"/>
  <c r="I176" i="121"/>
  <c r="K176" i="121" s="1"/>
  <c r="J176" i="121"/>
  <c r="L176" i="121"/>
  <c r="I177" i="121"/>
  <c r="J177" i="121"/>
  <c r="K177" i="121" s="1"/>
  <c r="L177" i="121" s="1"/>
  <c r="I178" i="121"/>
  <c r="J178" i="121"/>
  <c r="K178" i="121" s="1"/>
  <c r="L178" i="121" s="1"/>
  <c r="I179" i="121"/>
  <c r="K179" i="121" s="1"/>
  <c r="L179" i="121" s="1"/>
  <c r="J179" i="121"/>
  <c r="I180" i="121"/>
  <c r="K180" i="121" s="1"/>
  <c r="J180" i="121"/>
  <c r="L180" i="121"/>
  <c r="I181" i="121"/>
  <c r="J181" i="121"/>
  <c r="K181" i="121" s="1"/>
  <c r="L181" i="121" s="1"/>
  <c r="I182" i="121"/>
  <c r="J182" i="121"/>
  <c r="K182" i="121" s="1"/>
  <c r="L182" i="121"/>
  <c r="I183" i="121"/>
  <c r="J183" i="121"/>
  <c r="I184" i="121"/>
  <c r="K184" i="121" s="1"/>
  <c r="L184" i="121" s="1"/>
  <c r="J184" i="121"/>
  <c r="I185" i="121"/>
  <c r="J185" i="121"/>
  <c r="K185" i="121" s="1"/>
  <c r="L185" i="121" s="1"/>
  <c r="I186" i="121"/>
  <c r="J186" i="121"/>
  <c r="K186" i="121" s="1"/>
  <c r="L186" i="121" s="1"/>
  <c r="I187" i="121"/>
  <c r="K187" i="121" s="1"/>
  <c r="L187" i="121" s="1"/>
  <c r="J187" i="121"/>
  <c r="I188" i="121"/>
  <c r="K188" i="121" s="1"/>
  <c r="L188" i="121" s="1"/>
  <c r="J188" i="121"/>
  <c r="I189" i="121"/>
  <c r="J189" i="121"/>
  <c r="K189" i="121"/>
  <c r="L189" i="121" s="1"/>
  <c r="I190" i="121"/>
  <c r="J190" i="121"/>
  <c r="K190" i="121" s="1"/>
  <c r="L190" i="121" s="1"/>
  <c r="I191" i="121"/>
  <c r="K191" i="121" s="1"/>
  <c r="L191" i="121" s="1"/>
  <c r="J191" i="121"/>
  <c r="I192" i="121"/>
  <c r="K192" i="121" s="1"/>
  <c r="J192" i="121"/>
  <c r="L192" i="121"/>
  <c r="I193" i="121"/>
  <c r="J193" i="121"/>
  <c r="K193" i="121" s="1"/>
  <c r="L193" i="121" s="1"/>
  <c r="I153" i="96"/>
  <c r="J153" i="96"/>
  <c r="K153" i="96" s="1"/>
  <c r="L153" i="96" s="1"/>
  <c r="I154" i="96"/>
  <c r="K154" i="96" s="1"/>
  <c r="L154" i="96" s="1"/>
  <c r="J154" i="96"/>
  <c r="I155" i="96"/>
  <c r="K155" i="96" s="1"/>
  <c r="J155" i="96"/>
  <c r="L155" i="96"/>
  <c r="I156" i="96"/>
  <c r="J156" i="96"/>
  <c r="K156" i="96" s="1"/>
  <c r="L156" i="96" s="1"/>
  <c r="I157" i="96"/>
  <c r="J157" i="96"/>
  <c r="K157" i="96" s="1"/>
  <c r="L157" i="96"/>
  <c r="I158" i="96"/>
  <c r="J158" i="96"/>
  <c r="I159" i="96"/>
  <c r="K159" i="96" s="1"/>
  <c r="L159" i="96" s="1"/>
  <c r="J159" i="96"/>
  <c r="I160" i="96"/>
  <c r="J160" i="96"/>
  <c r="K160" i="96" s="1"/>
  <c r="L160" i="96" s="1"/>
  <c r="I161" i="96"/>
  <c r="J161" i="96"/>
  <c r="K161" i="96" s="1"/>
  <c r="L161" i="96" s="1"/>
  <c r="I162" i="96"/>
  <c r="K162" i="96" s="1"/>
  <c r="L162" i="96" s="1"/>
  <c r="J162" i="96"/>
  <c r="I163" i="96"/>
  <c r="K163" i="96" s="1"/>
  <c r="L163" i="96" s="1"/>
  <c r="J163" i="96"/>
  <c r="I164" i="96"/>
  <c r="J164" i="96"/>
  <c r="K164" i="96"/>
  <c r="L164" i="96" s="1"/>
  <c r="I165" i="96"/>
  <c r="J165" i="96"/>
  <c r="K165" i="96" s="1"/>
  <c r="L165" i="96" s="1"/>
  <c r="I166" i="96"/>
  <c r="K166" i="96" s="1"/>
  <c r="L166" i="96" s="1"/>
  <c r="J166" i="96"/>
  <c r="I167" i="96"/>
  <c r="K167" i="96" s="1"/>
  <c r="J167" i="96"/>
  <c r="L167" i="96"/>
  <c r="I168" i="96"/>
  <c r="J168" i="96"/>
  <c r="K168" i="96" s="1"/>
  <c r="L168" i="96" s="1"/>
  <c r="I169" i="96"/>
  <c r="J169" i="96"/>
  <c r="K169" i="96" s="1"/>
  <c r="L169" i="96" s="1"/>
  <c r="I170" i="96"/>
  <c r="K170" i="96" s="1"/>
  <c r="L170" i="96" s="1"/>
  <c r="J170" i="96"/>
  <c r="I171" i="96"/>
  <c r="K171" i="96" s="1"/>
  <c r="J171" i="96"/>
  <c r="L171" i="96"/>
  <c r="I172" i="96"/>
  <c r="J172" i="96"/>
  <c r="K172" i="96" s="1"/>
  <c r="L172" i="96" s="1"/>
  <c r="I173" i="96"/>
  <c r="J173" i="96"/>
  <c r="K173" i="96" s="1"/>
  <c r="L173" i="96"/>
  <c r="I174" i="96"/>
  <c r="J174" i="96"/>
  <c r="I175" i="96"/>
  <c r="K175" i="96" s="1"/>
  <c r="L175" i="96" s="1"/>
  <c r="J175" i="96"/>
  <c r="I176" i="96"/>
  <c r="J176" i="96"/>
  <c r="K176" i="96" s="1"/>
  <c r="L176" i="96" s="1"/>
  <c r="I177" i="96"/>
  <c r="J177" i="96"/>
  <c r="K177" i="96" s="1"/>
  <c r="L177" i="96" s="1"/>
  <c r="I178" i="96"/>
  <c r="K178" i="96" s="1"/>
  <c r="L178" i="96" s="1"/>
  <c r="J178" i="96"/>
  <c r="I179" i="96"/>
  <c r="K179" i="96" s="1"/>
  <c r="L179" i="96" s="1"/>
  <c r="J179" i="96"/>
  <c r="I180" i="96"/>
  <c r="J180" i="96"/>
  <c r="K180" i="96"/>
  <c r="L180" i="96" s="1"/>
  <c r="I181" i="96"/>
  <c r="J181" i="96"/>
  <c r="K181" i="96" s="1"/>
  <c r="L181" i="96" s="1"/>
  <c r="I182" i="96"/>
  <c r="K182" i="96" s="1"/>
  <c r="L182" i="96" s="1"/>
  <c r="J182" i="96"/>
  <c r="I183" i="96"/>
  <c r="K183" i="96" s="1"/>
  <c r="J183" i="96"/>
  <c r="L183" i="96"/>
  <c r="I184" i="96"/>
  <c r="J184" i="96"/>
  <c r="K184" i="96" s="1"/>
  <c r="L184" i="96" s="1"/>
  <c r="I185" i="96"/>
  <c r="J185" i="96"/>
  <c r="K185" i="96" s="1"/>
  <c r="L185" i="96" s="1"/>
  <c r="I186" i="96"/>
  <c r="K186" i="96" s="1"/>
  <c r="L186" i="96" s="1"/>
  <c r="J186" i="96"/>
  <c r="I187" i="96"/>
  <c r="K187" i="96" s="1"/>
  <c r="J187" i="96"/>
  <c r="L187" i="96"/>
  <c r="I188" i="96"/>
  <c r="J188" i="96"/>
  <c r="K188" i="96" s="1"/>
  <c r="L188" i="96" s="1"/>
  <c r="I189" i="96"/>
  <c r="J189" i="96"/>
  <c r="K189" i="96" s="1"/>
  <c r="L189" i="96"/>
  <c r="I153" i="111"/>
  <c r="J153" i="111"/>
  <c r="K153" i="111" s="1"/>
  <c r="L153" i="111" s="1"/>
  <c r="I154" i="111"/>
  <c r="K154" i="111" s="1"/>
  <c r="L154" i="111" s="1"/>
  <c r="J154" i="111"/>
  <c r="I155" i="111"/>
  <c r="J155" i="111"/>
  <c r="K155" i="111" s="1"/>
  <c r="L155" i="111" s="1"/>
  <c r="I156" i="111"/>
  <c r="K156" i="111" s="1"/>
  <c r="L156" i="111" s="1"/>
  <c r="J156" i="111"/>
  <c r="I157" i="111"/>
  <c r="J157" i="111"/>
  <c r="K157" i="111" s="1"/>
  <c r="L157" i="111" s="1"/>
  <c r="I158" i="111"/>
  <c r="J158" i="111"/>
  <c r="I159" i="111"/>
  <c r="J159" i="111"/>
  <c r="K159" i="111" s="1"/>
  <c r="L159" i="111" s="1"/>
  <c r="I160" i="111"/>
  <c r="J160" i="111"/>
  <c r="I161" i="111"/>
  <c r="J161" i="111"/>
  <c r="K161" i="111" s="1"/>
  <c r="L161" i="111" s="1"/>
  <c r="I162" i="111"/>
  <c r="J162" i="111"/>
  <c r="I163" i="111"/>
  <c r="J163" i="111"/>
  <c r="K163" i="111"/>
  <c r="L163" i="111" s="1"/>
  <c r="I164" i="111"/>
  <c r="K164" i="111" s="1"/>
  <c r="L164" i="111" s="1"/>
  <c r="J164" i="111"/>
  <c r="I165" i="111"/>
  <c r="J165" i="111"/>
  <c r="K165" i="111"/>
  <c r="L165" i="111" s="1"/>
  <c r="I166" i="111"/>
  <c r="K166" i="111" s="1"/>
  <c r="L166" i="111" s="1"/>
  <c r="J166" i="111"/>
  <c r="I167" i="111"/>
  <c r="J167" i="111"/>
  <c r="K167" i="111" s="1"/>
  <c r="L167" i="111" s="1"/>
  <c r="I168" i="111"/>
  <c r="K168" i="111" s="1"/>
  <c r="L168" i="111" s="1"/>
  <c r="J168" i="111"/>
  <c r="I169" i="111"/>
  <c r="J169" i="111"/>
  <c r="K169" i="111" s="1"/>
  <c r="L169" i="111" s="1"/>
  <c r="I170" i="111"/>
  <c r="K170" i="111" s="1"/>
  <c r="L170" i="111" s="1"/>
  <c r="J170" i="111"/>
  <c r="I171" i="111"/>
  <c r="J171" i="111"/>
  <c r="K171" i="111" s="1"/>
  <c r="L171" i="111" s="1"/>
  <c r="I172" i="111"/>
  <c r="K172" i="111" s="1"/>
  <c r="L172" i="111" s="1"/>
  <c r="J172" i="111"/>
  <c r="I173" i="111"/>
  <c r="J173" i="111"/>
  <c r="K173" i="111" s="1"/>
  <c r="L173" i="111" s="1"/>
  <c r="I174" i="111"/>
  <c r="J174" i="111"/>
  <c r="I175" i="111"/>
  <c r="J175" i="111"/>
  <c r="K175" i="111" s="1"/>
  <c r="L175" i="111" s="1"/>
  <c r="I176" i="111"/>
  <c r="J176" i="111"/>
  <c r="I177" i="111"/>
  <c r="J177" i="111"/>
  <c r="K177" i="111" s="1"/>
  <c r="L177" i="111" s="1"/>
  <c r="I178" i="111"/>
  <c r="J178" i="111"/>
  <c r="I179" i="111"/>
  <c r="J179" i="111"/>
  <c r="K179" i="111"/>
  <c r="L179" i="111" s="1"/>
  <c r="I180" i="111"/>
  <c r="K180" i="111" s="1"/>
  <c r="L180" i="111" s="1"/>
  <c r="J180" i="111"/>
  <c r="I181" i="111"/>
  <c r="J181" i="111"/>
  <c r="K181" i="111"/>
  <c r="L181" i="111" s="1"/>
  <c r="I182" i="111"/>
  <c r="K182" i="111" s="1"/>
  <c r="L182" i="111" s="1"/>
  <c r="J182" i="111"/>
  <c r="I183" i="111"/>
  <c r="J183" i="111"/>
  <c r="K183" i="111" s="1"/>
  <c r="L183" i="111" s="1"/>
  <c r="I184" i="111"/>
  <c r="K184" i="111" s="1"/>
  <c r="L184" i="111" s="1"/>
  <c r="J184" i="111"/>
  <c r="I185" i="111"/>
  <c r="J185" i="111"/>
  <c r="K185" i="111" s="1"/>
  <c r="L185" i="111" s="1"/>
  <c r="I186" i="111"/>
  <c r="K186" i="111" s="1"/>
  <c r="L186" i="111" s="1"/>
  <c r="J186" i="111"/>
  <c r="I187" i="111"/>
  <c r="J187" i="111"/>
  <c r="K187" i="111" s="1"/>
  <c r="L187" i="111" s="1"/>
  <c r="I188" i="111"/>
  <c r="K188" i="111" s="1"/>
  <c r="L188" i="111" s="1"/>
  <c r="J188" i="111"/>
  <c r="I189" i="111"/>
  <c r="J189" i="111"/>
  <c r="K189" i="111" s="1"/>
  <c r="L189" i="111" s="1"/>
  <c r="I190" i="111"/>
  <c r="J190" i="111"/>
  <c r="I191" i="111"/>
  <c r="J191" i="111"/>
  <c r="K191" i="111" s="1"/>
  <c r="L191" i="111" s="1"/>
  <c r="I153" i="105"/>
  <c r="J153" i="105"/>
  <c r="I154" i="105"/>
  <c r="K154" i="105" s="1"/>
  <c r="L154" i="105" s="1"/>
  <c r="J154" i="105"/>
  <c r="I155" i="105"/>
  <c r="J155" i="105"/>
  <c r="K155" i="105" s="1"/>
  <c r="L155" i="105" s="1"/>
  <c r="I156" i="105"/>
  <c r="J156" i="105"/>
  <c r="K156" i="105" s="1"/>
  <c r="L156" i="105" s="1"/>
  <c r="I157" i="105"/>
  <c r="K157" i="105" s="1"/>
  <c r="L157" i="105" s="1"/>
  <c r="J157" i="105"/>
  <c r="I158" i="105"/>
  <c r="K158" i="105" s="1"/>
  <c r="L158" i="105" s="1"/>
  <c r="J158" i="105"/>
  <c r="I159" i="105"/>
  <c r="J159" i="105"/>
  <c r="K159" i="105"/>
  <c r="L159" i="105" s="1"/>
  <c r="I160" i="105"/>
  <c r="J160" i="105"/>
  <c r="K160" i="105" s="1"/>
  <c r="L160" i="105" s="1"/>
  <c r="I161" i="105"/>
  <c r="K161" i="105" s="1"/>
  <c r="L161" i="105" s="1"/>
  <c r="J161" i="105"/>
  <c r="I162" i="105"/>
  <c r="K162" i="105" s="1"/>
  <c r="J162" i="105"/>
  <c r="L162" i="105"/>
  <c r="I163" i="105"/>
  <c r="J163" i="105"/>
  <c r="K163" i="105"/>
  <c r="L163" i="105" s="1"/>
  <c r="I164" i="105"/>
  <c r="J164" i="105"/>
  <c r="K164" i="105" s="1"/>
  <c r="L164" i="105" s="1"/>
  <c r="I165" i="105"/>
  <c r="K165" i="105" s="1"/>
  <c r="L165" i="105" s="1"/>
  <c r="J165" i="105"/>
  <c r="I166" i="105"/>
  <c r="K166" i="105" s="1"/>
  <c r="J166" i="105"/>
  <c r="L166" i="105"/>
  <c r="I167" i="105"/>
  <c r="J167" i="105"/>
  <c r="K167" i="105" s="1"/>
  <c r="L167" i="105" s="1"/>
  <c r="I168" i="105"/>
  <c r="J168" i="105"/>
  <c r="K168" i="105" s="1"/>
  <c r="L168" i="105"/>
  <c r="I169" i="105"/>
  <c r="J169" i="105"/>
  <c r="I170" i="105"/>
  <c r="K170" i="105" s="1"/>
  <c r="L170" i="105" s="1"/>
  <c r="J170" i="105"/>
  <c r="I171" i="105"/>
  <c r="J171" i="105"/>
  <c r="K171" i="105" s="1"/>
  <c r="L171" i="105" s="1"/>
  <c r="I172" i="105"/>
  <c r="J172" i="105"/>
  <c r="K172" i="105" s="1"/>
  <c r="L172" i="105" s="1"/>
  <c r="I173" i="105"/>
  <c r="K173" i="105" s="1"/>
  <c r="L173" i="105" s="1"/>
  <c r="J173" i="105"/>
  <c r="I174" i="105"/>
  <c r="K174" i="105" s="1"/>
  <c r="L174" i="105" s="1"/>
  <c r="J174" i="105"/>
  <c r="I175" i="105"/>
  <c r="J175" i="105"/>
  <c r="K175" i="105"/>
  <c r="L175" i="105" s="1"/>
  <c r="I176" i="105"/>
  <c r="J176" i="105"/>
  <c r="K176" i="105" s="1"/>
  <c r="L176" i="105" s="1"/>
  <c r="I177" i="105"/>
  <c r="K177" i="105" s="1"/>
  <c r="L177" i="105" s="1"/>
  <c r="J177" i="105"/>
  <c r="I178" i="105"/>
  <c r="K178" i="105" s="1"/>
  <c r="J178" i="105"/>
  <c r="L178" i="105"/>
  <c r="I179" i="105"/>
  <c r="J179" i="105"/>
  <c r="K179" i="105"/>
  <c r="L179" i="105" s="1"/>
  <c r="I180" i="105"/>
  <c r="J180" i="105"/>
  <c r="K180" i="105" s="1"/>
  <c r="L180" i="105" s="1"/>
  <c r="I181" i="105"/>
  <c r="K181" i="105" s="1"/>
  <c r="L181" i="105" s="1"/>
  <c r="J181" i="105"/>
  <c r="I182" i="105"/>
  <c r="K182" i="105" s="1"/>
  <c r="J182" i="105"/>
  <c r="L182" i="105"/>
  <c r="I183" i="105"/>
  <c r="J183" i="105"/>
  <c r="K183" i="105" s="1"/>
  <c r="L183" i="105" s="1"/>
  <c r="I184" i="105"/>
  <c r="J184" i="105"/>
  <c r="K184" i="105" s="1"/>
  <c r="L184" i="105"/>
  <c r="I185" i="105"/>
  <c r="J185" i="105"/>
  <c r="I186" i="105"/>
  <c r="K186" i="105" s="1"/>
  <c r="L186" i="105" s="1"/>
  <c r="J186" i="105"/>
  <c r="I187" i="105"/>
  <c r="J187" i="105"/>
  <c r="K187" i="105" s="1"/>
  <c r="L187" i="105" s="1"/>
  <c r="I188" i="105"/>
  <c r="J188" i="105"/>
  <c r="K188" i="105" s="1"/>
  <c r="L188" i="105" s="1"/>
  <c r="I189" i="105"/>
  <c r="K189" i="105" s="1"/>
  <c r="L189" i="105" s="1"/>
  <c r="J189" i="105"/>
  <c r="I153" i="93"/>
  <c r="K153" i="93" s="1"/>
  <c r="L153" i="93" s="1"/>
  <c r="J153" i="93"/>
  <c r="I154" i="93"/>
  <c r="J154" i="93"/>
  <c r="K154" i="93" s="1"/>
  <c r="L154" i="93"/>
  <c r="I155" i="93"/>
  <c r="K155" i="93" s="1"/>
  <c r="J155" i="93"/>
  <c r="L155" i="93"/>
  <c r="I156" i="93"/>
  <c r="J156" i="93"/>
  <c r="K156" i="93" s="1"/>
  <c r="L156" i="93" s="1"/>
  <c r="I157" i="93"/>
  <c r="J157" i="93"/>
  <c r="I158" i="93"/>
  <c r="J158" i="93"/>
  <c r="K158" i="93" s="1"/>
  <c r="L158" i="93" s="1"/>
  <c r="I159" i="93"/>
  <c r="K159" i="93" s="1"/>
  <c r="L159" i="93" s="1"/>
  <c r="J159" i="93"/>
  <c r="I160" i="93"/>
  <c r="J160" i="93"/>
  <c r="K160" i="93" s="1"/>
  <c r="L160" i="93" s="1"/>
  <c r="I161" i="93"/>
  <c r="K161" i="93" s="1"/>
  <c r="L161" i="93" s="1"/>
  <c r="J161" i="93"/>
  <c r="I162" i="93"/>
  <c r="J162" i="93"/>
  <c r="K162" i="93" s="1"/>
  <c r="L162" i="93"/>
  <c r="I163" i="93"/>
  <c r="K163" i="93" s="1"/>
  <c r="J163" i="93"/>
  <c r="L163" i="93"/>
  <c r="I164" i="93"/>
  <c r="J164" i="93"/>
  <c r="K164" i="93" s="1"/>
  <c r="L164" i="93" s="1"/>
  <c r="I165" i="93"/>
  <c r="J165" i="93"/>
  <c r="I166" i="93"/>
  <c r="J166" i="93"/>
  <c r="K166" i="93" s="1"/>
  <c r="L166" i="93" s="1"/>
  <c r="I167" i="93"/>
  <c r="K167" i="93" s="1"/>
  <c r="L167" i="93" s="1"/>
  <c r="J167" i="93"/>
  <c r="I168" i="93"/>
  <c r="J168" i="93"/>
  <c r="K168" i="93" s="1"/>
  <c r="L168" i="93" s="1"/>
  <c r="I169" i="93"/>
  <c r="K169" i="93" s="1"/>
  <c r="L169" i="93" s="1"/>
  <c r="J169" i="93"/>
  <c r="I170" i="93"/>
  <c r="J170" i="93"/>
  <c r="K170" i="93" s="1"/>
  <c r="L170" i="93"/>
  <c r="I171" i="93"/>
  <c r="K171" i="93" s="1"/>
  <c r="J171" i="93"/>
  <c r="L171" i="93"/>
  <c r="I172" i="93"/>
  <c r="J172" i="93"/>
  <c r="K172" i="93" s="1"/>
  <c r="L172" i="93" s="1"/>
  <c r="I173" i="93"/>
  <c r="J173" i="93"/>
  <c r="I174" i="93"/>
  <c r="J174" i="93"/>
  <c r="K174" i="93" s="1"/>
  <c r="L174" i="93" s="1"/>
  <c r="I175" i="93"/>
  <c r="K175" i="93" s="1"/>
  <c r="L175" i="93" s="1"/>
  <c r="J175" i="93"/>
  <c r="I176" i="93"/>
  <c r="J176" i="93"/>
  <c r="K176" i="93" s="1"/>
  <c r="L176" i="93" s="1"/>
  <c r="I177" i="93"/>
  <c r="K177" i="93" s="1"/>
  <c r="L177" i="93" s="1"/>
  <c r="J177" i="93"/>
  <c r="I178" i="93"/>
  <c r="J178" i="93"/>
  <c r="K178" i="93" s="1"/>
  <c r="L178" i="93"/>
  <c r="I179" i="93"/>
  <c r="K179" i="93" s="1"/>
  <c r="J179" i="93"/>
  <c r="L179" i="93"/>
  <c r="I180" i="93"/>
  <c r="J180" i="93"/>
  <c r="K180" i="93" s="1"/>
  <c r="L180" i="93" s="1"/>
  <c r="I181" i="93"/>
  <c r="J181" i="93"/>
  <c r="I182" i="93"/>
  <c r="J182" i="93"/>
  <c r="K182" i="93" s="1"/>
  <c r="L182" i="93" s="1"/>
  <c r="I183" i="93"/>
  <c r="K183" i="93" s="1"/>
  <c r="L183" i="93" s="1"/>
  <c r="J183" i="93"/>
  <c r="I184" i="93"/>
  <c r="J184" i="93"/>
  <c r="K184" i="93" s="1"/>
  <c r="L184" i="93" s="1"/>
  <c r="I185" i="93"/>
  <c r="K185" i="93" s="1"/>
  <c r="L185" i="93" s="1"/>
  <c r="J185" i="93"/>
  <c r="I186" i="93"/>
  <c r="J186" i="93"/>
  <c r="K186" i="93" s="1"/>
  <c r="L186" i="93"/>
  <c r="I187" i="93"/>
  <c r="K187" i="93" s="1"/>
  <c r="J187" i="93"/>
  <c r="L187" i="93"/>
  <c r="I188" i="93"/>
  <c r="J188" i="93"/>
  <c r="K188" i="93" s="1"/>
  <c r="L188" i="93" s="1"/>
  <c r="I189" i="93"/>
  <c r="J189" i="93"/>
  <c r="I152" i="131"/>
  <c r="J152" i="131"/>
  <c r="I25" i="131"/>
  <c r="J25" i="131"/>
  <c r="K25" i="131" s="1"/>
  <c r="L25" i="131" s="1"/>
  <c r="I24" i="131"/>
  <c r="K24" i="131" s="1"/>
  <c r="L24" i="131" s="1"/>
  <c r="J24" i="131"/>
  <c r="I23" i="131"/>
  <c r="J23" i="131"/>
  <c r="K23" i="131" s="1"/>
  <c r="L23" i="131" s="1"/>
  <c r="I22" i="131"/>
  <c r="K22" i="131" s="1"/>
  <c r="L22" i="131" s="1"/>
  <c r="J22" i="131"/>
  <c r="I21" i="131"/>
  <c r="J21" i="131"/>
  <c r="I20" i="131"/>
  <c r="J20" i="131"/>
  <c r="K20" i="131" s="1"/>
  <c r="L20" i="131" s="1"/>
  <c r="I19" i="131"/>
  <c r="J19" i="131"/>
  <c r="K19" i="131" s="1"/>
  <c r="L19" i="131" s="1"/>
  <c r="I18" i="131"/>
  <c r="J18" i="131"/>
  <c r="K18" i="131" s="1"/>
  <c r="I17" i="131"/>
  <c r="J17" i="131"/>
  <c r="K17" i="131" s="1"/>
  <c r="I16" i="131"/>
  <c r="J16" i="131"/>
  <c r="K16" i="131" s="1"/>
  <c r="L16" i="131" s="1"/>
  <c r="I15" i="131"/>
  <c r="J15" i="131"/>
  <c r="I14" i="131"/>
  <c r="J14" i="131"/>
  <c r="K14" i="131" s="1"/>
  <c r="I13" i="131"/>
  <c r="J13" i="131"/>
  <c r="K13" i="131" s="1"/>
  <c r="L13" i="131" s="1"/>
  <c r="I12" i="131"/>
  <c r="K12" i="131" s="1"/>
  <c r="L12" i="131" s="1"/>
  <c r="J12" i="131"/>
  <c r="I11" i="131"/>
  <c r="J11" i="131"/>
  <c r="K11" i="131" s="1"/>
  <c r="L11" i="131" s="1"/>
  <c r="I10" i="131"/>
  <c r="J10" i="131"/>
  <c r="I9" i="131"/>
  <c r="J9" i="131"/>
  <c r="I8" i="131"/>
  <c r="J8" i="131"/>
  <c r="K8" i="131" s="1"/>
  <c r="L8" i="131" s="1"/>
  <c r="I7" i="131"/>
  <c r="K7" i="131" s="1"/>
  <c r="L7" i="131" s="1"/>
  <c r="J7" i="131"/>
  <c r="I6" i="131"/>
  <c r="J6" i="131"/>
  <c r="K6" i="131" s="1"/>
  <c r="L6" i="131" s="1"/>
  <c r="I5" i="131"/>
  <c r="K5" i="131" s="1"/>
  <c r="J5" i="131"/>
  <c r="I4" i="131"/>
  <c r="J4" i="131"/>
  <c r="K4" i="131" s="1"/>
  <c r="L4" i="131" s="1"/>
  <c r="I3" i="131"/>
  <c r="J3" i="131"/>
  <c r="I2" i="131"/>
  <c r="J2" i="131"/>
  <c r="I25" i="122"/>
  <c r="J25" i="122"/>
  <c r="K25" i="122" s="1"/>
  <c r="L25" i="122" s="1"/>
  <c r="I24" i="122"/>
  <c r="K24" i="122" s="1"/>
  <c r="L24" i="122" s="1"/>
  <c r="J24" i="122"/>
  <c r="I23" i="122"/>
  <c r="J23" i="122"/>
  <c r="K23" i="122" s="1"/>
  <c r="L23" i="122" s="1"/>
  <c r="I22" i="122"/>
  <c r="K22" i="122" s="1"/>
  <c r="L22" i="122" s="1"/>
  <c r="J22" i="122"/>
  <c r="I21" i="122"/>
  <c r="J21" i="122"/>
  <c r="K21" i="122" s="1"/>
  <c r="I20" i="122"/>
  <c r="J20" i="122"/>
  <c r="K20" i="122" s="1"/>
  <c r="L20" i="122" s="1"/>
  <c r="I19" i="122"/>
  <c r="J19" i="122"/>
  <c r="K19" i="122" s="1"/>
  <c r="L19" i="122" s="1"/>
  <c r="I18" i="122"/>
  <c r="J18" i="122"/>
  <c r="K18" i="122" s="1"/>
  <c r="L18" i="122" s="1"/>
  <c r="I17" i="122"/>
  <c r="J17" i="122"/>
  <c r="I16" i="122"/>
  <c r="J16" i="122"/>
  <c r="I15" i="122"/>
  <c r="J15" i="122"/>
  <c r="I14" i="122"/>
  <c r="J14" i="122"/>
  <c r="I13" i="122"/>
  <c r="J13" i="122"/>
  <c r="K13" i="122" s="1"/>
  <c r="I12" i="122"/>
  <c r="K12" i="122" s="1"/>
  <c r="J12" i="122"/>
  <c r="L12" i="122"/>
  <c r="I11" i="122"/>
  <c r="J11" i="122"/>
  <c r="K11" i="122" s="1"/>
  <c r="I10" i="122"/>
  <c r="J10" i="122"/>
  <c r="K10" i="122" s="1"/>
  <c r="L10" i="122" s="1"/>
  <c r="I9" i="122"/>
  <c r="J9" i="122"/>
  <c r="I8" i="122"/>
  <c r="J8" i="122"/>
  <c r="I7" i="122"/>
  <c r="J7" i="122"/>
  <c r="I6" i="122"/>
  <c r="J6" i="122"/>
  <c r="I5" i="122"/>
  <c r="J5" i="122"/>
  <c r="I4" i="122"/>
  <c r="J4" i="122"/>
  <c r="K4" i="122" s="1"/>
  <c r="L4" i="122" s="1"/>
  <c r="I3" i="122"/>
  <c r="J3" i="122"/>
  <c r="K3" i="122" s="1"/>
  <c r="I2" i="122"/>
  <c r="K2" i="122" s="1"/>
  <c r="L2" i="122" s="1"/>
  <c r="J2" i="122"/>
  <c r="I25" i="121"/>
  <c r="J25" i="121"/>
  <c r="I24" i="121"/>
  <c r="J24" i="121"/>
  <c r="K24" i="121" s="1"/>
  <c r="L24" i="121" s="1"/>
  <c r="I23" i="121"/>
  <c r="J23" i="121"/>
  <c r="I22" i="121"/>
  <c r="J22" i="121"/>
  <c r="I21" i="121"/>
  <c r="J21" i="121"/>
  <c r="I20" i="121"/>
  <c r="K20" i="121" s="1"/>
  <c r="L20" i="121" s="1"/>
  <c r="J20" i="121"/>
  <c r="I19" i="121"/>
  <c r="J19" i="121"/>
  <c r="I18" i="121"/>
  <c r="J18" i="121"/>
  <c r="K18" i="121" s="1"/>
  <c r="L18" i="121" s="1"/>
  <c r="I17" i="121"/>
  <c r="J17" i="121"/>
  <c r="K17" i="121" s="1"/>
  <c r="L17" i="121" s="1"/>
  <c r="I16" i="121"/>
  <c r="J16" i="121"/>
  <c r="K16" i="121" s="1"/>
  <c r="L16" i="121"/>
  <c r="I15" i="121"/>
  <c r="J15" i="121"/>
  <c r="I14" i="121"/>
  <c r="K14" i="121" s="1"/>
  <c r="L14" i="121" s="1"/>
  <c r="J14" i="121"/>
  <c r="I13" i="121"/>
  <c r="J13" i="121"/>
  <c r="K13" i="121" s="1"/>
  <c r="L13" i="121" s="1"/>
  <c r="I12" i="121"/>
  <c r="J12" i="121"/>
  <c r="I11" i="121"/>
  <c r="J11" i="121"/>
  <c r="K11" i="121" s="1"/>
  <c r="L11" i="121" s="1"/>
  <c r="I10" i="121"/>
  <c r="J10" i="121"/>
  <c r="I9" i="121"/>
  <c r="J9" i="121"/>
  <c r="I8" i="121"/>
  <c r="J8" i="121"/>
  <c r="K8" i="121" s="1"/>
  <c r="L8" i="121" s="1"/>
  <c r="I7" i="121"/>
  <c r="K7" i="121" s="1"/>
  <c r="J7" i="121"/>
  <c r="I6" i="121"/>
  <c r="J6" i="121"/>
  <c r="K6" i="121" s="1"/>
  <c r="L6" i="121" s="1"/>
  <c r="I5" i="121"/>
  <c r="K5" i="121" s="1"/>
  <c r="L5" i="121" s="1"/>
  <c r="J5" i="121"/>
  <c r="I4" i="121"/>
  <c r="K4" i="121" s="1"/>
  <c r="L4" i="121" s="1"/>
  <c r="J4" i="121"/>
  <c r="I3" i="121"/>
  <c r="J3" i="121"/>
  <c r="K3" i="121" s="1"/>
  <c r="L3" i="121" s="1"/>
  <c r="I2" i="121"/>
  <c r="K2" i="121" s="1"/>
  <c r="J2" i="121"/>
  <c r="L2" i="121"/>
  <c r="J5" i="111"/>
  <c r="I5" i="111"/>
  <c r="K5" i="111" s="1"/>
  <c r="L5" i="111" s="1"/>
  <c r="J4" i="111"/>
  <c r="I4" i="111"/>
  <c r="K4" i="111" s="1"/>
  <c r="L4" i="111" s="1"/>
  <c r="J3" i="111"/>
  <c r="I3" i="111"/>
  <c r="K3" i="111" s="1"/>
  <c r="J2" i="111"/>
  <c r="I2" i="111"/>
  <c r="K2" i="111" s="1"/>
  <c r="L2" i="111" s="1"/>
  <c r="J5" i="105"/>
  <c r="I5" i="105"/>
  <c r="K5" i="105" s="1"/>
  <c r="J4" i="105"/>
  <c r="I4" i="105"/>
  <c r="K4" i="105" s="1"/>
  <c r="L4" i="105" s="1"/>
  <c r="J3" i="105"/>
  <c r="I3" i="105"/>
  <c r="K3" i="105" s="1"/>
  <c r="L3" i="105" s="1"/>
  <c r="J2" i="105"/>
  <c r="I2" i="105"/>
  <c r="J5" i="96"/>
  <c r="I5" i="96"/>
  <c r="K5" i="96" s="1"/>
  <c r="L5" i="96" s="1"/>
  <c r="J4" i="96"/>
  <c r="I4" i="96"/>
  <c r="K4" i="96" s="1"/>
  <c r="L4" i="96" s="1"/>
  <c r="J3" i="96"/>
  <c r="I3" i="96"/>
  <c r="K3" i="96" s="1"/>
  <c r="L3" i="96" s="1"/>
  <c r="J2" i="96"/>
  <c r="I2" i="96"/>
  <c r="J5" i="93"/>
  <c r="I5" i="93"/>
  <c r="K5" i="93" s="1"/>
  <c r="L5" i="93" s="1"/>
  <c r="J4" i="93"/>
  <c r="I4" i="93"/>
  <c r="J3" i="93"/>
  <c r="I3" i="93"/>
  <c r="J2" i="93"/>
  <c r="I2" i="93"/>
  <c r="K2" i="93" s="1"/>
  <c r="L2" i="93" s="1"/>
  <c r="K3" i="131"/>
  <c r="L3" i="131" s="1"/>
  <c r="L18" i="131"/>
  <c r="K21" i="131"/>
  <c r="L21" i="131"/>
  <c r="K152" i="131"/>
  <c r="L152" i="131"/>
  <c r="K6" i="122"/>
  <c r="L6" i="122"/>
  <c r="L3" i="122"/>
  <c r="K7" i="122"/>
  <c r="L7" i="122" s="1"/>
  <c r="K9" i="122"/>
  <c r="L9" i="122" s="1"/>
  <c r="L11" i="122"/>
  <c r="L13" i="122"/>
  <c r="K17" i="122"/>
  <c r="L17" i="122"/>
  <c r="L21" i="122"/>
  <c r="L7" i="121"/>
  <c r="K10" i="121"/>
  <c r="L10" i="121"/>
  <c r="K12" i="121"/>
  <c r="L12" i="121"/>
  <c r="L3" i="111"/>
  <c r="K2" i="105"/>
  <c r="L2" i="105" s="1"/>
  <c r="L5" i="105"/>
  <c r="K2" i="131"/>
  <c r="L2" i="131" s="1"/>
  <c r="L5" i="131"/>
  <c r="K9" i="131"/>
  <c r="L9" i="131" s="1"/>
  <c r="L14" i="131"/>
  <c r="L17" i="131"/>
  <c r="K15" i="131"/>
  <c r="L15" i="131" s="1"/>
  <c r="K16" i="122"/>
  <c r="L16" i="122" s="1"/>
  <c r="K5" i="122"/>
  <c r="L5" i="122" s="1"/>
  <c r="K15" i="121"/>
  <c r="L15" i="121" s="1"/>
  <c r="K19" i="121"/>
  <c r="L19" i="121"/>
  <c r="K21" i="121"/>
  <c r="L21" i="121"/>
  <c r="K23" i="121"/>
  <c r="L23" i="121" s="1"/>
  <c r="K25" i="121"/>
  <c r="L25" i="121" s="1"/>
  <c r="K2" i="96"/>
  <c r="L2" i="96"/>
  <c r="K4" i="93"/>
  <c r="L4" i="93" s="1"/>
  <c r="K3" i="93"/>
  <c r="L3" i="93" s="1"/>
  <c r="K14" i="122"/>
  <c r="L14" i="122" s="1"/>
  <c r="K8" i="122" l="1"/>
  <c r="L8" i="122" s="1"/>
  <c r="K15" i="122"/>
  <c r="L15" i="122" s="1"/>
  <c r="K10" i="131"/>
  <c r="L10" i="131" s="1"/>
  <c r="K185" i="105"/>
  <c r="L185" i="105" s="1"/>
  <c r="K169" i="105"/>
  <c r="L169" i="105" s="1"/>
  <c r="K153" i="105"/>
  <c r="L153" i="105" s="1"/>
  <c r="K176" i="111"/>
  <c r="L176" i="111" s="1"/>
  <c r="K160" i="111"/>
  <c r="L160" i="111" s="1"/>
  <c r="K174" i="96"/>
  <c r="L174" i="96" s="1"/>
  <c r="K158" i="96"/>
  <c r="L158" i="96" s="1"/>
  <c r="K183" i="121"/>
  <c r="L183" i="121" s="1"/>
  <c r="K167" i="121"/>
  <c r="L167" i="121" s="1"/>
  <c r="K191" i="122"/>
  <c r="L191" i="122" s="1"/>
  <c r="K175" i="122"/>
  <c r="L175" i="122" s="1"/>
  <c r="K159" i="122"/>
  <c r="L159" i="122" s="1"/>
  <c r="K152" i="122"/>
  <c r="L152" i="122" s="1"/>
  <c r="K9" i="121"/>
  <c r="L9" i="121" s="1"/>
  <c r="K22" i="121"/>
  <c r="L22" i="121" s="1"/>
  <c r="K189" i="93"/>
  <c r="L189" i="93" s="1"/>
  <c r="K181" i="93"/>
  <c r="L181" i="93" s="1"/>
  <c r="K173" i="93"/>
  <c r="L173" i="93" s="1"/>
  <c r="K165" i="93"/>
  <c r="L165" i="93" s="1"/>
  <c r="K157" i="93"/>
  <c r="L157" i="93" s="1"/>
  <c r="K178" i="111"/>
  <c r="L178" i="111" s="1"/>
  <c r="K162" i="111"/>
  <c r="L162" i="111" s="1"/>
  <c r="K190" i="111"/>
  <c r="L190" i="111" s="1"/>
  <c r="K174" i="111"/>
  <c r="L174" i="111" s="1"/>
  <c r="K158" i="111"/>
  <c r="L158" i="111" s="1"/>
  <c r="K14" i="96"/>
  <c r="L14" i="96" s="1"/>
  <c r="V80" i="131"/>
  <c r="V81" i="122"/>
  <c r="V95" i="121"/>
  <c r="V92" i="96"/>
  <c r="V90" i="122"/>
  <c r="V77" i="122"/>
  <c r="K22" i="96"/>
  <c r="L22" i="96" s="1"/>
  <c r="K12" i="96"/>
  <c r="L12" i="96" s="1"/>
  <c r="V95" i="131"/>
  <c r="V80" i="96"/>
  <c r="V98" i="122"/>
  <c r="V82" i="121"/>
  <c r="V79" i="121"/>
  <c r="V91" i="131"/>
  <c r="V85" i="131"/>
  <c r="V79" i="131"/>
  <c r="V89" i="122"/>
  <c r="V85" i="122"/>
  <c r="V90" i="121"/>
  <c r="V79" i="96"/>
  <c r="V99" i="96"/>
  <c r="V97" i="131"/>
  <c r="V96" i="131"/>
  <c r="V88" i="122"/>
  <c r="V93" i="121"/>
  <c r="V81" i="131"/>
  <c r="V99" i="131"/>
  <c r="V81" i="96"/>
  <c r="V93" i="122"/>
  <c r="V99" i="122"/>
  <c r="K137" i="131"/>
  <c r="L137" i="131" s="1"/>
  <c r="K28" i="131"/>
  <c r="L28" i="131" s="1"/>
  <c r="K9" i="105"/>
  <c r="L9" i="105" s="1"/>
  <c r="K25" i="93"/>
  <c r="L25" i="93" s="1"/>
  <c r="K14" i="93"/>
  <c r="L14" i="93" s="1"/>
  <c r="V100" i="93"/>
  <c r="V97" i="93"/>
  <c r="K16" i="105"/>
  <c r="L16" i="105" s="1"/>
  <c r="K6" i="111"/>
  <c r="L6" i="111" s="1"/>
  <c r="K22" i="93"/>
  <c r="L22" i="93" s="1"/>
  <c r="V95" i="111"/>
  <c r="V82" i="131"/>
  <c r="V82" i="122"/>
  <c r="K122" i="121"/>
  <c r="L122" i="121" s="1"/>
  <c r="K126" i="121"/>
  <c r="L126" i="121" s="1"/>
  <c r="K130" i="121"/>
  <c r="L130" i="121" s="1"/>
  <c r="V97" i="122"/>
  <c r="K142" i="122"/>
  <c r="L142" i="122" s="1"/>
  <c r="V83" i="121"/>
  <c r="K38" i="121"/>
  <c r="L38" i="121" s="1"/>
  <c r="K146" i="121"/>
  <c r="L146" i="121" s="1"/>
  <c r="K133" i="96"/>
  <c r="L133" i="96" s="1"/>
  <c r="K20" i="105"/>
  <c r="L20" i="105" s="1"/>
  <c r="V87" i="122"/>
  <c r="V78" i="96"/>
  <c r="K119" i="121"/>
  <c r="L119" i="121" s="1"/>
  <c r="K123" i="121"/>
  <c r="L123" i="121" s="1"/>
  <c r="K127" i="121"/>
  <c r="L127" i="121" s="1"/>
  <c r="K131" i="131"/>
  <c r="L131" i="131" s="1"/>
  <c r="K41" i="122"/>
  <c r="L41" i="122" s="1"/>
  <c r="V77" i="96"/>
  <c r="K32" i="96"/>
  <c r="L32" i="96" s="1"/>
  <c r="K24" i="105"/>
  <c r="L24" i="105" s="1"/>
  <c r="K20" i="93"/>
  <c r="L20" i="93" s="1"/>
  <c r="V91" i="122"/>
  <c r="V78" i="122"/>
  <c r="V82" i="96"/>
  <c r="V99" i="111"/>
  <c r="K115" i="111"/>
  <c r="L115" i="111" s="1"/>
  <c r="K93" i="111"/>
  <c r="L93" i="111" s="1"/>
  <c r="K77" i="111"/>
  <c r="L77" i="111" s="1"/>
  <c r="V78" i="111"/>
  <c r="V73" i="111"/>
  <c r="V88" i="93"/>
  <c r="V86" i="111"/>
  <c r="K8" i="105"/>
  <c r="L8" i="105" s="1"/>
  <c r="K24" i="93"/>
  <c r="L24" i="93" s="1"/>
  <c r="K16" i="93"/>
  <c r="L16" i="93" s="1"/>
  <c r="K8" i="93"/>
  <c r="L8" i="93" s="1"/>
  <c r="V69" i="111"/>
  <c r="V74" i="93"/>
  <c r="V67" i="93"/>
  <c r="V80" i="111"/>
  <c r="V92" i="93"/>
  <c r="K22" i="111"/>
  <c r="L22" i="111" s="1"/>
  <c r="K14" i="111"/>
  <c r="L14" i="111" s="1"/>
  <c r="K6" i="93"/>
  <c r="L6" i="93" s="1"/>
  <c r="K47" i="111"/>
  <c r="L47" i="111" s="1"/>
  <c r="V96" i="111"/>
  <c r="V85" i="111"/>
  <c r="V76" i="111"/>
  <c r="V84" i="93"/>
  <c r="V86" i="105"/>
  <c r="K134" i="111"/>
  <c r="L134" i="111" s="1"/>
  <c r="V75" i="111"/>
  <c r="K64" i="93"/>
  <c r="L64" i="93" s="1"/>
  <c r="V90" i="93"/>
  <c r="V83" i="93"/>
  <c r="V98" i="105"/>
  <c r="K41" i="111"/>
  <c r="L41" i="111" s="1"/>
  <c r="K76" i="93"/>
  <c r="L76" i="93" s="1"/>
  <c r="V82" i="93"/>
  <c r="V79" i="93"/>
  <c r="K38" i="93"/>
  <c r="L38" i="93" s="1"/>
  <c r="V75" i="93"/>
  <c r="V91" i="105"/>
  <c r="V85" i="105"/>
  <c r="K85" i="111"/>
  <c r="L85" i="111" s="1"/>
  <c r="K69" i="111"/>
  <c r="L69" i="111" s="1"/>
  <c r="K53" i="111"/>
  <c r="L53" i="111" s="1"/>
  <c r="K45" i="111"/>
  <c r="L45" i="111" s="1"/>
  <c r="K29" i="111"/>
  <c r="L29" i="111" s="1"/>
  <c r="K80" i="93"/>
  <c r="L80" i="93" s="1"/>
  <c r="K50" i="93"/>
  <c r="L50" i="93" s="1"/>
  <c r="V82" i="111"/>
  <c r="V78" i="93"/>
  <c r="V99" i="105"/>
  <c r="V83" i="105"/>
  <c r="K133" i="93"/>
  <c r="L133" i="93" s="1"/>
  <c r="K123" i="105"/>
  <c r="L123" i="105" s="1"/>
  <c r="K118" i="105"/>
  <c r="L118" i="105" s="1"/>
  <c r="K90" i="93"/>
  <c r="L90" i="93" s="1"/>
  <c r="K82" i="93"/>
  <c r="L82" i="93" s="1"/>
  <c r="K74" i="93"/>
  <c r="L74" i="93" s="1"/>
  <c r="K66" i="93"/>
  <c r="L66" i="93" s="1"/>
  <c r="K58" i="93"/>
  <c r="L58" i="93" s="1"/>
  <c r="K46" i="93"/>
  <c r="L46" i="93" s="1"/>
  <c r="K141" i="93"/>
  <c r="L141" i="93" s="1"/>
  <c r="K28" i="93"/>
  <c r="L28" i="93" s="1"/>
  <c r="K99" i="105"/>
  <c r="L99" i="105" s="1"/>
  <c r="V80" i="105"/>
  <c r="K39" i="93"/>
  <c r="L39" i="93" s="1"/>
  <c r="K115" i="105"/>
  <c r="L115" i="105" s="1"/>
  <c r="K110" i="105"/>
  <c r="L110" i="105" s="1"/>
  <c r="K91" i="105"/>
  <c r="L91" i="105" s="1"/>
  <c r="K59" i="105"/>
  <c r="L59" i="105" s="1"/>
  <c r="K143" i="105"/>
  <c r="L143" i="105" s="1"/>
  <c r="K132" i="93"/>
  <c r="L132" i="93" s="1"/>
  <c r="V90" i="105"/>
  <c r="V75" i="105"/>
  <c r="V99" i="151"/>
  <c r="V82" i="105"/>
  <c r="V94" i="151"/>
  <c r="V69" i="151"/>
  <c r="K75" i="105"/>
  <c r="L75" i="105" s="1"/>
  <c r="V87" i="105"/>
  <c r="K94" i="105"/>
  <c r="L94" i="105" s="1"/>
  <c r="K86" i="105"/>
  <c r="L86" i="105" s="1"/>
  <c r="K78" i="105"/>
  <c r="L78" i="105" s="1"/>
  <c r="K70" i="105"/>
  <c r="L70" i="105" s="1"/>
  <c r="K62" i="105"/>
  <c r="L62" i="105" s="1"/>
  <c r="K54" i="105"/>
  <c r="L54" i="105" s="1"/>
  <c r="K46" i="105"/>
  <c r="L46" i="105" s="1"/>
  <c r="K148" i="105"/>
  <c r="L148" i="105" s="1"/>
  <c r="K131" i="105"/>
  <c r="L131" i="105" s="1"/>
  <c r="K35" i="105"/>
  <c r="L35" i="105" s="1"/>
  <c r="V101" i="151"/>
  <c r="K139" i="105"/>
  <c r="L139" i="105" s="1"/>
  <c r="K39" i="105"/>
  <c r="L39" i="105" s="1"/>
  <c r="K26" i="105"/>
  <c r="L26" i="105" s="1"/>
  <c r="V96" i="152"/>
  <c r="V100" i="151"/>
  <c r="V87" i="151"/>
  <c r="V101" i="152"/>
  <c r="V97" i="151"/>
  <c r="V91" i="151"/>
  <c r="V69" i="152"/>
  <c r="V90" i="151"/>
  <c r="V102" i="151"/>
  <c r="V96" i="151"/>
  <c r="V86" i="151"/>
  <c r="V83" i="152"/>
  <c r="V98" i="153"/>
  <c r="V100" i="152"/>
  <c r="V84" i="152"/>
  <c r="V77" i="153"/>
  <c r="V93" i="151"/>
  <c r="V76" i="151"/>
  <c r="V77" i="152"/>
  <c r="V99" i="153"/>
  <c r="V98" i="151"/>
  <c r="V68" i="151"/>
  <c r="V77" i="151"/>
  <c r="V71" i="153"/>
  <c r="V74" i="153"/>
  <c r="K142" i="151"/>
  <c r="L142" i="151" s="1"/>
  <c r="K40" i="151"/>
  <c r="L40" i="151" s="1"/>
  <c r="K11" i="152"/>
  <c r="L11" i="152" s="1"/>
  <c r="K71" i="152"/>
  <c r="L71" i="152" s="1"/>
  <c r="V87" i="152"/>
  <c r="V68" i="152"/>
  <c r="V83" i="153"/>
  <c r="V67" i="153"/>
  <c r="K110" i="151"/>
  <c r="L110" i="151" s="1"/>
  <c r="K118" i="151"/>
  <c r="L118" i="151" s="1"/>
  <c r="K126" i="151"/>
  <c r="L126" i="151" s="1"/>
  <c r="K151" i="151"/>
  <c r="L151" i="151" s="1"/>
  <c r="K5" i="152"/>
  <c r="L5" i="152" s="1"/>
  <c r="K7" i="152"/>
  <c r="L7" i="152" s="1"/>
  <c r="K23" i="152"/>
  <c r="L23" i="152" s="1"/>
  <c r="K47" i="152"/>
  <c r="L47" i="152" s="1"/>
  <c r="K79" i="152"/>
  <c r="L79" i="152" s="1"/>
  <c r="V92" i="152"/>
  <c r="V89" i="152"/>
  <c r="V80" i="152"/>
  <c r="V101" i="153"/>
  <c r="V86" i="153"/>
  <c r="V82" i="153"/>
  <c r="K67" i="152"/>
  <c r="L67" i="152" s="1"/>
  <c r="K94" i="152"/>
  <c r="L94" i="152" s="1"/>
  <c r="V71" i="152"/>
  <c r="K32" i="151"/>
  <c r="L32" i="151" s="1"/>
  <c r="K3" i="152"/>
  <c r="L3" i="152" s="1"/>
  <c r="V67" i="152"/>
  <c r="V65" i="153"/>
  <c r="K135" i="151"/>
  <c r="L135" i="151" s="1"/>
  <c r="K41" i="151"/>
  <c r="L41" i="151" s="1"/>
  <c r="K34" i="151"/>
  <c r="L34" i="151" s="1"/>
  <c r="K75" i="152"/>
  <c r="L75" i="152" s="1"/>
  <c r="V103" i="152"/>
  <c r="V73" i="152"/>
  <c r="V96" i="153"/>
  <c r="V90" i="153"/>
  <c r="V99" i="152"/>
  <c r="V80" i="153"/>
  <c r="K4" i="153"/>
  <c r="L4" i="153" s="1"/>
  <c r="K25" i="153"/>
  <c r="L25" i="153" s="1"/>
  <c r="K77" i="153"/>
  <c r="L77" i="153" s="1"/>
  <c r="K109" i="153"/>
  <c r="L109" i="153" s="1"/>
  <c r="K31" i="153"/>
  <c r="L31" i="153" s="1"/>
  <c r="K149" i="152"/>
  <c r="L149" i="152" s="1"/>
  <c r="K133" i="152"/>
  <c r="L133" i="152" s="1"/>
  <c r="K32" i="152"/>
  <c r="L32" i="152" s="1"/>
  <c r="K53" i="153"/>
  <c r="L53" i="153" s="1"/>
  <c r="K85" i="153"/>
  <c r="L85" i="153" s="1"/>
  <c r="K117" i="153"/>
  <c r="L117" i="153" s="1"/>
  <c r="K132" i="153"/>
  <c r="L132" i="153" s="1"/>
  <c r="V73" i="153"/>
  <c r="V68" i="153"/>
  <c r="K151" i="152"/>
  <c r="L151" i="152" s="1"/>
  <c r="K142" i="152"/>
  <c r="L142" i="152" s="1"/>
  <c r="K135" i="152"/>
  <c r="L135" i="152" s="1"/>
  <c r="K41" i="152"/>
  <c r="L41" i="152" s="1"/>
  <c r="K34" i="152"/>
  <c r="L34" i="152" s="1"/>
  <c r="K2" i="153"/>
  <c r="L2" i="153" s="1"/>
  <c r="K21" i="153"/>
  <c r="L21" i="153" s="1"/>
  <c r="K73" i="153"/>
  <c r="L73" i="153" s="1"/>
  <c r="K105" i="153"/>
  <c r="L105" i="153" s="1"/>
  <c r="K140" i="153"/>
  <c r="L140" i="153" s="1"/>
  <c r="V87" i="153"/>
  <c r="V76" i="153"/>
  <c r="V94" i="152"/>
  <c r="V95" i="153"/>
  <c r="V89" i="153"/>
  <c r="V84" i="153"/>
  <c r="V75" i="153"/>
  <c r="K17" i="153"/>
  <c r="L17" i="153" s="1"/>
  <c r="K49" i="153"/>
  <c r="L49" i="153" s="1"/>
  <c r="K81" i="153"/>
  <c r="L81" i="153" s="1"/>
  <c r="K113" i="153"/>
  <c r="L113" i="153" s="1"/>
  <c r="V103" i="153"/>
  <c r="V97" i="153"/>
  <c r="V92" i="153"/>
  <c r="V91" i="152"/>
  <c r="V100" i="153"/>
  <c r="V91" i="153"/>
  <c r="V66" i="153"/>
  <c r="V66" i="154"/>
  <c r="V88" i="154"/>
  <c r="V103" i="154"/>
  <c r="V93" i="154"/>
  <c r="K72" i="154"/>
  <c r="L72" i="154" s="1"/>
  <c r="K104" i="154"/>
  <c r="L104" i="154" s="1"/>
  <c r="V100" i="154"/>
  <c r="V72" i="154"/>
  <c r="K80" i="154"/>
  <c r="L80" i="154" s="1"/>
  <c r="V81" i="154"/>
  <c r="K12" i="154"/>
  <c r="L12" i="154" s="1"/>
  <c r="K56" i="154"/>
  <c r="L56" i="154" s="1"/>
  <c r="K68" i="154"/>
  <c r="L68" i="154" s="1"/>
  <c r="K100" i="154"/>
  <c r="L100" i="154" s="1"/>
  <c r="V96" i="154"/>
  <c r="V92" i="154"/>
  <c r="V71" i="154"/>
  <c r="V64" i="154"/>
  <c r="K8" i="154"/>
  <c r="L8" i="154" s="1"/>
  <c r="K24" i="154"/>
  <c r="L24" i="154" s="1"/>
  <c r="K52" i="154"/>
  <c r="L52" i="154" s="1"/>
  <c r="K76" i="154"/>
  <c r="L76" i="154" s="1"/>
  <c r="V86" i="154"/>
  <c r="V74" i="154"/>
  <c r="K64" i="154"/>
  <c r="L64" i="154" s="1"/>
  <c r="K96" i="154"/>
  <c r="L96" i="154" s="1"/>
  <c r="V85" i="154"/>
  <c r="V79" i="154"/>
  <c r="V78" i="154"/>
  <c r="K123" i="154"/>
  <c r="L123" i="154" s="1"/>
  <c r="K145" i="154"/>
  <c r="L145" i="154" s="1"/>
  <c r="K119" i="154"/>
  <c r="L119" i="154" s="1"/>
  <c r="V104" i="154"/>
  <c r="V97" i="154"/>
  <c r="V84" i="154"/>
  <c r="K111" i="154"/>
  <c r="L111" i="154" s="1"/>
  <c r="K44" i="154"/>
  <c r="L44" i="154" s="1"/>
  <c r="V76" i="154"/>
  <c r="V89" i="154"/>
  <c r="V79" i="152" l="1"/>
  <c r="V85" i="153"/>
  <c r="V76" i="93"/>
  <c r="V79" i="122"/>
  <c r="N2" i="122" s="1"/>
  <c r="M15" i="122" s="1"/>
  <c r="V72" i="152"/>
  <c r="N5" i="152" s="1"/>
  <c r="V88" i="152"/>
  <c r="V95" i="152"/>
  <c r="V70" i="152"/>
  <c r="V104" i="152"/>
  <c r="V79" i="151"/>
  <c r="N2" i="151"/>
  <c r="M118" i="151" s="1"/>
  <c r="V88" i="151"/>
  <c r="V79" i="111"/>
  <c r="V86" i="96"/>
  <c r="V98" i="154"/>
  <c r="V69" i="153"/>
  <c r="N5" i="153" s="1"/>
  <c r="V70" i="151"/>
  <c r="N5" i="151" s="1"/>
  <c r="V95" i="151"/>
  <c r="V66" i="93"/>
  <c r="V87" i="111"/>
  <c r="V94" i="93"/>
  <c r="V84" i="131"/>
  <c r="V73" i="105"/>
  <c r="V85" i="93"/>
  <c r="V86" i="93"/>
  <c r="V99" i="121"/>
  <c r="V66" i="131"/>
  <c r="V67" i="111"/>
  <c r="V76" i="121"/>
  <c r="V90" i="131"/>
  <c r="V93" i="153"/>
  <c r="V86" i="152"/>
  <c r="N2" i="152" s="1"/>
  <c r="V83" i="111"/>
  <c r="V64" i="105"/>
  <c r="V84" i="105"/>
  <c r="V96" i="105"/>
  <c r="V77" i="93"/>
  <c r="V82" i="154"/>
  <c r="N2" i="154" s="1"/>
  <c r="V102" i="152"/>
  <c r="V72" i="151"/>
  <c r="V104" i="151"/>
  <c r="V78" i="151"/>
  <c r="V77" i="105"/>
  <c r="V101" i="105"/>
  <c r="V92" i="105"/>
  <c r="V70" i="96"/>
  <c r="V95" i="122"/>
  <c r="M37" i="152" l="1"/>
  <c r="M43" i="152"/>
  <c r="M36" i="152"/>
  <c r="M27" i="152"/>
  <c r="M26" i="152"/>
  <c r="M99" i="152"/>
  <c r="M96" i="152"/>
  <c r="M140" i="152"/>
  <c r="M28" i="152"/>
  <c r="M38" i="152"/>
  <c r="M16" i="152"/>
  <c r="M12" i="152"/>
  <c r="M54" i="152"/>
  <c r="M148" i="152"/>
  <c r="M14" i="152"/>
  <c r="M91" i="152"/>
  <c r="M70" i="152"/>
  <c r="M111" i="152"/>
  <c r="M30" i="152"/>
  <c r="M92" i="152"/>
  <c r="M144" i="152"/>
  <c r="M15" i="152"/>
  <c r="M119" i="152"/>
  <c r="M93" i="152"/>
  <c r="M146" i="152"/>
  <c r="M141" i="152"/>
  <c r="M20" i="152"/>
  <c r="M104" i="152"/>
  <c r="M109" i="152"/>
  <c r="M87" i="152"/>
  <c r="M83" i="152"/>
  <c r="M6" i="152"/>
  <c r="M52" i="152"/>
  <c r="M120" i="152"/>
  <c r="M106" i="152"/>
  <c r="M48" i="152"/>
  <c r="M63" i="152"/>
  <c r="M128" i="152"/>
  <c r="M56" i="152"/>
  <c r="M35" i="152"/>
  <c r="M107" i="152"/>
  <c r="M100" i="152"/>
  <c r="M8" i="152"/>
  <c r="M82" i="152"/>
  <c r="M18" i="152"/>
  <c r="M117" i="152"/>
  <c r="M102" i="152"/>
  <c r="M9" i="152"/>
  <c r="M51" i="152"/>
  <c r="M57" i="152"/>
  <c r="M127" i="152"/>
  <c r="M86" i="152"/>
  <c r="M25" i="152"/>
  <c r="M121" i="152"/>
  <c r="M55" i="152"/>
  <c r="M129" i="152"/>
  <c r="M64" i="152"/>
  <c r="M19" i="152"/>
  <c r="M24" i="152"/>
  <c r="M147" i="152"/>
  <c r="M105" i="152"/>
  <c r="M78" i="152"/>
  <c r="M74" i="152"/>
  <c r="M134" i="152"/>
  <c r="M131" i="152"/>
  <c r="M21" i="152"/>
  <c r="M130" i="152"/>
  <c r="M103" i="152"/>
  <c r="M80" i="152"/>
  <c r="M122" i="152"/>
  <c r="M88" i="152"/>
  <c r="M101" i="152"/>
  <c r="M81" i="152"/>
  <c r="M125" i="152"/>
  <c r="M108" i="152"/>
  <c r="M136" i="152"/>
  <c r="M85" i="152"/>
  <c r="M95" i="152"/>
  <c r="M110" i="152"/>
  <c r="M40" i="152"/>
  <c r="M113" i="152"/>
  <c r="M59" i="152"/>
  <c r="M39" i="152"/>
  <c r="M115" i="152"/>
  <c r="M42" i="152"/>
  <c r="M58" i="152"/>
  <c r="M29" i="152"/>
  <c r="M150" i="152"/>
  <c r="M116" i="152"/>
  <c r="M137" i="152"/>
  <c r="M145" i="152"/>
  <c r="M112" i="152"/>
  <c r="M143" i="152"/>
  <c r="M72" i="152"/>
  <c r="M46" i="152"/>
  <c r="M10" i="152"/>
  <c r="M118" i="152"/>
  <c r="M33" i="152"/>
  <c r="M68" i="152"/>
  <c r="M123" i="152"/>
  <c r="M139" i="152"/>
  <c r="M62" i="152"/>
  <c r="M22" i="152"/>
  <c r="M124" i="152"/>
  <c r="M73" i="152"/>
  <c r="M49" i="152"/>
  <c r="M126" i="152"/>
  <c r="M138" i="152"/>
  <c r="M45" i="152"/>
  <c r="M77" i="152"/>
  <c r="M69" i="152"/>
  <c r="M84" i="152"/>
  <c r="M60" i="152"/>
  <c r="M132" i="152"/>
  <c r="M17" i="152"/>
  <c r="M90" i="152"/>
  <c r="M13" i="152"/>
  <c r="M66" i="152"/>
  <c r="M44" i="152"/>
  <c r="M50" i="152"/>
  <c r="M31" i="152"/>
  <c r="M97" i="152"/>
  <c r="M89" i="152"/>
  <c r="M65" i="152"/>
  <c r="M53" i="152"/>
  <c r="M98" i="152"/>
  <c r="M61" i="152"/>
  <c r="M76" i="152"/>
  <c r="M152" i="152"/>
  <c r="M114" i="152"/>
  <c r="M71" i="152"/>
  <c r="M34" i="152"/>
  <c r="M133" i="152"/>
  <c r="M149" i="152"/>
  <c r="M7" i="152"/>
  <c r="M67" i="152"/>
  <c r="M142" i="152"/>
  <c r="M75" i="152"/>
  <c r="M23" i="152"/>
  <c r="M41" i="152"/>
  <c r="M11" i="152"/>
  <c r="M94" i="152"/>
  <c r="M135" i="152"/>
  <c r="M32" i="152"/>
  <c r="M151" i="152"/>
  <c r="M79" i="152"/>
  <c r="M47" i="152"/>
  <c r="M45" i="154"/>
  <c r="M141" i="154"/>
  <c r="M32" i="154"/>
  <c r="M149" i="154"/>
  <c r="M138" i="154"/>
  <c r="M120" i="154"/>
  <c r="M128" i="154"/>
  <c r="M117" i="154"/>
  <c r="M30" i="154"/>
  <c r="M42" i="154"/>
  <c r="M37" i="154"/>
  <c r="M29" i="154"/>
  <c r="M31" i="154"/>
  <c r="M57" i="154"/>
  <c r="M152" i="154"/>
  <c r="M27" i="154"/>
  <c r="M17" i="154"/>
  <c r="M121" i="154"/>
  <c r="M35" i="154"/>
  <c r="M129" i="154"/>
  <c r="M13" i="154"/>
  <c r="M70" i="154"/>
  <c r="M6" i="154"/>
  <c r="M51" i="154"/>
  <c r="M23" i="154"/>
  <c r="M21" i="154"/>
  <c r="M85" i="154"/>
  <c r="M10" i="154"/>
  <c r="M43" i="154"/>
  <c r="M130" i="154"/>
  <c r="M74" i="154"/>
  <c r="M11" i="154"/>
  <c r="M40" i="154"/>
  <c r="M53" i="154"/>
  <c r="M107" i="154"/>
  <c r="M47" i="154"/>
  <c r="M19" i="154"/>
  <c r="M63" i="154"/>
  <c r="M75" i="154"/>
  <c r="M79" i="154"/>
  <c r="M61" i="154"/>
  <c r="M101" i="154"/>
  <c r="M94" i="154"/>
  <c r="M46" i="154"/>
  <c r="M109" i="154"/>
  <c r="M144" i="154"/>
  <c r="M83" i="154"/>
  <c r="M71" i="154"/>
  <c r="M140" i="154"/>
  <c r="M15" i="154"/>
  <c r="M86" i="154"/>
  <c r="M59" i="154"/>
  <c r="M55" i="154"/>
  <c r="M132" i="154"/>
  <c r="M39" i="154"/>
  <c r="M116" i="154"/>
  <c r="M62" i="154"/>
  <c r="M87" i="154"/>
  <c r="M28" i="154"/>
  <c r="M97" i="154"/>
  <c r="M73" i="154"/>
  <c r="M142" i="154"/>
  <c r="M93" i="154"/>
  <c r="M69" i="154"/>
  <c r="M33" i="154"/>
  <c r="M89" i="154"/>
  <c r="M148" i="154"/>
  <c r="M9" i="154"/>
  <c r="M139" i="154"/>
  <c r="M25" i="154"/>
  <c r="M78" i="154"/>
  <c r="M20" i="154"/>
  <c r="M95" i="154"/>
  <c r="M98" i="154"/>
  <c r="M127" i="154"/>
  <c r="M91" i="154"/>
  <c r="M125" i="154"/>
  <c r="M67" i="154"/>
  <c r="M151" i="154"/>
  <c r="M92" i="154"/>
  <c r="M50" i="154"/>
  <c r="M131" i="154"/>
  <c r="M16" i="154"/>
  <c r="M84" i="154"/>
  <c r="M150" i="154"/>
  <c r="M49" i="154"/>
  <c r="M134" i="154"/>
  <c r="M147" i="154"/>
  <c r="M143" i="154"/>
  <c r="M106" i="154"/>
  <c r="M26" i="154"/>
  <c r="M77" i="154"/>
  <c r="M41" i="154"/>
  <c r="M38" i="154"/>
  <c r="M126" i="154"/>
  <c r="M90" i="154"/>
  <c r="M18" i="154"/>
  <c r="M65" i="154"/>
  <c r="M124" i="154"/>
  <c r="M48" i="154"/>
  <c r="M103" i="154"/>
  <c r="M14" i="154"/>
  <c r="M114" i="154"/>
  <c r="M133" i="154"/>
  <c r="M82" i="154"/>
  <c r="M115" i="154"/>
  <c r="M81" i="154"/>
  <c r="M105" i="154"/>
  <c r="M102" i="154"/>
  <c r="M135" i="154"/>
  <c r="M60" i="154"/>
  <c r="M110" i="154"/>
  <c r="M58" i="154"/>
  <c r="M34" i="154"/>
  <c r="M137" i="154"/>
  <c r="M122" i="154"/>
  <c r="M136" i="154"/>
  <c r="M66" i="154"/>
  <c r="M7" i="154"/>
  <c r="M108" i="154"/>
  <c r="M88" i="154"/>
  <c r="M113" i="154"/>
  <c r="M54" i="154"/>
  <c r="M22" i="154"/>
  <c r="M36" i="154"/>
  <c r="M99" i="154"/>
  <c r="M146" i="154"/>
  <c r="M118" i="154"/>
  <c r="M112" i="154"/>
  <c r="M64" i="154"/>
  <c r="M111" i="154"/>
  <c r="M123" i="154"/>
  <c r="M52" i="154"/>
  <c r="M8" i="154"/>
  <c r="M100" i="154"/>
  <c r="M80" i="154"/>
  <c r="M68" i="154"/>
  <c r="M12" i="154"/>
  <c r="M72" i="154"/>
  <c r="M56" i="154"/>
  <c r="M44" i="154"/>
  <c r="M104" i="154"/>
  <c r="M96" i="154"/>
  <c r="M76" i="154"/>
  <c r="M24" i="154"/>
  <c r="M145" i="154"/>
  <c r="M119" i="154"/>
  <c r="M8" i="122"/>
  <c r="N5" i="96"/>
  <c r="N2" i="96"/>
  <c r="M191" i="122"/>
  <c r="M32" i="151"/>
  <c r="M152" i="122"/>
  <c r="M41" i="122"/>
  <c r="M40" i="151"/>
  <c r="M126" i="151"/>
  <c r="N5" i="122"/>
  <c r="M133" i="122"/>
  <c r="M139" i="122"/>
  <c r="M38" i="122"/>
  <c r="M37" i="122"/>
  <c r="M36" i="122"/>
  <c r="M31" i="122"/>
  <c r="M33" i="122"/>
  <c r="M151" i="122"/>
  <c r="M32" i="122"/>
  <c r="M28" i="122"/>
  <c r="M148" i="122"/>
  <c r="M149" i="122"/>
  <c r="M20" i="122"/>
  <c r="M147" i="122"/>
  <c r="M150" i="122"/>
  <c r="M26" i="122"/>
  <c r="M17" i="122"/>
  <c r="M27" i="122"/>
  <c r="M30" i="122"/>
  <c r="M34" i="122"/>
  <c r="M29" i="122"/>
  <c r="M16" i="122"/>
  <c r="M35" i="122"/>
  <c r="M189" i="122"/>
  <c r="M153" i="122"/>
  <c r="M186" i="122"/>
  <c r="M168" i="122"/>
  <c r="M54" i="122"/>
  <c r="M172" i="122"/>
  <c r="M179" i="122"/>
  <c r="M184" i="122"/>
  <c r="M187" i="122"/>
  <c r="M79" i="122"/>
  <c r="M64" i="122"/>
  <c r="M96" i="122"/>
  <c r="M48" i="122"/>
  <c r="M81" i="122"/>
  <c r="M122" i="122"/>
  <c r="M55" i="122"/>
  <c r="M90" i="122"/>
  <c r="M114" i="122"/>
  <c r="M126" i="122"/>
  <c r="M140" i="122"/>
  <c r="M134" i="122"/>
  <c r="M182" i="122"/>
  <c r="M19" i="122"/>
  <c r="M10" i="122"/>
  <c r="M173" i="122"/>
  <c r="M180" i="122"/>
  <c r="M161" i="122"/>
  <c r="M156" i="122"/>
  <c r="M165" i="122"/>
  <c r="M13" i="122"/>
  <c r="M171" i="122"/>
  <c r="M49" i="122"/>
  <c r="M83" i="122"/>
  <c r="M101" i="122"/>
  <c r="M68" i="122"/>
  <c r="M108" i="122"/>
  <c r="M56" i="122"/>
  <c r="M85" i="122"/>
  <c r="M103" i="122"/>
  <c r="M124" i="122"/>
  <c r="M62" i="122"/>
  <c r="M94" i="122"/>
  <c r="M120" i="122"/>
  <c r="M138" i="122"/>
  <c r="M143" i="122"/>
  <c r="M157" i="122"/>
  <c r="M166" i="122"/>
  <c r="M7" i="122"/>
  <c r="M176" i="122"/>
  <c r="M154" i="122"/>
  <c r="M6" i="122"/>
  <c r="M155" i="122"/>
  <c r="M57" i="122"/>
  <c r="M87" i="122"/>
  <c r="M113" i="122"/>
  <c r="M72" i="122"/>
  <c r="M89" i="122"/>
  <c r="M115" i="122"/>
  <c r="M66" i="122"/>
  <c r="M106" i="122"/>
  <c r="M129" i="122"/>
  <c r="M40" i="122"/>
  <c r="M24" i="122"/>
  <c r="M23" i="122"/>
  <c r="M58" i="122"/>
  <c r="M46" i="122"/>
  <c r="M59" i="122"/>
  <c r="M91" i="122"/>
  <c r="M137" i="122"/>
  <c r="M76" i="122"/>
  <c r="M100" i="122"/>
  <c r="M128" i="122"/>
  <c r="M61" i="122"/>
  <c r="M93" i="122"/>
  <c r="M70" i="122"/>
  <c r="M118" i="122"/>
  <c r="M52" i="122"/>
  <c r="M146" i="122"/>
  <c r="M42" i="122"/>
  <c r="M14" i="122"/>
  <c r="M177" i="122"/>
  <c r="M190" i="122"/>
  <c r="M181" i="122"/>
  <c r="M63" i="122"/>
  <c r="M95" i="122"/>
  <c r="M105" i="122"/>
  <c r="M80" i="122"/>
  <c r="M112" i="122"/>
  <c r="M65" i="122"/>
  <c r="M107" i="122"/>
  <c r="M136" i="122"/>
  <c r="M130" i="122"/>
  <c r="M74" i="122"/>
  <c r="M98" i="122"/>
  <c r="M123" i="122"/>
  <c r="M185" i="122"/>
  <c r="M164" i="122"/>
  <c r="M170" i="122"/>
  <c r="M18" i="122"/>
  <c r="M169" i="122"/>
  <c r="M22" i="122"/>
  <c r="M163" i="122"/>
  <c r="M183" i="122"/>
  <c r="M67" i="122"/>
  <c r="M117" i="122"/>
  <c r="M39" i="122"/>
  <c r="M84" i="122"/>
  <c r="M69" i="122"/>
  <c r="M78" i="122"/>
  <c r="M110" i="122"/>
  <c r="M135" i="122"/>
  <c r="M141" i="122"/>
  <c r="M178" i="122"/>
  <c r="M12" i="122"/>
  <c r="M160" i="122"/>
  <c r="M25" i="122"/>
  <c r="M9" i="122"/>
  <c r="M162" i="122"/>
  <c r="M51" i="122"/>
  <c r="M21" i="122"/>
  <c r="M167" i="122"/>
  <c r="M53" i="122"/>
  <c r="M71" i="122"/>
  <c r="M97" i="122"/>
  <c r="M43" i="122"/>
  <c r="M88" i="122"/>
  <c r="M104" i="122"/>
  <c r="M145" i="122"/>
  <c r="M73" i="122"/>
  <c r="M99" i="122"/>
  <c r="M132" i="122"/>
  <c r="M82" i="122"/>
  <c r="M125" i="122"/>
  <c r="M45" i="122"/>
  <c r="M44" i="122"/>
  <c r="M47" i="122"/>
  <c r="M127" i="122"/>
  <c r="M188" i="122"/>
  <c r="M50" i="122"/>
  <c r="M75" i="122"/>
  <c r="M60" i="122"/>
  <c r="M111" i="122"/>
  <c r="M86" i="122"/>
  <c r="M92" i="122"/>
  <c r="M121" i="122"/>
  <c r="M102" i="122"/>
  <c r="M158" i="122"/>
  <c r="M109" i="122"/>
  <c r="M119" i="122"/>
  <c r="M77" i="122"/>
  <c r="M116" i="122"/>
  <c r="M131" i="122"/>
  <c r="M144" i="122"/>
  <c r="M174" i="122"/>
  <c r="M11" i="122"/>
  <c r="N5" i="111"/>
  <c r="N2" i="111"/>
  <c r="M175" i="122"/>
  <c r="M151" i="151"/>
  <c r="M135" i="151"/>
  <c r="M159" i="122"/>
  <c r="M150" i="151"/>
  <c r="M36" i="151"/>
  <c r="M28" i="151"/>
  <c r="M27" i="151"/>
  <c r="M43" i="151"/>
  <c r="M132" i="151"/>
  <c r="M37" i="151"/>
  <c r="M131" i="151"/>
  <c r="M104" i="151"/>
  <c r="M112" i="151"/>
  <c r="M15" i="151"/>
  <c r="M136" i="151"/>
  <c r="M120" i="151"/>
  <c r="M128" i="151"/>
  <c r="M33" i="151"/>
  <c r="M29" i="151"/>
  <c r="M54" i="151"/>
  <c r="M102" i="151"/>
  <c r="M74" i="151"/>
  <c r="M125" i="151"/>
  <c r="M144" i="151"/>
  <c r="M89" i="151"/>
  <c r="M76" i="151"/>
  <c r="M149" i="151"/>
  <c r="M21" i="151"/>
  <c r="M148" i="151"/>
  <c r="M64" i="151"/>
  <c r="M91" i="151"/>
  <c r="M48" i="151"/>
  <c r="M17" i="151"/>
  <c r="M20" i="151"/>
  <c r="M109" i="151"/>
  <c r="M82" i="151"/>
  <c r="M121" i="151"/>
  <c r="M12" i="151"/>
  <c r="M83" i="151"/>
  <c r="M30" i="151"/>
  <c r="M6" i="151"/>
  <c r="M53" i="151"/>
  <c r="M11" i="151"/>
  <c r="M73" i="151"/>
  <c r="M94" i="151"/>
  <c r="M78" i="151"/>
  <c r="M75" i="151"/>
  <c r="M138" i="151"/>
  <c r="M25" i="151"/>
  <c r="M123" i="151"/>
  <c r="M90" i="151"/>
  <c r="M9" i="151"/>
  <c r="M7" i="151"/>
  <c r="M146" i="151"/>
  <c r="M141" i="151"/>
  <c r="M13" i="151"/>
  <c r="M18" i="151"/>
  <c r="M14" i="151"/>
  <c r="M86" i="151"/>
  <c r="M97" i="151"/>
  <c r="M81" i="151"/>
  <c r="M134" i="151"/>
  <c r="M98" i="151"/>
  <c r="M59" i="151"/>
  <c r="M137" i="151"/>
  <c r="M96" i="151"/>
  <c r="M46" i="151"/>
  <c r="M72" i="151"/>
  <c r="M55" i="151"/>
  <c r="M35" i="151"/>
  <c r="M108" i="151"/>
  <c r="M139" i="151"/>
  <c r="M66" i="151"/>
  <c r="M93" i="151"/>
  <c r="M50" i="151"/>
  <c r="M147" i="151"/>
  <c r="M23" i="151"/>
  <c r="M16" i="151"/>
  <c r="M105" i="151"/>
  <c r="M84" i="151"/>
  <c r="M103" i="151"/>
  <c r="M62" i="151"/>
  <c r="M101" i="151"/>
  <c r="M49" i="151"/>
  <c r="M99" i="151"/>
  <c r="M60" i="151"/>
  <c r="M116" i="151"/>
  <c r="M69" i="151"/>
  <c r="M100" i="151"/>
  <c r="M31" i="151"/>
  <c r="M10" i="151"/>
  <c r="M85" i="151"/>
  <c r="M24" i="151"/>
  <c r="M127" i="151"/>
  <c r="M95" i="151"/>
  <c r="M106" i="151"/>
  <c r="M65" i="151"/>
  <c r="M115" i="151"/>
  <c r="M113" i="151"/>
  <c r="M58" i="151"/>
  <c r="M77" i="151"/>
  <c r="M19" i="151"/>
  <c r="M47" i="151"/>
  <c r="M111" i="151"/>
  <c r="M117" i="151"/>
  <c r="M70" i="151"/>
  <c r="M8" i="151"/>
  <c r="M129" i="151"/>
  <c r="M63" i="151"/>
  <c r="M92" i="151"/>
  <c r="M145" i="151"/>
  <c r="M152" i="151"/>
  <c r="M45" i="151"/>
  <c r="M119" i="151"/>
  <c r="M88" i="151"/>
  <c r="M130" i="151"/>
  <c r="M122" i="151"/>
  <c r="M114" i="151"/>
  <c r="M22" i="151"/>
  <c r="M68" i="151"/>
  <c r="M133" i="151"/>
  <c r="M67" i="151"/>
  <c r="M124" i="151"/>
  <c r="M44" i="151"/>
  <c r="M79" i="151"/>
  <c r="M42" i="151"/>
  <c r="M39" i="151"/>
  <c r="M38" i="151"/>
  <c r="M52" i="151"/>
  <c r="M87" i="151"/>
  <c r="M71" i="151"/>
  <c r="M80" i="151"/>
  <c r="M26" i="151"/>
  <c r="M61" i="151"/>
  <c r="M57" i="151"/>
  <c r="M107" i="151"/>
  <c r="M140" i="151"/>
  <c r="M56" i="151"/>
  <c r="M143" i="151"/>
  <c r="M51" i="151"/>
  <c r="M142" i="122"/>
  <c r="M34" i="151"/>
  <c r="N5" i="154"/>
  <c r="N2" i="153"/>
  <c r="M41" i="151"/>
  <c r="N2" i="105"/>
  <c r="N5" i="105"/>
  <c r="N5" i="131"/>
  <c r="N2" i="131"/>
  <c r="N5" i="93"/>
  <c r="N2" i="93"/>
  <c r="N5" i="121"/>
  <c r="N2" i="121"/>
  <c r="M142" i="151"/>
  <c r="M110" i="151"/>
  <c r="P57" i="151" l="1"/>
  <c r="M57" i="39" s="1"/>
  <c r="J27" i="150" s="1"/>
  <c r="M140" i="131"/>
  <c r="M40" i="131"/>
  <c r="M136" i="131"/>
  <c r="M141" i="131"/>
  <c r="M135" i="131"/>
  <c r="M134" i="131"/>
  <c r="M133" i="131"/>
  <c r="M53" i="131"/>
  <c r="M96" i="131"/>
  <c r="M92" i="131"/>
  <c r="M88" i="131"/>
  <c r="M84" i="131"/>
  <c r="M80" i="131"/>
  <c r="M76" i="131"/>
  <c r="M72" i="131"/>
  <c r="M68" i="131"/>
  <c r="M64" i="131"/>
  <c r="M60" i="131"/>
  <c r="M56" i="131"/>
  <c r="M48" i="131"/>
  <c r="M36" i="131"/>
  <c r="M37" i="131"/>
  <c r="M32" i="131"/>
  <c r="M34" i="131"/>
  <c r="M93" i="131"/>
  <c r="M89" i="131"/>
  <c r="M85" i="131"/>
  <c r="M81" i="131"/>
  <c r="M77" i="131"/>
  <c r="M73" i="131"/>
  <c r="M69" i="131"/>
  <c r="M65" i="131"/>
  <c r="M61" i="131"/>
  <c r="M150" i="131"/>
  <c r="M35" i="131"/>
  <c r="M147" i="131"/>
  <c r="M18" i="131"/>
  <c r="M151" i="131"/>
  <c r="M29" i="131"/>
  <c r="M20" i="131"/>
  <c r="M149" i="131"/>
  <c r="M30" i="131"/>
  <c r="M148" i="131"/>
  <c r="M31" i="131"/>
  <c r="M33" i="131"/>
  <c r="M24" i="131"/>
  <c r="M26" i="131"/>
  <c r="M27" i="131"/>
  <c r="M16" i="131"/>
  <c r="M11" i="131"/>
  <c r="M19" i="131"/>
  <c r="M52" i="131"/>
  <c r="M78" i="131"/>
  <c r="M112" i="131"/>
  <c r="M114" i="131"/>
  <c r="M105" i="131"/>
  <c r="M38" i="131"/>
  <c r="M14" i="131"/>
  <c r="M58" i="131"/>
  <c r="M55" i="131"/>
  <c r="M86" i="131"/>
  <c r="M79" i="131"/>
  <c r="M130" i="131"/>
  <c r="M99" i="131"/>
  <c r="M124" i="131"/>
  <c r="M121" i="131"/>
  <c r="M41" i="131"/>
  <c r="M127" i="131"/>
  <c r="M117" i="131"/>
  <c r="M139" i="131"/>
  <c r="M13" i="131"/>
  <c r="M62" i="131"/>
  <c r="M94" i="131"/>
  <c r="M66" i="131"/>
  <c r="M63" i="131"/>
  <c r="M95" i="131"/>
  <c r="M104" i="131"/>
  <c r="M111" i="131"/>
  <c r="M106" i="131"/>
  <c r="M97" i="131"/>
  <c r="M43" i="131"/>
  <c r="M17" i="131"/>
  <c r="M71" i="131"/>
  <c r="M54" i="131"/>
  <c r="M116" i="131"/>
  <c r="M118" i="131"/>
  <c r="M129" i="131"/>
  <c r="M109" i="131"/>
  <c r="M15" i="131"/>
  <c r="M152" i="131"/>
  <c r="M12" i="131"/>
  <c r="M9" i="131"/>
  <c r="M49" i="131"/>
  <c r="M59" i="131"/>
  <c r="M91" i="131"/>
  <c r="M51" i="131"/>
  <c r="M90" i="131"/>
  <c r="M42" i="131"/>
  <c r="M119" i="131"/>
  <c r="M103" i="131"/>
  <c r="M126" i="131"/>
  <c r="M98" i="131"/>
  <c r="M120" i="131"/>
  <c r="M143" i="131"/>
  <c r="M44" i="131"/>
  <c r="M145" i="131"/>
  <c r="M7" i="131"/>
  <c r="M21" i="131"/>
  <c r="M74" i="131"/>
  <c r="M67" i="131"/>
  <c r="M47" i="131"/>
  <c r="M108" i="131"/>
  <c r="M115" i="131"/>
  <c r="M110" i="131"/>
  <c r="M101" i="131"/>
  <c r="M146" i="131"/>
  <c r="M45" i="131"/>
  <c r="M39" i="131"/>
  <c r="M6" i="131"/>
  <c r="M22" i="131"/>
  <c r="M46" i="131"/>
  <c r="M82" i="131"/>
  <c r="M75" i="131"/>
  <c r="M122" i="131"/>
  <c r="M128" i="131"/>
  <c r="M142" i="131"/>
  <c r="M138" i="131"/>
  <c r="M144" i="131"/>
  <c r="M113" i="131"/>
  <c r="M102" i="131"/>
  <c r="M8" i="131"/>
  <c r="M23" i="131"/>
  <c r="M83" i="131"/>
  <c r="M100" i="131"/>
  <c r="M25" i="131"/>
  <c r="M70" i="131"/>
  <c r="M57" i="131"/>
  <c r="M107" i="131"/>
  <c r="M87" i="131"/>
  <c r="M132" i="131"/>
  <c r="M125" i="131"/>
  <c r="M50" i="131"/>
  <c r="M123" i="131"/>
  <c r="M10" i="131"/>
  <c r="M28" i="131"/>
  <c r="M131" i="131"/>
  <c r="M137" i="131"/>
  <c r="P26" i="151"/>
  <c r="M26" i="39" s="1"/>
  <c r="P79" i="151"/>
  <c r="M79" i="39" s="1"/>
  <c r="J49" i="150" s="1"/>
  <c r="P122" i="151"/>
  <c r="M122" i="39" s="1"/>
  <c r="J92" i="150" s="1"/>
  <c r="P63" i="151"/>
  <c r="M63" i="39" s="1"/>
  <c r="J33" i="150" s="1"/>
  <c r="P24" i="151"/>
  <c r="M24" i="39" s="1"/>
  <c r="P55" i="151"/>
  <c r="M55" i="39" s="1"/>
  <c r="J25" i="150" s="1"/>
  <c r="P81" i="151"/>
  <c r="M81" i="39" s="1"/>
  <c r="J51" i="150" s="1"/>
  <c r="P7" i="151"/>
  <c r="M7" i="39" s="1"/>
  <c r="P94" i="151"/>
  <c r="M94" i="39" s="1"/>
  <c r="J64" i="150" s="1"/>
  <c r="P148" i="151"/>
  <c r="M148" i="39" s="1"/>
  <c r="P36" i="151"/>
  <c r="M36" i="39" s="1"/>
  <c r="J6" i="150" s="1"/>
  <c r="P18" i="122"/>
  <c r="I18" i="39" s="1"/>
  <c r="P68" i="122"/>
  <c r="I68" i="39" s="1"/>
  <c r="F38" i="150" s="1"/>
  <c r="P44" i="154"/>
  <c r="N44" i="39" s="1"/>
  <c r="K14" i="150" s="1"/>
  <c r="P125" i="154"/>
  <c r="N125" i="39" s="1"/>
  <c r="K95" i="150" s="1"/>
  <c r="P31" i="154"/>
  <c r="N31" i="39" s="1"/>
  <c r="P80" i="151"/>
  <c r="M80" i="39" s="1"/>
  <c r="J50" i="150" s="1"/>
  <c r="P129" i="151"/>
  <c r="M129" i="39" s="1"/>
  <c r="J99" i="150" s="1"/>
  <c r="P58" i="151"/>
  <c r="M58" i="39" s="1"/>
  <c r="J28" i="150" s="1"/>
  <c r="P85" i="151"/>
  <c r="M85" i="39" s="1"/>
  <c r="J55" i="150" s="1"/>
  <c r="P49" i="151"/>
  <c r="M49" i="39" s="1"/>
  <c r="J19" i="150" s="1"/>
  <c r="P72" i="151"/>
  <c r="M72" i="39" s="1"/>
  <c r="J42" i="150" s="1"/>
  <c r="P73" i="151"/>
  <c r="M73" i="39" s="1"/>
  <c r="J43" i="150" s="1"/>
  <c r="P82" i="151"/>
  <c r="M82" i="39" s="1"/>
  <c r="J52" i="150" s="1"/>
  <c r="P21" i="151"/>
  <c r="M21" i="39" s="1"/>
  <c r="P54" i="151"/>
  <c r="M54" i="39" s="1"/>
  <c r="J24" i="150" s="1"/>
  <c r="P150" i="151"/>
  <c r="M150" i="39" s="1"/>
  <c r="P188" i="122"/>
  <c r="P93" i="122"/>
  <c r="I93" i="39" s="1"/>
  <c r="F63" i="150" s="1"/>
  <c r="P79" i="122"/>
  <c r="I79" i="39" s="1"/>
  <c r="F49" i="150" s="1"/>
  <c r="P22" i="154"/>
  <c r="N22" i="39" s="1"/>
  <c r="P97" i="154"/>
  <c r="N97" i="39" s="1"/>
  <c r="K67" i="150" s="1"/>
  <c r="M43" i="93"/>
  <c r="M33" i="93"/>
  <c r="M148" i="93"/>
  <c r="M70" i="93"/>
  <c r="M106" i="93"/>
  <c r="M122" i="93"/>
  <c r="M146" i="93"/>
  <c r="M136" i="93"/>
  <c r="M78" i="93"/>
  <c r="M102" i="93"/>
  <c r="M118" i="93"/>
  <c r="M138" i="93"/>
  <c r="M81" i="93"/>
  <c r="M98" i="93"/>
  <c r="M61" i="93"/>
  <c r="M30" i="93"/>
  <c r="M35" i="93"/>
  <c r="M151" i="93"/>
  <c r="M93" i="93"/>
  <c r="M31" i="93"/>
  <c r="M65" i="93"/>
  <c r="M130" i="93"/>
  <c r="M108" i="93"/>
  <c r="M116" i="93"/>
  <c r="M134" i="93"/>
  <c r="M27" i="93"/>
  <c r="M32" i="93"/>
  <c r="M149" i="93"/>
  <c r="M54" i="93"/>
  <c r="M77" i="93"/>
  <c r="M114" i="93"/>
  <c r="M100" i="93"/>
  <c r="M86" i="93"/>
  <c r="M10" i="93"/>
  <c r="M34" i="93"/>
  <c r="M152" i="93"/>
  <c r="M140" i="93"/>
  <c r="M150" i="93"/>
  <c r="M186" i="93"/>
  <c r="M170" i="93"/>
  <c r="M162" i="93"/>
  <c r="M168" i="93"/>
  <c r="M184" i="93"/>
  <c r="M172" i="93"/>
  <c r="M169" i="93"/>
  <c r="M18" i="93"/>
  <c r="M15" i="93"/>
  <c r="M26" i="93"/>
  <c r="M127" i="93"/>
  <c r="M145" i="93"/>
  <c r="M96" i="93"/>
  <c r="M69" i="93"/>
  <c r="M137" i="93"/>
  <c r="M95" i="93"/>
  <c r="M97" i="93"/>
  <c r="M67" i="93"/>
  <c r="M92" i="93"/>
  <c r="M182" i="93"/>
  <c r="M188" i="93"/>
  <c r="M180" i="93"/>
  <c r="M158" i="93"/>
  <c r="M154" i="93"/>
  <c r="M147" i="93"/>
  <c r="M13" i="93"/>
  <c r="M84" i="93"/>
  <c r="M12" i="93"/>
  <c r="M135" i="93"/>
  <c r="M121" i="93"/>
  <c r="M87" i="93"/>
  <c r="M115" i="93"/>
  <c r="M88" i="93"/>
  <c r="M79" i="93"/>
  <c r="M174" i="93"/>
  <c r="M164" i="93"/>
  <c r="M166" i="93"/>
  <c r="M177" i="93"/>
  <c r="M124" i="93"/>
  <c r="M85" i="93"/>
  <c r="M99" i="93"/>
  <c r="M36" i="93"/>
  <c r="M62" i="93"/>
  <c r="M73" i="93"/>
  <c r="M125" i="93"/>
  <c r="M45" i="93"/>
  <c r="M63" i="93"/>
  <c r="M75" i="93"/>
  <c r="M60" i="93"/>
  <c r="M163" i="93"/>
  <c r="M159" i="93"/>
  <c r="M171" i="93"/>
  <c r="M155" i="93"/>
  <c r="M144" i="93"/>
  <c r="M128" i="93"/>
  <c r="M119" i="93"/>
  <c r="M94" i="93"/>
  <c r="M59" i="93"/>
  <c r="M55" i="93"/>
  <c r="M109" i="93"/>
  <c r="M56" i="93"/>
  <c r="M49" i="93"/>
  <c r="M160" i="93"/>
  <c r="M176" i="93"/>
  <c r="M11" i="93"/>
  <c r="M89" i="93"/>
  <c r="M111" i="93"/>
  <c r="M91" i="93"/>
  <c r="M29" i="93"/>
  <c r="M142" i="93"/>
  <c r="M126" i="93"/>
  <c r="M83" i="93"/>
  <c r="M44" i="93"/>
  <c r="M51" i="93"/>
  <c r="M143" i="93"/>
  <c r="M156" i="93"/>
  <c r="M185" i="93"/>
  <c r="M17" i="93"/>
  <c r="M19" i="93"/>
  <c r="M72" i="93"/>
  <c r="M105" i="93"/>
  <c r="M68" i="93"/>
  <c r="M110" i="93"/>
  <c r="M131" i="93"/>
  <c r="M123" i="93"/>
  <c r="M41" i="93"/>
  <c r="M117" i="93"/>
  <c r="M40" i="93"/>
  <c r="M42" i="93"/>
  <c r="M175" i="93"/>
  <c r="M167" i="93"/>
  <c r="M23" i="93"/>
  <c r="M9" i="93"/>
  <c r="M52" i="93"/>
  <c r="M71" i="93"/>
  <c r="M53" i="93"/>
  <c r="M107" i="93"/>
  <c r="M139" i="93"/>
  <c r="M120" i="93"/>
  <c r="M48" i="93"/>
  <c r="M129" i="93"/>
  <c r="M37" i="93"/>
  <c r="M101" i="93"/>
  <c r="M161" i="93"/>
  <c r="M179" i="93"/>
  <c r="M187" i="93"/>
  <c r="M47" i="93"/>
  <c r="M113" i="93"/>
  <c r="M112" i="93"/>
  <c r="M7" i="93"/>
  <c r="M103" i="93"/>
  <c r="M183" i="93"/>
  <c r="M57" i="93"/>
  <c r="M178" i="93"/>
  <c r="M21" i="93"/>
  <c r="M104" i="93"/>
  <c r="M153" i="93"/>
  <c r="M46" i="93"/>
  <c r="M20" i="93"/>
  <c r="M66" i="93"/>
  <c r="M39" i="93"/>
  <c r="M16" i="93"/>
  <c r="M173" i="93"/>
  <c r="M181" i="93"/>
  <c r="M189" i="93"/>
  <c r="M28" i="93"/>
  <c r="M133" i="93"/>
  <c r="M76" i="93"/>
  <c r="M24" i="93"/>
  <c r="M90" i="93"/>
  <c r="M22" i="93"/>
  <c r="M64" i="93"/>
  <c r="M14" i="93"/>
  <c r="M74" i="93"/>
  <c r="M25" i="93"/>
  <c r="M80" i="93"/>
  <c r="M141" i="93"/>
  <c r="M58" i="93"/>
  <c r="M165" i="93"/>
  <c r="M50" i="93"/>
  <c r="M38" i="93"/>
  <c r="M132" i="93"/>
  <c r="M6" i="93"/>
  <c r="M8" i="93"/>
  <c r="M157" i="93"/>
  <c r="M82" i="93"/>
  <c r="P22" i="151"/>
  <c r="M22" i="39" s="1"/>
  <c r="P95" i="151"/>
  <c r="M95" i="39" s="1"/>
  <c r="J65" i="150" s="1"/>
  <c r="P61" i="151"/>
  <c r="M61" i="39" s="1"/>
  <c r="J31" i="150" s="1"/>
  <c r="P134" i="151"/>
  <c r="M134" i="39" s="1"/>
  <c r="J104" i="150" s="1"/>
  <c r="P12" i="151"/>
  <c r="M12" i="39" s="1"/>
  <c r="P15" i="151"/>
  <c r="M15" i="39" s="1"/>
  <c r="P138" i="122"/>
  <c r="I138" i="39" s="1"/>
  <c r="F108" i="150" s="1"/>
  <c r="P71" i="151"/>
  <c r="M71" i="39" s="1"/>
  <c r="J41" i="150" s="1"/>
  <c r="P88" i="151"/>
  <c r="M88" i="39" s="1"/>
  <c r="J58" i="150" s="1"/>
  <c r="P113" i="151"/>
  <c r="M113" i="39" s="1"/>
  <c r="J83" i="150" s="1"/>
  <c r="P50" i="151"/>
  <c r="M50" i="39" s="1"/>
  <c r="J20" i="150" s="1"/>
  <c r="P46" i="151"/>
  <c r="M46" i="39" s="1"/>
  <c r="P86" i="151"/>
  <c r="M86" i="39" s="1"/>
  <c r="J56" i="150" s="1"/>
  <c r="P90" i="151"/>
  <c r="M90" i="39" s="1"/>
  <c r="J60" i="150" s="1"/>
  <c r="P109" i="151"/>
  <c r="M109" i="39" s="1"/>
  <c r="J79" i="150" s="1"/>
  <c r="P131" i="151"/>
  <c r="M131" i="39" s="1"/>
  <c r="J101" i="150" s="1"/>
  <c r="P117" i="122"/>
  <c r="I117" i="39" s="1"/>
  <c r="F87" i="150" s="1"/>
  <c r="P62" i="122"/>
  <c r="I62" i="39" s="1"/>
  <c r="F32" i="150" s="1"/>
  <c r="P72" i="154"/>
  <c r="N72" i="39" s="1"/>
  <c r="K42" i="150" s="1"/>
  <c r="P137" i="154"/>
  <c r="N137" i="39" s="1"/>
  <c r="K107" i="150" s="1"/>
  <c r="P81" i="154"/>
  <c r="N81" i="39" s="1"/>
  <c r="K51" i="150" s="1"/>
  <c r="P124" i="154"/>
  <c r="N124" i="39" s="1"/>
  <c r="K94" i="150" s="1"/>
  <c r="P26" i="154"/>
  <c r="N26" i="39" s="1"/>
  <c r="P127" i="154"/>
  <c r="N127" i="39" s="1"/>
  <c r="K97" i="150" s="1"/>
  <c r="P86" i="154"/>
  <c r="N86" i="39" s="1"/>
  <c r="K56" i="150" s="1"/>
  <c r="P94" i="154"/>
  <c r="N94" i="39" s="1"/>
  <c r="K64" i="150" s="1"/>
  <c r="P107" i="154"/>
  <c r="N107" i="39" s="1"/>
  <c r="K77" i="150" s="1"/>
  <c r="P85" i="154"/>
  <c r="N85" i="39" s="1"/>
  <c r="K55" i="150" s="1"/>
  <c r="P37" i="154"/>
  <c r="N37" i="39" s="1"/>
  <c r="K7" i="150" s="1"/>
  <c r="P97" i="122"/>
  <c r="I97" i="39" s="1"/>
  <c r="F67" i="150" s="1"/>
  <c r="P108" i="122"/>
  <c r="I108" i="39" s="1"/>
  <c r="F78" i="150" s="1"/>
  <c r="P96" i="122"/>
  <c r="I96" i="39" s="1"/>
  <c r="F66" i="150" s="1"/>
  <c r="P168" i="122"/>
  <c r="O2" i="122"/>
  <c r="P15" i="122" s="1"/>
  <c r="I15" i="39" s="1"/>
  <c r="P110" i="151"/>
  <c r="M110" i="39" s="1"/>
  <c r="J80" i="150" s="1"/>
  <c r="P143" i="151"/>
  <c r="M143" i="39" s="1"/>
  <c r="J113" i="150" s="1"/>
  <c r="P142" i="151"/>
  <c r="M142" i="39" s="1"/>
  <c r="J112" i="150" s="1"/>
  <c r="P87" i="151"/>
  <c r="M87" i="39" s="1"/>
  <c r="J57" i="150" s="1"/>
  <c r="P31" i="151"/>
  <c r="M31" i="39" s="1"/>
  <c r="P123" i="151"/>
  <c r="M123" i="39" s="1"/>
  <c r="J93" i="150" s="1"/>
  <c r="P47" i="122"/>
  <c r="I47" i="39" s="1"/>
  <c r="F17" i="150" s="1"/>
  <c r="P72" i="122"/>
  <c r="I72" i="39" s="1"/>
  <c r="F42" i="150" s="1"/>
  <c r="P124" i="122"/>
  <c r="I124" i="39" s="1"/>
  <c r="F94" i="150" s="1"/>
  <c r="P10" i="122"/>
  <c r="I10" i="39" s="1"/>
  <c r="P184" i="122"/>
  <c r="P150" i="122"/>
  <c r="I150" i="39" s="1"/>
  <c r="P64" i="154"/>
  <c r="N64" i="39" s="1"/>
  <c r="K34" i="150" s="1"/>
  <c r="P115" i="154"/>
  <c r="N115" i="39" s="1"/>
  <c r="K85" i="150" s="1"/>
  <c r="P131" i="154"/>
  <c r="N131" i="39" s="1"/>
  <c r="K101" i="150" s="1"/>
  <c r="P87" i="154"/>
  <c r="N87" i="39" s="1"/>
  <c r="K57" i="150" s="1"/>
  <c r="P42" i="154"/>
  <c r="N42" i="39" s="1"/>
  <c r="K12" i="150" s="1"/>
  <c r="P39" i="151"/>
  <c r="M39" i="39" s="1"/>
  <c r="J9" i="150" s="1"/>
  <c r="P47" i="151"/>
  <c r="M47" i="39" s="1"/>
  <c r="J17" i="150" s="1"/>
  <c r="P34" i="151"/>
  <c r="M34" i="39" s="1"/>
  <c r="P42" i="151"/>
  <c r="M42" i="39" s="1"/>
  <c r="J12" i="150" s="1"/>
  <c r="P127" i="151"/>
  <c r="M127" i="39" s="1"/>
  <c r="J97" i="150" s="1"/>
  <c r="P35" i="151"/>
  <c r="M35" i="39" s="1"/>
  <c r="P78" i="151"/>
  <c r="M78" i="39" s="1"/>
  <c r="J48" i="150" s="1"/>
  <c r="P64" i="151"/>
  <c r="M64" i="39" s="1"/>
  <c r="J34" i="150" s="1"/>
  <c r="P82" i="122"/>
  <c r="I82" i="39" s="1"/>
  <c r="F52" i="150" s="1"/>
  <c r="M69" i="105"/>
  <c r="M101" i="105"/>
  <c r="M108" i="105"/>
  <c r="M52" i="105"/>
  <c r="M84" i="105"/>
  <c r="M125" i="105"/>
  <c r="M140" i="105"/>
  <c r="M60" i="105"/>
  <c r="M92" i="105"/>
  <c r="M142" i="105"/>
  <c r="M53" i="105"/>
  <c r="M85" i="105"/>
  <c r="M136" i="105"/>
  <c r="M36" i="105"/>
  <c r="M76" i="105"/>
  <c r="M135" i="105"/>
  <c r="M68" i="105"/>
  <c r="M29" i="105"/>
  <c r="M33" i="105"/>
  <c r="M30" i="105"/>
  <c r="M34" i="105"/>
  <c r="M149" i="105"/>
  <c r="M27" i="105"/>
  <c r="M31" i="105"/>
  <c r="M150" i="105"/>
  <c r="M100" i="105"/>
  <c r="M28" i="105"/>
  <c r="M10" i="105"/>
  <c r="M151" i="105"/>
  <c r="M22" i="105"/>
  <c r="M32" i="105"/>
  <c r="M18" i="105"/>
  <c r="M147" i="105"/>
  <c r="M183" i="105"/>
  <c r="M186" i="105"/>
  <c r="M162" i="105"/>
  <c r="M6" i="105"/>
  <c r="M119" i="105"/>
  <c r="M129" i="105"/>
  <c r="M112" i="105"/>
  <c r="M121" i="105"/>
  <c r="M61" i="105"/>
  <c r="M58" i="105"/>
  <c r="M141" i="105"/>
  <c r="M42" i="105"/>
  <c r="M73" i="105"/>
  <c r="M83" i="105"/>
  <c r="M50" i="105"/>
  <c r="M134" i="105"/>
  <c r="M172" i="105"/>
  <c r="M170" i="105"/>
  <c r="M174" i="105"/>
  <c r="M175" i="105"/>
  <c r="M25" i="105"/>
  <c r="M109" i="105"/>
  <c r="M103" i="105"/>
  <c r="M88" i="105"/>
  <c r="M117" i="105"/>
  <c r="M116" i="105"/>
  <c r="M38" i="105"/>
  <c r="M65" i="105"/>
  <c r="M130" i="105"/>
  <c r="M113" i="105"/>
  <c r="M187" i="105"/>
  <c r="M168" i="105"/>
  <c r="M188" i="105"/>
  <c r="M160" i="105"/>
  <c r="M157" i="105"/>
  <c r="M189" i="105"/>
  <c r="M17" i="105"/>
  <c r="M12" i="105"/>
  <c r="M95" i="105"/>
  <c r="M79" i="105"/>
  <c r="M66" i="105"/>
  <c r="M105" i="105"/>
  <c r="M128" i="105"/>
  <c r="M74" i="105"/>
  <c r="M146" i="105"/>
  <c r="M37" i="105"/>
  <c r="M51" i="105"/>
  <c r="M107" i="105"/>
  <c r="M111" i="105"/>
  <c r="M184" i="105"/>
  <c r="M173" i="105"/>
  <c r="M179" i="105"/>
  <c r="M152" i="105"/>
  <c r="M14" i="105"/>
  <c r="M64" i="105"/>
  <c r="M48" i="105"/>
  <c r="M93" i="105"/>
  <c r="M114" i="105"/>
  <c r="M56" i="105"/>
  <c r="M104" i="105"/>
  <c r="M106" i="105"/>
  <c r="M171" i="105"/>
  <c r="M180" i="105"/>
  <c r="M167" i="105"/>
  <c r="M156" i="105"/>
  <c r="M178" i="105"/>
  <c r="M159" i="105"/>
  <c r="M177" i="105"/>
  <c r="M11" i="105"/>
  <c r="M15" i="105"/>
  <c r="M23" i="105"/>
  <c r="M145" i="105"/>
  <c r="M63" i="105"/>
  <c r="M90" i="105"/>
  <c r="M45" i="105"/>
  <c r="M81" i="105"/>
  <c r="M144" i="105"/>
  <c r="M44" i="105"/>
  <c r="M102" i="105"/>
  <c r="M89" i="105"/>
  <c r="M164" i="105"/>
  <c r="M163" i="105"/>
  <c r="M21" i="105"/>
  <c r="M77" i="105"/>
  <c r="M127" i="105"/>
  <c r="M67" i="105"/>
  <c r="M41" i="105"/>
  <c r="M87" i="105"/>
  <c r="M176" i="105"/>
  <c r="M158" i="105"/>
  <c r="M182" i="105"/>
  <c r="M161" i="105"/>
  <c r="M181" i="105"/>
  <c r="M7" i="105"/>
  <c r="M138" i="105"/>
  <c r="M71" i="105"/>
  <c r="M120" i="105"/>
  <c r="M98" i="105"/>
  <c r="M49" i="105"/>
  <c r="M126" i="105"/>
  <c r="M82" i="105"/>
  <c r="M72" i="105"/>
  <c r="M166" i="105"/>
  <c r="M122" i="105"/>
  <c r="M47" i="105"/>
  <c r="M96" i="105"/>
  <c r="M155" i="105"/>
  <c r="M165" i="105"/>
  <c r="M97" i="105"/>
  <c r="M57" i="105"/>
  <c r="M80" i="105"/>
  <c r="M40" i="105"/>
  <c r="M43" i="105"/>
  <c r="M19" i="105"/>
  <c r="M133" i="105"/>
  <c r="M124" i="105"/>
  <c r="M137" i="105"/>
  <c r="M154" i="105"/>
  <c r="M13" i="105"/>
  <c r="M55" i="105"/>
  <c r="M132" i="105"/>
  <c r="M8" i="105"/>
  <c r="M35" i="105"/>
  <c r="M99" i="105"/>
  <c r="M20" i="105"/>
  <c r="M70" i="105"/>
  <c r="M123" i="105"/>
  <c r="M153" i="105"/>
  <c r="M75" i="105"/>
  <c r="M78" i="105"/>
  <c r="M26" i="105"/>
  <c r="M110" i="105"/>
  <c r="M148" i="105"/>
  <c r="M185" i="105"/>
  <c r="M86" i="105"/>
  <c r="M131" i="105"/>
  <c r="M169" i="105"/>
  <c r="M9" i="105"/>
  <c r="M94" i="105"/>
  <c r="M59" i="105"/>
  <c r="M62" i="105"/>
  <c r="M143" i="105"/>
  <c r="M24" i="105"/>
  <c r="M54" i="105"/>
  <c r="M118" i="105"/>
  <c r="M16" i="105"/>
  <c r="M139" i="105"/>
  <c r="M91" i="105"/>
  <c r="M115" i="105"/>
  <c r="M46" i="105"/>
  <c r="M39" i="105"/>
  <c r="P67" i="151"/>
  <c r="M67" i="39" s="1"/>
  <c r="J37" i="150" s="1"/>
  <c r="P119" i="151"/>
  <c r="M119" i="39" s="1"/>
  <c r="J89" i="150" s="1"/>
  <c r="P70" i="151"/>
  <c r="M70" i="39" s="1"/>
  <c r="J40" i="150" s="1"/>
  <c r="P115" i="151"/>
  <c r="M115" i="39" s="1"/>
  <c r="J85" i="150" s="1"/>
  <c r="P93" i="151"/>
  <c r="M93" i="39" s="1"/>
  <c r="J63" i="150" s="1"/>
  <c r="P96" i="151"/>
  <c r="M96" i="39" s="1"/>
  <c r="J66" i="150" s="1"/>
  <c r="P53" i="151"/>
  <c r="M53" i="39" s="1"/>
  <c r="J23" i="150" s="1"/>
  <c r="P20" i="151"/>
  <c r="M20" i="39" s="1"/>
  <c r="P76" i="151"/>
  <c r="M76" i="39" s="1"/>
  <c r="J46" i="150" s="1"/>
  <c r="P33" i="151"/>
  <c r="M33" i="39" s="1"/>
  <c r="P131" i="122"/>
  <c r="I131" i="39" s="1"/>
  <c r="F101" i="150" s="1"/>
  <c r="P21" i="122"/>
  <c r="I21" i="39" s="1"/>
  <c r="P141" i="122"/>
  <c r="I141" i="39" s="1"/>
  <c r="F111" i="150" s="1"/>
  <c r="P185" i="122"/>
  <c r="P112" i="122"/>
  <c r="I112" i="39" s="1"/>
  <c r="F82" i="150" s="1"/>
  <c r="P23" i="122"/>
  <c r="I23" i="39" s="1"/>
  <c r="P55" i="122"/>
  <c r="I55" i="39" s="1"/>
  <c r="F25" i="150" s="1"/>
  <c r="P145" i="154"/>
  <c r="N145" i="39" s="1"/>
  <c r="K115" i="150" s="1"/>
  <c r="P12" i="154"/>
  <c r="N12" i="39" s="1"/>
  <c r="P113" i="154"/>
  <c r="N113" i="39" s="1"/>
  <c r="K83" i="150" s="1"/>
  <c r="P65" i="154"/>
  <c r="N65" i="39" s="1"/>
  <c r="K35" i="150" s="1"/>
  <c r="P89" i="154"/>
  <c r="N89" i="39" s="1"/>
  <c r="K59" i="150" s="1"/>
  <c r="P15" i="154"/>
  <c r="N15" i="39" s="1"/>
  <c r="P101" i="154"/>
  <c r="N101" i="39" s="1"/>
  <c r="K71" i="150" s="1"/>
  <c r="P21" i="154"/>
  <c r="N21" i="39" s="1"/>
  <c r="P141" i="154"/>
  <c r="N141" i="39" s="1"/>
  <c r="K111" i="150" s="1"/>
  <c r="M145" i="121"/>
  <c r="M141" i="121"/>
  <c r="M134" i="121"/>
  <c r="M40" i="121"/>
  <c r="M143" i="121"/>
  <c r="M139" i="121"/>
  <c r="M136" i="121"/>
  <c r="M135" i="121"/>
  <c r="M93" i="121"/>
  <c r="M89" i="121"/>
  <c r="M85" i="121"/>
  <c r="M81" i="121"/>
  <c r="M77" i="121"/>
  <c r="M73" i="121"/>
  <c r="M69" i="121"/>
  <c r="M65" i="121"/>
  <c r="M61" i="121"/>
  <c r="M53" i="121"/>
  <c r="M56" i="121"/>
  <c r="M48" i="121"/>
  <c r="M151" i="121"/>
  <c r="M28" i="121"/>
  <c r="M37" i="121"/>
  <c r="M36" i="121"/>
  <c r="M33" i="121"/>
  <c r="M27" i="121"/>
  <c r="M32" i="121"/>
  <c r="M30" i="121"/>
  <c r="M10" i="121"/>
  <c r="M7" i="121"/>
  <c r="M26" i="121"/>
  <c r="M147" i="121"/>
  <c r="M15" i="121"/>
  <c r="M34" i="121"/>
  <c r="M29" i="121"/>
  <c r="M12" i="121"/>
  <c r="M35" i="121"/>
  <c r="M31" i="121"/>
  <c r="M16" i="121"/>
  <c r="M150" i="121"/>
  <c r="M149" i="121"/>
  <c r="M148" i="121"/>
  <c r="M8" i="121"/>
  <c r="M18" i="121"/>
  <c r="M158" i="121"/>
  <c r="M186" i="121"/>
  <c r="M168" i="121"/>
  <c r="M84" i="121"/>
  <c r="M88" i="121"/>
  <c r="M71" i="121"/>
  <c r="M54" i="121"/>
  <c r="M86" i="121"/>
  <c r="M192" i="121"/>
  <c r="M187" i="121"/>
  <c r="M46" i="121"/>
  <c r="M142" i="121"/>
  <c r="M129" i="121"/>
  <c r="M105" i="121"/>
  <c r="M120" i="121"/>
  <c r="M44" i="121"/>
  <c r="M137" i="121"/>
  <c r="M140" i="121"/>
  <c r="M188" i="121"/>
  <c r="M182" i="121"/>
  <c r="M173" i="121"/>
  <c r="M79" i="121"/>
  <c r="M62" i="121"/>
  <c r="M94" i="121"/>
  <c r="M41" i="121"/>
  <c r="M103" i="121"/>
  <c r="M39" i="121"/>
  <c r="M43" i="121"/>
  <c r="M177" i="121"/>
  <c r="M17" i="121"/>
  <c r="M184" i="121"/>
  <c r="M161" i="121"/>
  <c r="M102" i="121"/>
  <c r="M57" i="121"/>
  <c r="M82" i="121"/>
  <c r="M157" i="121"/>
  <c r="M191" i="121"/>
  <c r="M87" i="121"/>
  <c r="M80" i="121"/>
  <c r="M109" i="121"/>
  <c r="M128" i="121"/>
  <c r="M45" i="121"/>
  <c r="M132" i="121"/>
  <c r="M170" i="121"/>
  <c r="M156" i="121"/>
  <c r="M19" i="121"/>
  <c r="M169" i="121"/>
  <c r="M154" i="121"/>
  <c r="M11" i="121"/>
  <c r="M63" i="121"/>
  <c r="M95" i="121"/>
  <c r="M67" i="121"/>
  <c r="M118" i="121"/>
  <c r="M64" i="121"/>
  <c r="M98" i="121"/>
  <c r="M155" i="121"/>
  <c r="M58" i="121"/>
  <c r="M90" i="121"/>
  <c r="M175" i="121"/>
  <c r="M110" i="121"/>
  <c r="M125" i="121"/>
  <c r="M107" i="121"/>
  <c r="M121" i="121"/>
  <c r="M144" i="121"/>
  <c r="M138" i="121"/>
  <c r="M166" i="121"/>
  <c r="M152" i="121"/>
  <c r="M104" i="121"/>
  <c r="M114" i="121"/>
  <c r="M159" i="121"/>
  <c r="M72" i="121"/>
  <c r="M66" i="121"/>
  <c r="M108" i="121"/>
  <c r="M55" i="121"/>
  <c r="M97" i="121"/>
  <c r="M113" i="121"/>
  <c r="M131" i="121"/>
  <c r="M133" i="121"/>
  <c r="M42" i="121"/>
  <c r="M13" i="121"/>
  <c r="M24" i="121"/>
  <c r="M6" i="121"/>
  <c r="M185" i="121"/>
  <c r="M50" i="121"/>
  <c r="M74" i="121"/>
  <c r="M78" i="121"/>
  <c r="M180" i="121"/>
  <c r="M60" i="121"/>
  <c r="M92" i="121"/>
  <c r="M21" i="121"/>
  <c r="M96" i="121"/>
  <c r="M23" i="121"/>
  <c r="M59" i="121"/>
  <c r="M91" i="121"/>
  <c r="M111" i="121"/>
  <c r="M181" i="121"/>
  <c r="M20" i="121"/>
  <c r="M162" i="121"/>
  <c r="M190" i="121"/>
  <c r="M178" i="121"/>
  <c r="M176" i="121"/>
  <c r="M52" i="121"/>
  <c r="M164" i="121"/>
  <c r="M100" i="121"/>
  <c r="M189" i="121"/>
  <c r="M75" i="121"/>
  <c r="M68" i="121"/>
  <c r="M112" i="121"/>
  <c r="M25" i="121"/>
  <c r="M49" i="121"/>
  <c r="M179" i="121"/>
  <c r="M106" i="121"/>
  <c r="M101" i="121"/>
  <c r="M117" i="121"/>
  <c r="M124" i="121"/>
  <c r="M160" i="121"/>
  <c r="M153" i="121"/>
  <c r="M174" i="121"/>
  <c r="M193" i="121"/>
  <c r="M51" i="121"/>
  <c r="M76" i="121"/>
  <c r="M165" i="121"/>
  <c r="M116" i="121"/>
  <c r="M83" i="121"/>
  <c r="M163" i="121"/>
  <c r="M14" i="121"/>
  <c r="M172" i="121"/>
  <c r="M171" i="121"/>
  <c r="M99" i="121"/>
  <c r="M47" i="121"/>
  <c r="M70" i="121"/>
  <c r="M115" i="121"/>
  <c r="M146" i="121"/>
  <c r="M183" i="121"/>
  <c r="M22" i="121"/>
  <c r="M38" i="121"/>
  <c r="M9" i="121"/>
  <c r="M127" i="121"/>
  <c r="M123" i="121"/>
  <c r="M130" i="121"/>
  <c r="M126" i="121"/>
  <c r="M122" i="121"/>
  <c r="M119" i="121"/>
  <c r="M167" i="121"/>
  <c r="P41" i="151"/>
  <c r="M41" i="39" s="1"/>
  <c r="J11" i="150" s="1"/>
  <c r="P140" i="151"/>
  <c r="M140" i="39" s="1"/>
  <c r="J110" i="150" s="1"/>
  <c r="P52" i="151"/>
  <c r="M52" i="39" s="1"/>
  <c r="J22" i="150" s="1"/>
  <c r="P133" i="151"/>
  <c r="M133" i="39" s="1"/>
  <c r="J103" i="150" s="1"/>
  <c r="P117" i="151"/>
  <c r="M117" i="39" s="1"/>
  <c r="J87" i="150" s="1"/>
  <c r="P65" i="151"/>
  <c r="M65" i="39" s="1"/>
  <c r="J35" i="150" s="1"/>
  <c r="P103" i="151"/>
  <c r="M103" i="39" s="1"/>
  <c r="J73" i="150" s="1"/>
  <c r="P66" i="151"/>
  <c r="M66" i="39" s="1"/>
  <c r="J36" i="150" s="1"/>
  <c r="P137" i="151"/>
  <c r="M137" i="39" s="1"/>
  <c r="J107" i="150" s="1"/>
  <c r="P18" i="151"/>
  <c r="M18" i="39" s="1"/>
  <c r="P6" i="151"/>
  <c r="M6" i="39" s="1"/>
  <c r="P17" i="151"/>
  <c r="M17" i="39" s="1"/>
  <c r="P128" i="151"/>
  <c r="M128" i="39" s="1"/>
  <c r="J98" i="150" s="1"/>
  <c r="P132" i="151"/>
  <c r="M132" i="39" s="1"/>
  <c r="J102" i="150" s="1"/>
  <c r="P151" i="151"/>
  <c r="M151" i="39" s="1"/>
  <c r="P116" i="122"/>
  <c r="I116" i="39" s="1"/>
  <c r="F86" i="150" s="1"/>
  <c r="P44" i="122"/>
  <c r="I44" i="39" s="1"/>
  <c r="F14" i="150" s="1"/>
  <c r="P135" i="122"/>
  <c r="I135" i="39" s="1"/>
  <c r="F105" i="150" s="1"/>
  <c r="P183" i="122"/>
  <c r="P123" i="122"/>
  <c r="I123" i="39" s="1"/>
  <c r="F93" i="150" s="1"/>
  <c r="P80" i="122"/>
  <c r="I80" i="39" s="1"/>
  <c r="F50" i="150" s="1"/>
  <c r="P100" i="122"/>
  <c r="I100" i="39" s="1"/>
  <c r="F70" i="150" s="1"/>
  <c r="P166" i="122"/>
  <c r="P103" i="122"/>
  <c r="I103" i="39" s="1"/>
  <c r="F73" i="150" s="1"/>
  <c r="P171" i="122"/>
  <c r="P19" i="122"/>
  <c r="I19" i="39" s="1"/>
  <c r="P179" i="122"/>
  <c r="P31" i="122"/>
  <c r="I31" i="39" s="1"/>
  <c r="P191" i="122"/>
  <c r="P24" i="154"/>
  <c r="N24" i="39" s="1"/>
  <c r="P68" i="154"/>
  <c r="N68" i="39" s="1"/>
  <c r="K38" i="150" s="1"/>
  <c r="P88" i="154"/>
  <c r="N88" i="39" s="1"/>
  <c r="K58" i="150" s="1"/>
  <c r="P58" i="154"/>
  <c r="N58" i="39" s="1"/>
  <c r="K28" i="150" s="1"/>
  <c r="P18" i="154"/>
  <c r="N18" i="39" s="1"/>
  <c r="P143" i="154"/>
  <c r="N143" i="39" s="1"/>
  <c r="K113" i="150" s="1"/>
  <c r="P50" i="154"/>
  <c r="N50" i="39" s="1"/>
  <c r="K20" i="150" s="1"/>
  <c r="P95" i="154"/>
  <c r="N95" i="39" s="1"/>
  <c r="K65" i="150" s="1"/>
  <c r="P62" i="154"/>
  <c r="N62" i="39" s="1"/>
  <c r="K32" i="150" s="1"/>
  <c r="P140" i="154"/>
  <c r="N140" i="39" s="1"/>
  <c r="K110" i="150" s="1"/>
  <c r="P40" i="154"/>
  <c r="N40" i="39" s="1"/>
  <c r="K10" i="150" s="1"/>
  <c r="P23" i="154"/>
  <c r="N23" i="39" s="1"/>
  <c r="P17" i="154"/>
  <c r="N17" i="39" s="1"/>
  <c r="P30" i="154"/>
  <c r="N30" i="39" s="1"/>
  <c r="M6" i="153"/>
  <c r="M10" i="153"/>
  <c r="M43" i="153"/>
  <c r="M83" i="153"/>
  <c r="M14" i="153"/>
  <c r="M112" i="153"/>
  <c r="M23" i="153"/>
  <c r="M89" i="153"/>
  <c r="M149" i="153"/>
  <c r="M68" i="153"/>
  <c r="M80" i="153"/>
  <c r="M143" i="153"/>
  <c r="M95" i="153"/>
  <c r="M118" i="153"/>
  <c r="M74" i="153"/>
  <c r="M142" i="153"/>
  <c r="M32" i="153"/>
  <c r="M11" i="153"/>
  <c r="M114" i="153"/>
  <c r="M48" i="153"/>
  <c r="M107" i="153"/>
  <c r="M33" i="153"/>
  <c r="M16" i="153"/>
  <c r="M120" i="153"/>
  <c r="M121" i="153"/>
  <c r="M137" i="153"/>
  <c r="M12" i="153"/>
  <c r="M7" i="153"/>
  <c r="M122" i="153"/>
  <c r="M103" i="153"/>
  <c r="M54" i="153"/>
  <c r="M8" i="153"/>
  <c r="M96" i="153"/>
  <c r="M50" i="153"/>
  <c r="M65" i="153"/>
  <c r="M124" i="153"/>
  <c r="M92" i="153"/>
  <c r="M146" i="153"/>
  <c r="M129" i="153"/>
  <c r="M148" i="153"/>
  <c r="M100" i="153"/>
  <c r="M57" i="153"/>
  <c r="M63" i="153"/>
  <c r="M71" i="153"/>
  <c r="M22" i="153"/>
  <c r="M128" i="153"/>
  <c r="M26" i="153"/>
  <c r="M72" i="153"/>
  <c r="M138" i="153"/>
  <c r="M123" i="153"/>
  <c r="M55" i="153"/>
  <c r="M45" i="153"/>
  <c r="M133" i="153"/>
  <c r="M152" i="153"/>
  <c r="M108" i="153"/>
  <c r="M75" i="153"/>
  <c r="M30" i="153"/>
  <c r="M47" i="153"/>
  <c r="M126" i="153"/>
  <c r="M82" i="153"/>
  <c r="M40" i="153"/>
  <c r="M84" i="153"/>
  <c r="M66" i="153"/>
  <c r="M99" i="153"/>
  <c r="M39" i="153"/>
  <c r="M125" i="153"/>
  <c r="M90" i="153"/>
  <c r="M98" i="153"/>
  <c r="M59" i="153"/>
  <c r="M134" i="153"/>
  <c r="M64" i="153"/>
  <c r="M136" i="153"/>
  <c r="M87" i="153"/>
  <c r="M34" i="153"/>
  <c r="M116" i="153"/>
  <c r="M58" i="153"/>
  <c r="M111" i="153"/>
  <c r="M13" i="153"/>
  <c r="M29" i="153"/>
  <c r="M44" i="153"/>
  <c r="M9" i="153"/>
  <c r="M42" i="153"/>
  <c r="M38" i="153"/>
  <c r="M69" i="153"/>
  <c r="M62" i="153"/>
  <c r="M150" i="153"/>
  <c r="M104" i="153"/>
  <c r="M36" i="153"/>
  <c r="M102" i="153"/>
  <c r="M35" i="153"/>
  <c r="M139" i="153"/>
  <c r="M97" i="153"/>
  <c r="M61" i="153"/>
  <c r="M46" i="153"/>
  <c r="M56" i="153"/>
  <c r="M127" i="153"/>
  <c r="M130" i="153"/>
  <c r="M86" i="153"/>
  <c r="M79" i="153"/>
  <c r="M67" i="153"/>
  <c r="M144" i="153"/>
  <c r="M119" i="153"/>
  <c r="M28" i="153"/>
  <c r="M145" i="153"/>
  <c r="M51" i="153"/>
  <c r="M15" i="153"/>
  <c r="M70" i="153"/>
  <c r="M52" i="153"/>
  <c r="M18" i="153"/>
  <c r="M60" i="153"/>
  <c r="M24" i="153"/>
  <c r="M41" i="153"/>
  <c r="M19" i="153"/>
  <c r="M151" i="153"/>
  <c r="M91" i="153"/>
  <c r="M101" i="153"/>
  <c r="M131" i="153"/>
  <c r="M88" i="153"/>
  <c r="M110" i="153"/>
  <c r="M76" i="153"/>
  <c r="M93" i="153"/>
  <c r="M115" i="153"/>
  <c r="M78" i="153"/>
  <c r="M141" i="153"/>
  <c r="M106" i="153"/>
  <c r="M37" i="153"/>
  <c r="M94" i="153"/>
  <c r="M20" i="153"/>
  <c r="M147" i="153"/>
  <c r="M27" i="153"/>
  <c r="M135" i="153"/>
  <c r="M132" i="153"/>
  <c r="M117" i="153"/>
  <c r="M53" i="153"/>
  <c r="M109" i="153"/>
  <c r="M25" i="153"/>
  <c r="M17" i="153"/>
  <c r="M21" i="153"/>
  <c r="M31" i="153"/>
  <c r="M49" i="153"/>
  <c r="M105" i="153"/>
  <c r="M77" i="153"/>
  <c r="M81" i="153"/>
  <c r="M73" i="153"/>
  <c r="M140" i="153"/>
  <c r="M113" i="153"/>
  <c r="M85" i="153"/>
  <c r="P107" i="151"/>
  <c r="M107" i="39" s="1"/>
  <c r="J77" i="150" s="1"/>
  <c r="P38" i="151"/>
  <c r="M38" i="39" s="1"/>
  <c r="J8" i="150" s="1"/>
  <c r="O2" i="151"/>
  <c r="P118" i="151" s="1"/>
  <c r="M118" i="39" s="1"/>
  <c r="J88" i="150" s="1"/>
  <c r="P68" i="151"/>
  <c r="M68" i="39" s="1"/>
  <c r="J38" i="150" s="1"/>
  <c r="P152" i="151"/>
  <c r="M152" i="39" s="1"/>
  <c r="P111" i="151"/>
  <c r="M111" i="39" s="1"/>
  <c r="J81" i="150" s="1"/>
  <c r="P106" i="151"/>
  <c r="M106" i="39" s="1"/>
  <c r="J76" i="150" s="1"/>
  <c r="P69" i="151"/>
  <c r="M69" i="39" s="1"/>
  <c r="J39" i="150" s="1"/>
  <c r="P84" i="151"/>
  <c r="M84" i="39" s="1"/>
  <c r="J54" i="150" s="1"/>
  <c r="P139" i="151"/>
  <c r="M139" i="39" s="1"/>
  <c r="J109" i="150" s="1"/>
  <c r="P59" i="151"/>
  <c r="M59" i="39" s="1"/>
  <c r="J29" i="150" s="1"/>
  <c r="P13" i="151"/>
  <c r="M13" i="39" s="1"/>
  <c r="P138" i="151"/>
  <c r="M138" i="39" s="1"/>
  <c r="J108" i="150" s="1"/>
  <c r="P30" i="151"/>
  <c r="M30" i="39" s="1"/>
  <c r="P48" i="151"/>
  <c r="M48" i="39" s="1"/>
  <c r="J18" i="150" s="1"/>
  <c r="P144" i="151"/>
  <c r="M144" i="39" s="1"/>
  <c r="J114" i="150" s="1"/>
  <c r="P120" i="151"/>
  <c r="M120" i="39" s="1"/>
  <c r="J90" i="150" s="1"/>
  <c r="P43" i="151"/>
  <c r="M43" i="39" s="1"/>
  <c r="J13" i="150" s="1"/>
  <c r="P77" i="122"/>
  <c r="I77" i="39" s="1"/>
  <c r="F47" i="150" s="1"/>
  <c r="P111" i="122"/>
  <c r="I111" i="39" s="1"/>
  <c r="F81" i="150" s="1"/>
  <c r="P88" i="122"/>
  <c r="I88" i="39" s="1"/>
  <c r="F58" i="150" s="1"/>
  <c r="P162" i="122"/>
  <c r="P110" i="122"/>
  <c r="I110" i="39" s="1"/>
  <c r="F80" i="150" s="1"/>
  <c r="P163" i="122"/>
  <c r="P105" i="122"/>
  <c r="I105" i="39" s="1"/>
  <c r="F75" i="150" s="1"/>
  <c r="P146" i="122"/>
  <c r="I146" i="39" s="1"/>
  <c r="F116" i="150" s="1"/>
  <c r="P40" i="122"/>
  <c r="I40" i="39" s="1"/>
  <c r="F10" i="150" s="1"/>
  <c r="P87" i="122"/>
  <c r="I87" i="39" s="1"/>
  <c r="F57" i="150" s="1"/>
  <c r="P157" i="122"/>
  <c r="P85" i="122"/>
  <c r="I85" i="39" s="1"/>
  <c r="F55" i="150" s="1"/>
  <c r="P182" i="122"/>
  <c r="P81" i="122"/>
  <c r="I81" i="39" s="1"/>
  <c r="F51" i="150" s="1"/>
  <c r="P29" i="122"/>
  <c r="I29" i="39" s="1"/>
  <c r="P20" i="122"/>
  <c r="I20" i="39" s="1"/>
  <c r="P36" i="122"/>
  <c r="I36" i="39" s="1"/>
  <c r="F6" i="150" s="1"/>
  <c r="P126" i="151"/>
  <c r="M126" i="39" s="1"/>
  <c r="J96" i="150" s="1"/>
  <c r="M142" i="96"/>
  <c r="M138" i="96"/>
  <c r="M131" i="96"/>
  <c r="M143" i="96"/>
  <c r="M38" i="96"/>
  <c r="M144" i="96"/>
  <c r="M140" i="96"/>
  <c r="M136" i="96"/>
  <c r="M135" i="96"/>
  <c r="M145" i="96"/>
  <c r="M132" i="96"/>
  <c r="M53" i="96"/>
  <c r="M29" i="96"/>
  <c r="M93" i="96"/>
  <c r="M89" i="96"/>
  <c r="M85" i="96"/>
  <c r="M81" i="96"/>
  <c r="M77" i="96"/>
  <c r="M73" i="96"/>
  <c r="M69" i="96"/>
  <c r="M65" i="96"/>
  <c r="M61" i="96"/>
  <c r="M56" i="96"/>
  <c r="M48" i="96"/>
  <c r="M25" i="96"/>
  <c r="M26" i="96"/>
  <c r="M34" i="96"/>
  <c r="M31" i="96"/>
  <c r="M147" i="96"/>
  <c r="M151" i="96"/>
  <c r="M28" i="96"/>
  <c r="M36" i="96"/>
  <c r="M33" i="96"/>
  <c r="M37" i="96"/>
  <c r="M27" i="96"/>
  <c r="M35" i="96"/>
  <c r="M94" i="96"/>
  <c r="M90" i="96"/>
  <c r="M86" i="96"/>
  <c r="M82" i="96"/>
  <c r="M78" i="96"/>
  <c r="M74" i="96"/>
  <c r="M70" i="96"/>
  <c r="M66" i="96"/>
  <c r="M62" i="96"/>
  <c r="M58" i="96"/>
  <c r="M148" i="96"/>
  <c r="M150" i="96"/>
  <c r="M149" i="96"/>
  <c r="M161" i="96"/>
  <c r="M175" i="96"/>
  <c r="M185" i="96"/>
  <c r="M23" i="96"/>
  <c r="M50" i="96"/>
  <c r="M182" i="96"/>
  <c r="M15" i="96"/>
  <c r="M52" i="96"/>
  <c r="M80" i="96"/>
  <c r="M71" i="96"/>
  <c r="M123" i="96"/>
  <c r="M105" i="96"/>
  <c r="M102" i="96"/>
  <c r="M118" i="96"/>
  <c r="M127" i="96"/>
  <c r="M43" i="96"/>
  <c r="M137" i="96"/>
  <c r="M134" i="96"/>
  <c r="M157" i="96"/>
  <c r="M160" i="96"/>
  <c r="M88" i="96"/>
  <c r="M60" i="96"/>
  <c r="M92" i="96"/>
  <c r="M87" i="96"/>
  <c r="M24" i="96"/>
  <c r="M166" i="96"/>
  <c r="M11" i="96"/>
  <c r="M125" i="96"/>
  <c r="M109" i="96"/>
  <c r="M108" i="96"/>
  <c r="M129" i="96"/>
  <c r="M153" i="96"/>
  <c r="M19" i="96"/>
  <c r="M187" i="96"/>
  <c r="M6" i="96"/>
  <c r="M17" i="96"/>
  <c r="M55" i="96"/>
  <c r="M63" i="96"/>
  <c r="M95" i="96"/>
  <c r="M57" i="96"/>
  <c r="M51" i="96"/>
  <c r="M139" i="96"/>
  <c r="M113" i="96"/>
  <c r="M124" i="96"/>
  <c r="M42" i="96"/>
  <c r="M122" i="96"/>
  <c r="M126" i="96"/>
  <c r="M99" i="96"/>
  <c r="M18" i="96"/>
  <c r="M106" i="96"/>
  <c r="M120" i="96"/>
  <c r="M141" i="96"/>
  <c r="M188" i="96"/>
  <c r="M176" i="96"/>
  <c r="M7" i="96"/>
  <c r="M171" i="96"/>
  <c r="M83" i="96"/>
  <c r="M13" i="96"/>
  <c r="M186" i="96"/>
  <c r="M84" i="96"/>
  <c r="M117" i="96"/>
  <c r="M96" i="96"/>
  <c r="M112" i="96"/>
  <c r="M41" i="96"/>
  <c r="M103" i="96"/>
  <c r="M172" i="96"/>
  <c r="M181" i="96"/>
  <c r="M184" i="96"/>
  <c r="M169" i="96"/>
  <c r="M47" i="96"/>
  <c r="M155" i="96"/>
  <c r="M180" i="96"/>
  <c r="M68" i="96"/>
  <c r="M8" i="96"/>
  <c r="M59" i="96"/>
  <c r="M91" i="96"/>
  <c r="M9" i="96"/>
  <c r="M170" i="96"/>
  <c r="M16" i="96"/>
  <c r="M30" i="96"/>
  <c r="M130" i="96"/>
  <c r="M107" i="96"/>
  <c r="M110" i="96"/>
  <c r="M165" i="96"/>
  <c r="M156" i="96"/>
  <c r="M177" i="96"/>
  <c r="M163" i="96"/>
  <c r="M183" i="96"/>
  <c r="M162" i="96"/>
  <c r="M10" i="96"/>
  <c r="M46" i="96"/>
  <c r="M76" i="96"/>
  <c r="M67" i="96"/>
  <c r="M154" i="96"/>
  <c r="M100" i="96"/>
  <c r="M116" i="96"/>
  <c r="M119" i="96"/>
  <c r="M146" i="96"/>
  <c r="M111" i="96"/>
  <c r="M121" i="96"/>
  <c r="M45" i="96"/>
  <c r="M189" i="96"/>
  <c r="M173" i="96"/>
  <c r="M159" i="96"/>
  <c r="M75" i="96"/>
  <c r="M79" i="96"/>
  <c r="M49" i="96"/>
  <c r="M64" i="96"/>
  <c r="M178" i="96"/>
  <c r="M97" i="96"/>
  <c r="M115" i="96"/>
  <c r="M98" i="96"/>
  <c r="M114" i="96"/>
  <c r="M40" i="96"/>
  <c r="M39" i="96"/>
  <c r="M179" i="96"/>
  <c r="M167" i="96"/>
  <c r="M20" i="96"/>
  <c r="M44" i="96"/>
  <c r="M72" i="96"/>
  <c r="M152" i="96"/>
  <c r="M54" i="96"/>
  <c r="M164" i="96"/>
  <c r="M21" i="96"/>
  <c r="M101" i="96"/>
  <c r="M104" i="96"/>
  <c r="M128" i="96"/>
  <c r="M168" i="96"/>
  <c r="M174" i="96"/>
  <c r="M133" i="96"/>
  <c r="M22" i="96"/>
  <c r="M158" i="96"/>
  <c r="M32" i="96"/>
  <c r="M14" i="96"/>
  <c r="M12" i="96"/>
  <c r="P80" i="154"/>
  <c r="N80" i="39" s="1"/>
  <c r="K50" i="150" s="1"/>
  <c r="P118" i="154"/>
  <c r="N118" i="39" s="1"/>
  <c r="K88" i="150" s="1"/>
  <c r="P110" i="154"/>
  <c r="N110" i="39" s="1"/>
  <c r="K80" i="150" s="1"/>
  <c r="P133" i="154"/>
  <c r="N133" i="39" s="1"/>
  <c r="K103" i="150" s="1"/>
  <c r="P90" i="154"/>
  <c r="N90" i="39" s="1"/>
  <c r="K60" i="150" s="1"/>
  <c r="P147" i="154"/>
  <c r="N147" i="39" s="1"/>
  <c r="P20" i="154"/>
  <c r="N20" i="39" s="1"/>
  <c r="P69" i="154"/>
  <c r="N69" i="39" s="1"/>
  <c r="K39" i="150" s="1"/>
  <c r="P71" i="154"/>
  <c r="N71" i="39" s="1"/>
  <c r="K41" i="150" s="1"/>
  <c r="P79" i="154"/>
  <c r="N79" i="39" s="1"/>
  <c r="K49" i="150" s="1"/>
  <c r="P11" i="154"/>
  <c r="N11" i="39" s="1"/>
  <c r="P51" i="154"/>
  <c r="N51" i="39" s="1"/>
  <c r="K21" i="150" s="1"/>
  <c r="P117" i="154"/>
  <c r="N117" i="39" s="1"/>
  <c r="K87" i="150" s="1"/>
  <c r="P36" i="152"/>
  <c r="O36" i="39" s="1"/>
  <c r="L6" i="150" s="1"/>
  <c r="P145" i="151"/>
  <c r="M145" i="39" s="1"/>
  <c r="J115" i="150" s="1"/>
  <c r="P105" i="151"/>
  <c r="M105" i="39" s="1"/>
  <c r="J75" i="150" s="1"/>
  <c r="P108" i="151"/>
  <c r="M108" i="39" s="1"/>
  <c r="J78" i="150" s="1"/>
  <c r="P83" i="151"/>
  <c r="M83" i="39" s="1"/>
  <c r="J53" i="150" s="1"/>
  <c r="P91" i="151"/>
  <c r="M91" i="39" s="1"/>
  <c r="J61" i="150" s="1"/>
  <c r="P125" i="151"/>
  <c r="M125" i="39" s="1"/>
  <c r="J95" i="150" s="1"/>
  <c r="P136" i="151"/>
  <c r="M136" i="39" s="1"/>
  <c r="J106" i="150" s="1"/>
  <c r="P27" i="151"/>
  <c r="M27" i="39" s="1"/>
  <c r="M137" i="111"/>
  <c r="M27" i="111"/>
  <c r="M150" i="111"/>
  <c r="M57" i="111"/>
  <c r="M100" i="111"/>
  <c r="M73" i="111"/>
  <c r="M89" i="111"/>
  <c r="M34" i="111"/>
  <c r="M39" i="111"/>
  <c r="M59" i="111"/>
  <c r="M131" i="111"/>
  <c r="M140" i="111"/>
  <c r="M141" i="111"/>
  <c r="M30" i="111"/>
  <c r="M147" i="111"/>
  <c r="M64" i="111"/>
  <c r="M101" i="111"/>
  <c r="M83" i="111"/>
  <c r="M123" i="111"/>
  <c r="M135" i="111"/>
  <c r="M144" i="111"/>
  <c r="M26" i="111"/>
  <c r="M32" i="111"/>
  <c r="M148" i="111"/>
  <c r="M88" i="111"/>
  <c r="M145" i="111"/>
  <c r="M48" i="111"/>
  <c r="M129" i="111"/>
  <c r="M118" i="111"/>
  <c r="M36" i="111"/>
  <c r="M149" i="111"/>
  <c r="M21" i="111"/>
  <c r="M28" i="111"/>
  <c r="M136" i="111"/>
  <c r="M138" i="111"/>
  <c r="M18" i="111"/>
  <c r="M33" i="111"/>
  <c r="M104" i="111"/>
  <c r="M10" i="111"/>
  <c r="M188" i="111"/>
  <c r="M179" i="111"/>
  <c r="M156" i="111"/>
  <c r="M182" i="111"/>
  <c r="M165" i="111"/>
  <c r="M172" i="111"/>
  <c r="M175" i="111"/>
  <c r="M170" i="111"/>
  <c r="M166" i="111"/>
  <c r="M164" i="111"/>
  <c r="M19" i="111"/>
  <c r="M52" i="111"/>
  <c r="M17" i="111"/>
  <c r="M67" i="111"/>
  <c r="M124" i="111"/>
  <c r="M40" i="111"/>
  <c r="M74" i="111"/>
  <c r="M82" i="111"/>
  <c r="M111" i="111"/>
  <c r="M168" i="111"/>
  <c r="M171" i="111"/>
  <c r="M191" i="111"/>
  <c r="M16" i="111"/>
  <c r="M126" i="111"/>
  <c r="M20" i="111"/>
  <c r="M142" i="111"/>
  <c r="M11" i="111"/>
  <c r="M121" i="111"/>
  <c r="M65" i="111"/>
  <c r="M133" i="111"/>
  <c r="M68" i="111"/>
  <c r="M71" i="111"/>
  <c r="M102" i="111"/>
  <c r="M37" i="111"/>
  <c r="M167" i="111"/>
  <c r="M161" i="111"/>
  <c r="M128" i="111"/>
  <c r="M120" i="111"/>
  <c r="M125" i="111"/>
  <c r="M9" i="111"/>
  <c r="M25" i="111"/>
  <c r="M105" i="111"/>
  <c r="M35" i="111"/>
  <c r="M54" i="111"/>
  <c r="M151" i="111"/>
  <c r="M87" i="111"/>
  <c r="M157" i="111"/>
  <c r="M187" i="111"/>
  <c r="M186" i="111"/>
  <c r="M189" i="111"/>
  <c r="M185" i="111"/>
  <c r="M154" i="111"/>
  <c r="M113" i="111"/>
  <c r="M12" i="111"/>
  <c r="M110" i="111"/>
  <c r="M112" i="111"/>
  <c r="M114" i="111"/>
  <c r="M61" i="111"/>
  <c r="M127" i="111"/>
  <c r="M42" i="111"/>
  <c r="M143" i="111"/>
  <c r="M49" i="111"/>
  <c r="M163" i="111"/>
  <c r="M155" i="111"/>
  <c r="M159" i="111"/>
  <c r="M119" i="111"/>
  <c r="M24" i="111"/>
  <c r="M8" i="111"/>
  <c r="M80" i="111"/>
  <c r="M107" i="111"/>
  <c r="M109" i="111"/>
  <c r="M130" i="111"/>
  <c r="M58" i="111"/>
  <c r="M60" i="111"/>
  <c r="M108" i="111"/>
  <c r="M99" i="111"/>
  <c r="M94" i="111"/>
  <c r="M177" i="111"/>
  <c r="M183" i="111"/>
  <c r="M181" i="111"/>
  <c r="M15" i="111"/>
  <c r="M13" i="111"/>
  <c r="M63" i="111"/>
  <c r="M95" i="111"/>
  <c r="M152" i="111"/>
  <c r="M106" i="111"/>
  <c r="M116" i="111"/>
  <c r="M96" i="111"/>
  <c r="M75" i="111"/>
  <c r="M50" i="111"/>
  <c r="M92" i="111"/>
  <c r="M81" i="111"/>
  <c r="M78" i="111"/>
  <c r="M173" i="111"/>
  <c r="M180" i="111"/>
  <c r="M51" i="111"/>
  <c r="M86" i="111"/>
  <c r="M7" i="111"/>
  <c r="M91" i="111"/>
  <c r="M103" i="111"/>
  <c r="M84" i="111"/>
  <c r="M72" i="111"/>
  <c r="M146" i="111"/>
  <c r="M139" i="111"/>
  <c r="M90" i="111"/>
  <c r="M62" i="111"/>
  <c r="M122" i="111"/>
  <c r="M132" i="111"/>
  <c r="M46" i="111"/>
  <c r="M43" i="111"/>
  <c r="M44" i="111"/>
  <c r="M56" i="111"/>
  <c r="M23" i="111"/>
  <c r="M31" i="111"/>
  <c r="M169" i="111"/>
  <c r="M184" i="111"/>
  <c r="M117" i="111"/>
  <c r="M79" i="111"/>
  <c r="M55" i="111"/>
  <c r="M38" i="111"/>
  <c r="M97" i="111"/>
  <c r="M98" i="111"/>
  <c r="M70" i="111"/>
  <c r="M153" i="111"/>
  <c r="M66" i="111"/>
  <c r="M76" i="111"/>
  <c r="M6" i="111"/>
  <c r="M41" i="111"/>
  <c r="M176" i="111"/>
  <c r="M47" i="111"/>
  <c r="M174" i="111"/>
  <c r="M69" i="111"/>
  <c r="M93" i="111"/>
  <c r="M134" i="111"/>
  <c r="M162" i="111"/>
  <c r="M45" i="111"/>
  <c r="M115" i="111"/>
  <c r="M22" i="111"/>
  <c r="M85" i="111"/>
  <c r="M14" i="111"/>
  <c r="M178" i="111"/>
  <c r="M29" i="111"/>
  <c r="M158" i="111"/>
  <c r="M160" i="111"/>
  <c r="M77" i="111"/>
  <c r="M53" i="111"/>
  <c r="M190" i="111"/>
  <c r="P119" i="122"/>
  <c r="I119" i="39" s="1"/>
  <c r="F89" i="150" s="1"/>
  <c r="P125" i="122"/>
  <c r="I125" i="39" s="1"/>
  <c r="F95" i="150" s="1"/>
  <c r="P43" i="122"/>
  <c r="I43" i="39" s="1"/>
  <c r="F13" i="150" s="1"/>
  <c r="P78" i="122"/>
  <c r="I78" i="39" s="1"/>
  <c r="F48" i="150" s="1"/>
  <c r="P22" i="122"/>
  <c r="I22" i="39" s="1"/>
  <c r="P74" i="122"/>
  <c r="I74" i="39" s="1"/>
  <c r="F44" i="150" s="1"/>
  <c r="P95" i="122"/>
  <c r="I95" i="39" s="1"/>
  <c r="F65" i="150" s="1"/>
  <c r="P137" i="122"/>
  <c r="I137" i="39" s="1"/>
  <c r="F107" i="150" s="1"/>
  <c r="P129" i="122"/>
  <c r="I129" i="39" s="1"/>
  <c r="F99" i="150" s="1"/>
  <c r="P143" i="122"/>
  <c r="I143" i="39" s="1"/>
  <c r="F113" i="150" s="1"/>
  <c r="P56" i="122"/>
  <c r="I56" i="39" s="1"/>
  <c r="F26" i="150" s="1"/>
  <c r="P165" i="122"/>
  <c r="P134" i="122"/>
  <c r="I134" i="39" s="1"/>
  <c r="F104" i="150" s="1"/>
  <c r="P54" i="122"/>
  <c r="I54" i="39" s="1"/>
  <c r="F24" i="150" s="1"/>
  <c r="P34" i="122"/>
  <c r="I34" i="39" s="1"/>
  <c r="P37" i="122"/>
  <c r="I37" i="39" s="1"/>
  <c r="F7" i="150" s="1"/>
  <c r="P40" i="151"/>
  <c r="M40" i="39" s="1"/>
  <c r="J10" i="150" s="1"/>
  <c r="P96" i="154"/>
  <c r="N96" i="39" s="1"/>
  <c r="K66" i="150" s="1"/>
  <c r="P100" i="154"/>
  <c r="N100" i="39" s="1"/>
  <c r="K70" i="150" s="1"/>
  <c r="P7" i="154"/>
  <c r="N7" i="39" s="1"/>
  <c r="P60" i="154"/>
  <c r="N60" i="39" s="1"/>
  <c r="K30" i="150" s="1"/>
  <c r="P126" i="154"/>
  <c r="N126" i="39" s="1"/>
  <c r="K96" i="150" s="1"/>
  <c r="P134" i="154"/>
  <c r="N134" i="39" s="1"/>
  <c r="K104" i="150" s="1"/>
  <c r="P151" i="154"/>
  <c r="N151" i="39" s="1"/>
  <c r="P78" i="154"/>
  <c r="N78" i="39" s="1"/>
  <c r="K48" i="150" s="1"/>
  <c r="P39" i="154"/>
  <c r="N39" i="39" s="1"/>
  <c r="K9" i="150" s="1"/>
  <c r="P83" i="154"/>
  <c r="N83" i="39" s="1"/>
  <c r="K53" i="150" s="1"/>
  <c r="P74" i="154"/>
  <c r="N74" i="39" s="1"/>
  <c r="K44" i="150" s="1"/>
  <c r="P6" i="154"/>
  <c r="N6" i="39" s="1"/>
  <c r="P152" i="154"/>
  <c r="N152" i="39" s="1"/>
  <c r="P128" i="154"/>
  <c r="N128" i="39" s="1"/>
  <c r="K98" i="150" s="1"/>
  <c r="P75" i="152"/>
  <c r="O75" i="39" s="1"/>
  <c r="L45" i="150" s="1"/>
  <c r="P132" i="152"/>
  <c r="O132" i="39" s="1"/>
  <c r="L102" i="150" s="1"/>
  <c r="P57" i="152"/>
  <c r="O57" i="39" s="1"/>
  <c r="L27" i="150" s="1"/>
  <c r="P100" i="152"/>
  <c r="O100" i="39" s="1"/>
  <c r="L70" i="150" s="1"/>
  <c r="P120" i="152"/>
  <c r="O120" i="39" s="1"/>
  <c r="L90" i="150" s="1"/>
  <c r="P141" i="152"/>
  <c r="O141" i="39" s="1"/>
  <c r="L111" i="150" s="1"/>
  <c r="O2" i="152"/>
  <c r="P89" i="152" s="1"/>
  <c r="O89" i="39" s="1"/>
  <c r="L59" i="150" s="1"/>
  <c r="P114" i="151"/>
  <c r="M114" i="39" s="1"/>
  <c r="J84" i="150" s="1"/>
  <c r="P16" i="151"/>
  <c r="M16" i="39" s="1"/>
  <c r="P146" i="151"/>
  <c r="M146" i="39" s="1"/>
  <c r="J116" i="150" s="1"/>
  <c r="P74" i="151"/>
  <c r="M74" i="39" s="1"/>
  <c r="J44" i="150" s="1"/>
  <c r="P130" i="122"/>
  <c r="I130" i="39" s="1"/>
  <c r="F100" i="150" s="1"/>
  <c r="P8" i="122"/>
  <c r="I8" i="39" s="1"/>
  <c r="P104" i="154"/>
  <c r="N104" i="39" s="1"/>
  <c r="K74" i="150" s="1"/>
  <c r="P8" i="154"/>
  <c r="N8" i="39" s="1"/>
  <c r="P99" i="154"/>
  <c r="N99" i="39" s="1"/>
  <c r="K69" i="150" s="1"/>
  <c r="P135" i="154"/>
  <c r="N135" i="39" s="1"/>
  <c r="K105" i="150" s="1"/>
  <c r="P14" i="154"/>
  <c r="N14" i="39" s="1"/>
  <c r="O2" i="154"/>
  <c r="P52" i="154" s="1"/>
  <c r="N52" i="39" s="1"/>
  <c r="K22" i="150" s="1"/>
  <c r="P38" i="154"/>
  <c r="N38" i="39" s="1"/>
  <c r="K8" i="150" s="1"/>
  <c r="P49" i="154"/>
  <c r="N49" i="39" s="1"/>
  <c r="K19" i="150" s="1"/>
  <c r="P67" i="154"/>
  <c r="N67" i="39" s="1"/>
  <c r="K37" i="150" s="1"/>
  <c r="P25" i="154"/>
  <c r="N25" i="39" s="1"/>
  <c r="P132" i="154"/>
  <c r="N132" i="39" s="1"/>
  <c r="K102" i="150" s="1"/>
  <c r="P144" i="154"/>
  <c r="N144" i="39" s="1"/>
  <c r="K114" i="150" s="1"/>
  <c r="P63" i="154"/>
  <c r="N63" i="39" s="1"/>
  <c r="K33" i="150" s="1"/>
  <c r="P130" i="154"/>
  <c r="N130" i="39" s="1"/>
  <c r="K100" i="150" s="1"/>
  <c r="P70" i="154"/>
  <c r="N70" i="39" s="1"/>
  <c r="K40" i="150" s="1"/>
  <c r="P57" i="154"/>
  <c r="N57" i="39" s="1"/>
  <c r="K27" i="150" s="1"/>
  <c r="P120" i="154"/>
  <c r="N120" i="39" s="1"/>
  <c r="K90" i="150" s="1"/>
  <c r="P142" i="152"/>
  <c r="O142" i="39" s="1"/>
  <c r="L112" i="150" s="1"/>
  <c r="P73" i="152"/>
  <c r="O73" i="39" s="1"/>
  <c r="L43" i="150" s="1"/>
  <c r="P118" i="152"/>
  <c r="O118" i="39" s="1"/>
  <c r="L88" i="150" s="1"/>
  <c r="P116" i="152"/>
  <c r="O116" i="39" s="1"/>
  <c r="L86" i="150" s="1"/>
  <c r="P81" i="152"/>
  <c r="O81" i="39" s="1"/>
  <c r="L51" i="150" s="1"/>
  <c r="P51" i="152"/>
  <c r="O51" i="39" s="1"/>
  <c r="L21" i="150" s="1"/>
  <c r="P52" i="152"/>
  <c r="O52" i="39" s="1"/>
  <c r="L22" i="150" s="1"/>
  <c r="P28" i="152"/>
  <c r="O28" i="39" s="1"/>
  <c r="P146" i="152" l="1"/>
  <c r="O146" i="39" s="1"/>
  <c r="L116" i="150" s="1"/>
  <c r="P60" i="152"/>
  <c r="O60" i="39" s="1"/>
  <c r="L30" i="150" s="1"/>
  <c r="P125" i="152"/>
  <c r="O125" i="39" s="1"/>
  <c r="L95" i="150" s="1"/>
  <c r="P24" i="152"/>
  <c r="O24" i="39" s="1"/>
  <c r="P86" i="152"/>
  <c r="O86" i="39" s="1"/>
  <c r="L56" i="150" s="1"/>
  <c r="P64" i="111"/>
  <c r="F64" i="39" s="1"/>
  <c r="D34" i="150" s="1"/>
  <c r="P137" i="152"/>
  <c r="O137" i="39" s="1"/>
  <c r="L107" i="150" s="1"/>
  <c r="P130" i="152"/>
  <c r="O130" i="39" s="1"/>
  <c r="L100" i="150" s="1"/>
  <c r="P90" i="152"/>
  <c r="O90" i="39" s="1"/>
  <c r="L60" i="150" s="1"/>
  <c r="P13" i="152"/>
  <c r="O13" i="39" s="1"/>
  <c r="P159" i="111"/>
  <c r="P107" i="152"/>
  <c r="O107" i="39" s="1"/>
  <c r="L77" i="150" s="1"/>
  <c r="P33" i="152"/>
  <c r="O33" i="39" s="1"/>
  <c r="P86" i="111"/>
  <c r="F86" i="39" s="1"/>
  <c r="D56" i="150" s="1"/>
  <c r="P150" i="152"/>
  <c r="O150" i="39" s="1"/>
  <c r="P93" i="152"/>
  <c r="O93" i="39" s="1"/>
  <c r="L63" i="150" s="1"/>
  <c r="P7" i="152"/>
  <c r="O7" i="39" s="1"/>
  <c r="P88" i="152"/>
  <c r="O88" i="39" s="1"/>
  <c r="L58" i="150" s="1"/>
  <c r="P96" i="152"/>
  <c r="O96" i="39" s="1"/>
  <c r="L66" i="150" s="1"/>
  <c r="P98" i="152"/>
  <c r="O98" i="39" s="1"/>
  <c r="L68" i="150" s="1"/>
  <c r="P78" i="152"/>
  <c r="O78" i="39" s="1"/>
  <c r="L48" i="150" s="1"/>
  <c r="P85" i="152"/>
  <c r="O85" i="39" s="1"/>
  <c r="L55" i="150" s="1"/>
  <c r="P26" i="152"/>
  <c r="O26" i="39" s="1"/>
  <c r="P139" i="152"/>
  <c r="O139" i="39" s="1"/>
  <c r="L109" i="150" s="1"/>
  <c r="P138" i="152"/>
  <c r="O138" i="39" s="1"/>
  <c r="L108" i="150" s="1"/>
  <c r="P82" i="152"/>
  <c r="O82" i="39" s="1"/>
  <c r="L52" i="150" s="1"/>
  <c r="P32" i="152"/>
  <c r="O32" i="39" s="1"/>
  <c r="P40" i="152"/>
  <c r="O40" i="39" s="1"/>
  <c r="L10" i="150" s="1"/>
  <c r="P91" i="152"/>
  <c r="O91" i="39" s="1"/>
  <c r="L61" i="150" s="1"/>
  <c r="P61" i="152"/>
  <c r="O61" i="39" s="1"/>
  <c r="L31" i="150" s="1"/>
  <c r="P74" i="152"/>
  <c r="O74" i="39" s="1"/>
  <c r="L44" i="150" s="1"/>
  <c r="P66" i="152"/>
  <c r="O66" i="39" s="1"/>
  <c r="L36" i="150" s="1"/>
  <c r="P121" i="152"/>
  <c r="O121" i="39" s="1"/>
  <c r="L91" i="150" s="1"/>
  <c r="P80" i="152"/>
  <c r="O80" i="39" s="1"/>
  <c r="L50" i="150" s="1"/>
  <c r="P42" i="152"/>
  <c r="O42" i="39" s="1"/>
  <c r="L12" i="150" s="1"/>
  <c r="P123" i="152"/>
  <c r="O123" i="39" s="1"/>
  <c r="L93" i="150" s="1"/>
  <c r="P48" i="152"/>
  <c r="O48" i="39" s="1"/>
  <c r="L18" i="150" s="1"/>
  <c r="P17" i="152"/>
  <c r="O17" i="39" s="1"/>
  <c r="P127" i="152"/>
  <c r="O127" i="39" s="1"/>
  <c r="L97" i="150" s="1"/>
  <c r="P67" i="152"/>
  <c r="O67" i="39" s="1"/>
  <c r="L37" i="150" s="1"/>
  <c r="P101" i="152"/>
  <c r="O101" i="39" s="1"/>
  <c r="L71" i="150" s="1"/>
  <c r="P140" i="152"/>
  <c r="O140" i="39" s="1"/>
  <c r="L110" i="150" s="1"/>
  <c r="P44" i="152"/>
  <c r="O44" i="39" s="1"/>
  <c r="L14" i="150" s="1"/>
  <c r="P55" i="152"/>
  <c r="O55" i="39" s="1"/>
  <c r="L25" i="150" s="1"/>
  <c r="P77" i="152"/>
  <c r="O77" i="39" s="1"/>
  <c r="L47" i="150" s="1"/>
  <c r="P117" i="152"/>
  <c r="O117" i="39" s="1"/>
  <c r="L87" i="150" s="1"/>
  <c r="P105" i="152"/>
  <c r="O105" i="39" s="1"/>
  <c r="L75" i="150" s="1"/>
  <c r="P63" i="152"/>
  <c r="O63" i="39" s="1"/>
  <c r="L33" i="150" s="1"/>
  <c r="P112" i="152"/>
  <c r="O112" i="39" s="1"/>
  <c r="L82" i="150" s="1"/>
  <c r="P104" i="152"/>
  <c r="O104" i="39" s="1"/>
  <c r="L74" i="150" s="1"/>
  <c r="P126" i="152"/>
  <c r="O126" i="39" s="1"/>
  <c r="L96" i="150" s="1"/>
  <c r="P8" i="152"/>
  <c r="O8" i="39" s="1"/>
  <c r="P76" i="152"/>
  <c r="O76" i="39" s="1"/>
  <c r="L46" i="150" s="1"/>
  <c r="P134" i="152"/>
  <c r="O134" i="39" s="1"/>
  <c r="L104" i="150" s="1"/>
  <c r="P69" i="152"/>
  <c r="O69" i="39" s="1"/>
  <c r="L39" i="150" s="1"/>
  <c r="P102" i="152"/>
  <c r="O102" i="39" s="1"/>
  <c r="L72" i="150" s="1"/>
  <c r="P62" i="152"/>
  <c r="O62" i="39" s="1"/>
  <c r="L32" i="150" s="1"/>
  <c r="P128" i="152"/>
  <c r="O128" i="39" s="1"/>
  <c r="L98" i="150" s="1"/>
  <c r="P25" i="152"/>
  <c r="O25" i="39" s="1"/>
  <c r="P115" i="152"/>
  <c r="O115" i="39" s="1"/>
  <c r="L85" i="150" s="1"/>
  <c r="P92" i="152"/>
  <c r="O92" i="39" s="1"/>
  <c r="L62" i="150" s="1"/>
  <c r="P68" i="152"/>
  <c r="O68" i="39" s="1"/>
  <c r="L38" i="150" s="1"/>
  <c r="P106" i="152"/>
  <c r="O106" i="39" s="1"/>
  <c r="L76" i="150" s="1"/>
  <c r="P79" i="152"/>
  <c r="O79" i="39" s="1"/>
  <c r="L49" i="150" s="1"/>
  <c r="P59" i="152"/>
  <c r="O59" i="39" s="1"/>
  <c r="L29" i="150" s="1"/>
  <c r="P111" i="152"/>
  <c r="O111" i="39" s="1"/>
  <c r="L81" i="150" s="1"/>
  <c r="P151" i="152"/>
  <c r="O151" i="39" s="1"/>
  <c r="P113" i="152"/>
  <c r="O113" i="39" s="1"/>
  <c r="L83" i="150" s="1"/>
  <c r="P70" i="152"/>
  <c r="O70" i="39" s="1"/>
  <c r="L40" i="150" s="1"/>
  <c r="P18" i="152"/>
  <c r="O18" i="39" s="1"/>
  <c r="P41" i="152"/>
  <c r="O41" i="39" s="1"/>
  <c r="L11" i="150" s="1"/>
  <c r="P136" i="152"/>
  <c r="O136" i="39" s="1"/>
  <c r="L106" i="150" s="1"/>
  <c r="P12" i="152"/>
  <c r="O12" i="39" s="1"/>
  <c r="P50" i="152"/>
  <c r="O50" i="39" s="1"/>
  <c r="L20" i="150" s="1"/>
  <c r="P129" i="152"/>
  <c r="O129" i="39" s="1"/>
  <c r="L99" i="150" s="1"/>
  <c r="P22" i="152"/>
  <c r="O22" i="39" s="1"/>
  <c r="P56" i="152"/>
  <c r="O56" i="39" s="1"/>
  <c r="L26" i="150" s="1"/>
  <c r="P72" i="152"/>
  <c r="O72" i="39" s="1"/>
  <c r="L42" i="150" s="1"/>
  <c r="P87" i="152"/>
  <c r="O87" i="39" s="1"/>
  <c r="L57" i="150" s="1"/>
  <c r="P145" i="152"/>
  <c r="O145" i="39" s="1"/>
  <c r="L115" i="150" s="1"/>
  <c r="P20" i="152"/>
  <c r="O20" i="39" s="1"/>
  <c r="P84" i="152"/>
  <c r="O84" i="39" s="1"/>
  <c r="L54" i="150" s="1"/>
  <c r="P9" i="152"/>
  <c r="O9" i="39" s="1"/>
  <c r="P46" i="152"/>
  <c r="O46" i="39" s="1"/>
  <c r="P83" i="152"/>
  <c r="O83" i="39" s="1"/>
  <c r="L53" i="150" s="1"/>
  <c r="P58" i="152"/>
  <c r="O58" i="39" s="1"/>
  <c r="L28" i="150" s="1"/>
  <c r="P15" i="152"/>
  <c r="O15" i="39" s="1"/>
  <c r="P133" i="152"/>
  <c r="O133" i="39" s="1"/>
  <c r="L103" i="150" s="1"/>
  <c r="P109" i="152"/>
  <c r="O109" i="39" s="1"/>
  <c r="L79" i="150" s="1"/>
  <c r="P11" i="152"/>
  <c r="O11" i="39" s="1"/>
  <c r="P34" i="152"/>
  <c r="O34" i="39" s="1"/>
  <c r="P103" i="152"/>
  <c r="O103" i="39" s="1"/>
  <c r="L73" i="150" s="1"/>
  <c r="P27" i="152"/>
  <c r="O27" i="39" s="1"/>
  <c r="P47" i="152"/>
  <c r="O47" i="39" s="1"/>
  <c r="L17" i="150" s="1"/>
  <c r="P39" i="152"/>
  <c r="O39" i="39" s="1"/>
  <c r="L9" i="150" s="1"/>
  <c r="P30" i="152"/>
  <c r="O30" i="39" s="1"/>
  <c r="P114" i="152"/>
  <c r="O114" i="39" s="1"/>
  <c r="L84" i="150" s="1"/>
  <c r="P21" i="152"/>
  <c r="O21" i="39" s="1"/>
  <c r="P38" i="152"/>
  <c r="O38" i="39" s="1"/>
  <c r="L8" i="150" s="1"/>
  <c r="P152" i="152"/>
  <c r="O152" i="39" s="1"/>
  <c r="P131" i="152"/>
  <c r="O131" i="39" s="1"/>
  <c r="L101" i="150" s="1"/>
  <c r="P37" i="152"/>
  <c r="O37" i="39" s="1"/>
  <c r="L7" i="150" s="1"/>
  <c r="P124" i="152"/>
  <c r="O124" i="39" s="1"/>
  <c r="L94" i="150" s="1"/>
  <c r="P35" i="152"/>
  <c r="O35" i="39" s="1"/>
  <c r="P29" i="152"/>
  <c r="O29" i="39" s="1"/>
  <c r="P119" i="152"/>
  <c r="O119" i="39" s="1"/>
  <c r="L89" i="150" s="1"/>
  <c r="P94" i="152"/>
  <c r="O94" i="39" s="1"/>
  <c r="L64" i="150" s="1"/>
  <c r="P95" i="152"/>
  <c r="O95" i="39" s="1"/>
  <c r="L65" i="150" s="1"/>
  <c r="P148" i="152"/>
  <c r="O148" i="39" s="1"/>
  <c r="P45" i="152"/>
  <c r="O45" i="39" s="1"/>
  <c r="L15" i="150" s="1"/>
  <c r="P144" i="152"/>
  <c r="O144" i="39" s="1"/>
  <c r="L114" i="150" s="1"/>
  <c r="P53" i="152"/>
  <c r="O53" i="39" s="1"/>
  <c r="L23" i="150" s="1"/>
  <c r="P65" i="152"/>
  <c r="O65" i="39" s="1"/>
  <c r="L35" i="150" s="1"/>
  <c r="P147" i="152"/>
  <c r="O147" i="39" s="1"/>
  <c r="P23" i="152"/>
  <c r="O23" i="39" s="1"/>
  <c r="P108" i="152"/>
  <c r="O108" i="39" s="1"/>
  <c r="L78" i="150" s="1"/>
  <c r="P16" i="152"/>
  <c r="O16" i="39" s="1"/>
  <c r="P97" i="152"/>
  <c r="O97" i="39" s="1"/>
  <c r="L67" i="150" s="1"/>
  <c r="P19" i="152"/>
  <c r="O19" i="39" s="1"/>
  <c r="P43" i="152"/>
  <c r="O43" i="39" s="1"/>
  <c r="L13" i="150" s="1"/>
  <c r="P31" i="152"/>
  <c r="O31" i="39" s="1"/>
  <c r="P64" i="152"/>
  <c r="O64" i="39" s="1"/>
  <c r="L34" i="150" s="1"/>
  <c r="P10" i="152"/>
  <c r="O10" i="39" s="1"/>
  <c r="P6" i="152"/>
  <c r="O6" i="39" s="1"/>
  <c r="P135" i="152"/>
  <c r="O135" i="39" s="1"/>
  <c r="L105" i="150" s="1"/>
  <c r="P110" i="152"/>
  <c r="O110" i="39" s="1"/>
  <c r="L80" i="150" s="1"/>
  <c r="P14" i="152"/>
  <c r="O14" i="39" s="1"/>
  <c r="P149" i="152"/>
  <c r="O149" i="39" s="1"/>
  <c r="P122" i="152"/>
  <c r="O122" i="39" s="1"/>
  <c r="L92" i="150" s="1"/>
  <c r="P99" i="152"/>
  <c r="O99" i="39" s="1"/>
  <c r="L69" i="150" s="1"/>
  <c r="P143" i="152"/>
  <c r="O143" i="39" s="1"/>
  <c r="L113" i="150" s="1"/>
  <c r="P54" i="152"/>
  <c r="O54" i="39" s="1"/>
  <c r="L24" i="150" s="1"/>
  <c r="P49" i="152"/>
  <c r="O49" i="39" s="1"/>
  <c r="L19" i="150" s="1"/>
  <c r="P71" i="152"/>
  <c r="O71" i="39" s="1"/>
  <c r="L41" i="150" s="1"/>
  <c r="P32" i="96"/>
  <c r="J32" i="39" s="1"/>
  <c r="P167" i="96"/>
  <c r="P9" i="96"/>
  <c r="J9" i="39" s="1"/>
  <c r="P169" i="96"/>
  <c r="P188" i="96"/>
  <c r="P102" i="96"/>
  <c r="J102" i="39" s="1"/>
  <c r="G72" i="150" s="1"/>
  <c r="P50" i="96"/>
  <c r="J50" i="39" s="1"/>
  <c r="G20" i="150" s="1"/>
  <c r="P90" i="96"/>
  <c r="J90" i="39" s="1"/>
  <c r="G60" i="150" s="1"/>
  <c r="P21" i="111"/>
  <c r="F21" i="39" s="1"/>
  <c r="P8" i="111"/>
  <c r="F8" i="39" s="1"/>
  <c r="P21" i="96"/>
  <c r="J21" i="39" s="1"/>
  <c r="P179" i="96"/>
  <c r="P121" i="96"/>
  <c r="J121" i="39" s="1"/>
  <c r="G91" i="150" s="1"/>
  <c r="P84" i="96"/>
  <c r="J84" i="39" s="1"/>
  <c r="G54" i="150" s="1"/>
  <c r="P141" i="96"/>
  <c r="J141" i="39" s="1"/>
  <c r="G111" i="150" s="1"/>
  <c r="P17" i="96"/>
  <c r="J17" i="39" s="1"/>
  <c r="P62" i="96"/>
  <c r="J62" i="39" s="1"/>
  <c r="G32" i="150" s="1"/>
  <c r="P94" i="96"/>
  <c r="J94" i="39" s="1"/>
  <c r="G64" i="150" s="1"/>
  <c r="P65" i="96"/>
  <c r="J65" i="39" s="1"/>
  <c r="G35" i="150" s="1"/>
  <c r="O2" i="96"/>
  <c r="P101" i="96" s="1"/>
  <c r="J101" i="39" s="1"/>
  <c r="G71" i="150" s="1"/>
  <c r="P99" i="121"/>
  <c r="K99" i="39" s="1"/>
  <c r="H69" i="150" s="1"/>
  <c r="P76" i="121"/>
  <c r="K76" i="39" s="1"/>
  <c r="H46" i="150" s="1"/>
  <c r="P189" i="121"/>
  <c r="P24" i="121"/>
  <c r="K24" i="39" s="1"/>
  <c r="P138" i="121"/>
  <c r="K138" i="39" s="1"/>
  <c r="H108" i="150" s="1"/>
  <c r="P58" i="121"/>
  <c r="K58" i="39" s="1"/>
  <c r="H28" i="150" s="1"/>
  <c r="P128" i="121"/>
  <c r="K128" i="39" s="1"/>
  <c r="H98" i="150" s="1"/>
  <c r="P137" i="121"/>
  <c r="K137" i="39" s="1"/>
  <c r="H107" i="150" s="1"/>
  <c r="P158" i="121"/>
  <c r="P35" i="121"/>
  <c r="K35" i="39" s="1"/>
  <c r="P151" i="121"/>
  <c r="K151" i="39" s="1"/>
  <c r="P103" i="111"/>
  <c r="F103" i="39" s="1"/>
  <c r="D73" i="150" s="1"/>
  <c r="P158" i="96"/>
  <c r="P91" i="111"/>
  <c r="F91" i="39" s="1"/>
  <c r="D61" i="150" s="1"/>
  <c r="P167" i="111"/>
  <c r="P53" i="111"/>
  <c r="F53" i="39" s="1"/>
  <c r="D23" i="150" s="1"/>
  <c r="P13" i="111"/>
  <c r="F13" i="39" s="1"/>
  <c r="P82" i="111"/>
  <c r="F82" i="39" s="1"/>
  <c r="D52" i="150" s="1"/>
  <c r="P74" i="131"/>
  <c r="L74" i="39" s="1"/>
  <c r="I44" i="150" s="1"/>
  <c r="P33" i="131"/>
  <c r="L33" i="39" s="1"/>
  <c r="P75" i="154"/>
  <c r="N75" i="39" s="1"/>
  <c r="K45" i="150" s="1"/>
  <c r="P114" i="154"/>
  <c r="N114" i="39" s="1"/>
  <c r="K84" i="150" s="1"/>
  <c r="P149" i="122"/>
  <c r="I149" i="39" s="1"/>
  <c r="P57" i="122"/>
  <c r="I57" i="39" s="1"/>
  <c r="F27" i="150" s="1"/>
  <c r="P9" i="122"/>
  <c r="I9" i="39" s="1"/>
  <c r="P41" i="111"/>
  <c r="F41" i="39" s="1"/>
  <c r="D11" i="150" s="1"/>
  <c r="O2" i="111"/>
  <c r="P90" i="111" s="1"/>
  <c r="F90" i="39" s="1"/>
  <c r="D60" i="150" s="1"/>
  <c r="P130" i="111"/>
  <c r="F130" i="39" s="1"/>
  <c r="D100" i="150" s="1"/>
  <c r="P155" i="111"/>
  <c r="P170" i="111"/>
  <c r="P10" i="111"/>
  <c r="F10" i="39" s="1"/>
  <c r="P116" i="154"/>
  <c r="N116" i="39" s="1"/>
  <c r="K86" i="150" s="1"/>
  <c r="P108" i="154"/>
  <c r="N108" i="39" s="1"/>
  <c r="K78" i="150" s="1"/>
  <c r="P22" i="96"/>
  <c r="J22" i="39" s="1"/>
  <c r="P164" i="96"/>
  <c r="P49" i="96"/>
  <c r="J49" i="39" s="1"/>
  <c r="G19" i="150" s="1"/>
  <c r="P110" i="96"/>
  <c r="J110" i="39" s="1"/>
  <c r="G80" i="150" s="1"/>
  <c r="P181" i="96"/>
  <c r="P186" i="96"/>
  <c r="P113" i="96"/>
  <c r="J113" i="39" s="1"/>
  <c r="G83" i="150" s="1"/>
  <c r="P157" i="96"/>
  <c r="P185" i="96"/>
  <c r="P66" i="96"/>
  <c r="J66" i="39" s="1"/>
  <c r="G36" i="150" s="1"/>
  <c r="P31" i="96"/>
  <c r="J31" i="39" s="1"/>
  <c r="P143" i="96"/>
  <c r="J143" i="39" s="1"/>
  <c r="G113" i="150" s="1"/>
  <c r="P172" i="122"/>
  <c r="P76" i="122"/>
  <c r="I76" i="39" s="1"/>
  <c r="F46" i="150" s="1"/>
  <c r="P45" i="122"/>
  <c r="I45" i="39" s="1"/>
  <c r="F15" i="150" s="1"/>
  <c r="P130" i="153"/>
  <c r="P130" i="39" s="1"/>
  <c r="M100" i="150" s="1"/>
  <c r="P96" i="153"/>
  <c r="P96" i="39" s="1"/>
  <c r="M66" i="150" s="1"/>
  <c r="P61" i="154"/>
  <c r="N61" i="39" s="1"/>
  <c r="K31" i="150" s="1"/>
  <c r="P82" i="154"/>
  <c r="N82" i="39" s="1"/>
  <c r="K52" i="150" s="1"/>
  <c r="P147" i="122"/>
  <c r="I147" i="39" s="1"/>
  <c r="P113" i="122"/>
  <c r="I113" i="39" s="1"/>
  <c r="F83" i="150" s="1"/>
  <c r="P51" i="122"/>
  <c r="I51" i="39" s="1"/>
  <c r="F21" i="150" s="1"/>
  <c r="P89" i="151"/>
  <c r="M89" i="39" s="1"/>
  <c r="J59" i="150" s="1"/>
  <c r="P100" i="151"/>
  <c r="M100" i="39" s="1"/>
  <c r="J70" i="150" s="1"/>
  <c r="O2" i="121"/>
  <c r="P101" i="121" s="1"/>
  <c r="K101" i="39" s="1"/>
  <c r="H71" i="150" s="1"/>
  <c r="P38" i="121"/>
  <c r="K38" i="39" s="1"/>
  <c r="H8" i="150" s="1"/>
  <c r="P51" i="121"/>
  <c r="K51" i="39" s="1"/>
  <c r="H21" i="150" s="1"/>
  <c r="P106" i="121"/>
  <c r="K106" i="39" s="1"/>
  <c r="H76" i="150" s="1"/>
  <c r="P181" i="121"/>
  <c r="P13" i="121"/>
  <c r="K13" i="39" s="1"/>
  <c r="P66" i="121"/>
  <c r="K66" i="39" s="1"/>
  <c r="H36" i="150" s="1"/>
  <c r="P155" i="121"/>
  <c r="P154" i="121"/>
  <c r="P161" i="121"/>
  <c r="P44" i="121"/>
  <c r="K44" i="39" s="1"/>
  <c r="H14" i="150" s="1"/>
  <c r="P86" i="121"/>
  <c r="K86" i="39" s="1"/>
  <c r="H56" i="150" s="1"/>
  <c r="P18" i="121"/>
  <c r="K18" i="39" s="1"/>
  <c r="P12" i="121"/>
  <c r="K12" i="39" s="1"/>
  <c r="P30" i="121"/>
  <c r="K30" i="39" s="1"/>
  <c r="P81" i="121"/>
  <c r="K81" i="39" s="1"/>
  <c r="H51" i="150" s="1"/>
  <c r="P98" i="154"/>
  <c r="N98" i="39" s="1"/>
  <c r="K68" i="150" s="1"/>
  <c r="P49" i="122"/>
  <c r="I49" i="39" s="1"/>
  <c r="F19" i="150" s="1"/>
  <c r="P145" i="122"/>
  <c r="I145" i="39" s="1"/>
  <c r="F115" i="150" s="1"/>
  <c r="P14" i="151"/>
  <c r="M14" i="39" s="1"/>
  <c r="P56" i="151"/>
  <c r="M56" i="39" s="1"/>
  <c r="J26" i="150" s="1"/>
  <c r="P19" i="151"/>
  <c r="M19" i="39" s="1"/>
  <c r="P32" i="151"/>
  <c r="M32" i="39" s="1"/>
  <c r="P14" i="122"/>
  <c r="I14" i="39" s="1"/>
  <c r="P124" i="151"/>
  <c r="M124" i="39" s="1"/>
  <c r="J94" i="150" s="1"/>
  <c r="P140" i="122"/>
  <c r="I140" i="39" s="1"/>
  <c r="F110" i="150" s="1"/>
  <c r="P28" i="154"/>
  <c r="N28" i="39" s="1"/>
  <c r="P54" i="154"/>
  <c r="N54" i="39" s="1"/>
  <c r="K24" i="150" s="1"/>
  <c r="P151" i="122"/>
  <c r="I151" i="39" s="1"/>
  <c r="P176" i="122"/>
  <c r="P178" i="122"/>
  <c r="P29" i="151"/>
  <c r="M29" i="39" s="1"/>
  <c r="P101" i="151"/>
  <c r="M101" i="39" s="1"/>
  <c r="J71" i="150" s="1"/>
  <c r="P91" i="122"/>
  <c r="I91" i="39" s="1"/>
  <c r="F61" i="150" s="1"/>
  <c r="P60" i="151"/>
  <c r="M60" i="39" s="1"/>
  <c r="J30" i="150" s="1"/>
  <c r="P149" i="154"/>
  <c r="N149" i="39" s="1"/>
  <c r="P9" i="154"/>
  <c r="N9" i="39" s="1"/>
  <c r="P123" i="154"/>
  <c r="N123" i="39" s="1"/>
  <c r="K93" i="150" s="1"/>
  <c r="P114" i="122"/>
  <c r="I114" i="39" s="1"/>
  <c r="F84" i="150" s="1"/>
  <c r="P190" i="122"/>
  <c r="P102" i="122"/>
  <c r="I102" i="39" s="1"/>
  <c r="F72" i="150" s="1"/>
  <c r="P9" i="151"/>
  <c r="M9" i="39" s="1"/>
  <c r="P130" i="151"/>
  <c r="M130" i="39" s="1"/>
  <c r="J100" i="150" s="1"/>
  <c r="P13" i="154"/>
  <c r="N13" i="39" s="1"/>
  <c r="P150" i="154"/>
  <c r="N150" i="39" s="1"/>
  <c r="P139" i="122"/>
  <c r="I139" i="39" s="1"/>
  <c r="F109" i="150" s="1"/>
  <c r="P120" i="122"/>
  <c r="I120" i="39" s="1"/>
  <c r="F90" i="150" s="1"/>
  <c r="P84" i="122"/>
  <c r="I84" i="39" s="1"/>
  <c r="F54" i="150" s="1"/>
  <c r="P112" i="151"/>
  <c r="M112" i="39" s="1"/>
  <c r="J82" i="150" s="1"/>
  <c r="P23" i="151"/>
  <c r="M23" i="39" s="1"/>
  <c r="P142" i="122"/>
  <c r="I142" i="39" s="1"/>
  <c r="F112" i="150" s="1"/>
  <c r="P146" i="131"/>
  <c r="L146" i="39" s="1"/>
  <c r="I116" i="150" s="1"/>
  <c r="P52" i="131"/>
  <c r="L52" i="39" s="1"/>
  <c r="I22" i="150" s="1"/>
  <c r="P162" i="111"/>
  <c r="P180" i="111"/>
  <c r="P116" i="111"/>
  <c r="F116" i="39" s="1"/>
  <c r="D86" i="150" s="1"/>
  <c r="P109" i="111"/>
  <c r="F109" i="39" s="1"/>
  <c r="D79" i="150" s="1"/>
  <c r="P68" i="111"/>
  <c r="F68" i="39" s="1"/>
  <c r="D38" i="150" s="1"/>
  <c r="P16" i="111"/>
  <c r="F16" i="39" s="1"/>
  <c r="P175" i="111"/>
  <c r="P73" i="111"/>
  <c r="F73" i="39" s="1"/>
  <c r="D43" i="150" s="1"/>
  <c r="P133" i="96"/>
  <c r="J133" i="39" s="1"/>
  <c r="G103" i="150" s="1"/>
  <c r="P40" i="96"/>
  <c r="J40" i="39" s="1"/>
  <c r="G10" i="150" s="1"/>
  <c r="P146" i="96"/>
  <c r="J146" i="39" s="1"/>
  <c r="G116" i="150" s="1"/>
  <c r="P10" i="96"/>
  <c r="J10" i="39" s="1"/>
  <c r="P107" i="96"/>
  <c r="J107" i="39" s="1"/>
  <c r="G77" i="150" s="1"/>
  <c r="P8" i="96"/>
  <c r="J8" i="39" s="1"/>
  <c r="P172" i="96"/>
  <c r="P106" i="96"/>
  <c r="J106" i="39" s="1"/>
  <c r="G76" i="150" s="1"/>
  <c r="P187" i="96"/>
  <c r="P166" i="96"/>
  <c r="P134" i="96"/>
  <c r="J134" i="39" s="1"/>
  <c r="G104" i="150" s="1"/>
  <c r="P71" i="96"/>
  <c r="J71" i="39" s="1"/>
  <c r="G41" i="150" s="1"/>
  <c r="P175" i="96"/>
  <c r="P27" i="96"/>
  <c r="J27" i="39" s="1"/>
  <c r="P73" i="96"/>
  <c r="J73" i="39" s="1"/>
  <c r="G43" i="150" s="1"/>
  <c r="P132" i="96"/>
  <c r="J132" i="39" s="1"/>
  <c r="G102" i="150" s="1"/>
  <c r="P131" i="96"/>
  <c r="J131" i="39" s="1"/>
  <c r="G101" i="150" s="1"/>
  <c r="P73" i="153"/>
  <c r="P73" i="39" s="1"/>
  <c r="M43" i="150" s="1"/>
  <c r="P44" i="153"/>
  <c r="P44" i="39" s="1"/>
  <c r="M14" i="150" s="1"/>
  <c r="P142" i="153"/>
  <c r="P142" i="39" s="1"/>
  <c r="M112" i="150" s="1"/>
  <c r="P16" i="122"/>
  <c r="I16" i="39" s="1"/>
  <c r="P24" i="122"/>
  <c r="I24" i="39" s="1"/>
  <c r="P104" i="122"/>
  <c r="I104" i="39" s="1"/>
  <c r="F74" i="150" s="1"/>
  <c r="P119" i="121"/>
  <c r="K119" i="39" s="1"/>
  <c r="H89" i="150" s="1"/>
  <c r="P22" i="121"/>
  <c r="K22" i="39" s="1"/>
  <c r="P172" i="121"/>
  <c r="P193" i="121"/>
  <c r="P179" i="121"/>
  <c r="P111" i="121"/>
  <c r="K111" i="39" s="1"/>
  <c r="H81" i="150" s="1"/>
  <c r="P42" i="121"/>
  <c r="K42" i="39" s="1"/>
  <c r="H12" i="150" s="1"/>
  <c r="P72" i="121"/>
  <c r="K72" i="39" s="1"/>
  <c r="H42" i="150" s="1"/>
  <c r="P121" i="121"/>
  <c r="K121" i="39" s="1"/>
  <c r="H91" i="150" s="1"/>
  <c r="P98" i="121"/>
  <c r="K98" i="39" s="1"/>
  <c r="H68" i="150" s="1"/>
  <c r="P169" i="121"/>
  <c r="P184" i="121"/>
  <c r="P120" i="121"/>
  <c r="K120" i="39" s="1"/>
  <c r="H90" i="150" s="1"/>
  <c r="P54" i="121"/>
  <c r="K54" i="39" s="1"/>
  <c r="H24" i="150" s="1"/>
  <c r="P8" i="121"/>
  <c r="K8" i="39" s="1"/>
  <c r="P29" i="121"/>
  <c r="K29" i="39" s="1"/>
  <c r="P32" i="121"/>
  <c r="K32" i="39" s="1"/>
  <c r="P85" i="121"/>
  <c r="K85" i="39" s="1"/>
  <c r="H55" i="150" s="1"/>
  <c r="P106" i="154"/>
  <c r="N106" i="39" s="1"/>
  <c r="K76" i="150" s="1"/>
  <c r="P7" i="122"/>
  <c r="I7" i="39" s="1"/>
  <c r="P92" i="122"/>
  <c r="I92" i="39" s="1"/>
  <c r="F62" i="150" s="1"/>
  <c r="P106" i="122"/>
  <c r="I106" i="39" s="1"/>
  <c r="F76" i="150" s="1"/>
  <c r="P33" i="122"/>
  <c r="I33" i="39" s="1"/>
  <c r="P67" i="122"/>
  <c r="I67" i="39" s="1"/>
  <c r="F37" i="150" s="1"/>
  <c r="P156" i="122"/>
  <c r="P32" i="154"/>
  <c r="N32" i="39" s="1"/>
  <c r="P148" i="154"/>
  <c r="N148" i="39" s="1"/>
  <c r="P111" i="154"/>
  <c r="N111" i="39" s="1"/>
  <c r="K81" i="150" s="1"/>
  <c r="P26" i="122"/>
  <c r="I26" i="39" s="1"/>
  <c r="P89" i="122"/>
  <c r="I89" i="39" s="1"/>
  <c r="F59" i="150" s="1"/>
  <c r="P167" i="122"/>
  <c r="P149" i="151"/>
  <c r="M149" i="39" s="1"/>
  <c r="P10" i="151"/>
  <c r="M10" i="39" s="1"/>
  <c r="P63" i="122"/>
  <c r="I63" i="39" s="1"/>
  <c r="F33" i="150" s="1"/>
  <c r="P92" i="151"/>
  <c r="M92" i="39" s="1"/>
  <c r="J62" i="150" s="1"/>
  <c r="P29" i="154"/>
  <c r="N29" i="39" s="1"/>
  <c r="P91" i="154"/>
  <c r="N91" i="39" s="1"/>
  <c r="K61" i="150" s="1"/>
  <c r="P56" i="154"/>
  <c r="N56" i="39" s="1"/>
  <c r="K26" i="150" s="1"/>
  <c r="P180" i="122"/>
  <c r="P107" i="122"/>
  <c r="I107" i="39" s="1"/>
  <c r="F77" i="150" s="1"/>
  <c r="P174" i="122"/>
  <c r="P97" i="151"/>
  <c r="M97" i="39" s="1"/>
  <c r="J67" i="150" s="1"/>
  <c r="P44" i="151"/>
  <c r="M44" i="39" s="1"/>
  <c r="J14" i="150" s="1"/>
  <c r="P43" i="154"/>
  <c r="N43" i="39" s="1"/>
  <c r="K13" i="150" s="1"/>
  <c r="P41" i="154"/>
  <c r="N41" i="39" s="1"/>
  <c r="K11" i="150" s="1"/>
  <c r="P28" i="122"/>
  <c r="I28" i="39" s="1"/>
  <c r="P6" i="122"/>
  <c r="I6" i="39" s="1"/>
  <c r="P160" i="122"/>
  <c r="P102" i="151"/>
  <c r="M102" i="39" s="1"/>
  <c r="J72" i="150" s="1"/>
  <c r="P99" i="151"/>
  <c r="M99" i="39" s="1"/>
  <c r="J69" i="150" s="1"/>
  <c r="P119" i="131"/>
  <c r="L119" i="39" s="1"/>
  <c r="I89" i="150" s="1"/>
  <c r="P35" i="131"/>
  <c r="L35" i="39" s="1"/>
  <c r="P79" i="111"/>
  <c r="F79" i="39" s="1"/>
  <c r="D49" i="150" s="1"/>
  <c r="P107" i="111"/>
  <c r="F107" i="39" s="1"/>
  <c r="D77" i="150" s="1"/>
  <c r="P12" i="111"/>
  <c r="F12" i="39" s="1"/>
  <c r="P67" i="111"/>
  <c r="F67" i="39" s="1"/>
  <c r="D37" i="150" s="1"/>
  <c r="P100" i="111"/>
  <c r="F100" i="39" s="1"/>
  <c r="D70" i="150" s="1"/>
  <c r="P114" i="96"/>
  <c r="J114" i="39" s="1"/>
  <c r="G84" i="150" s="1"/>
  <c r="P119" i="96"/>
  <c r="J119" i="39" s="1"/>
  <c r="G89" i="150" s="1"/>
  <c r="P130" i="96"/>
  <c r="J130" i="39" s="1"/>
  <c r="G100" i="150" s="1"/>
  <c r="P51" i="96"/>
  <c r="J51" i="39" s="1"/>
  <c r="G21" i="150" s="1"/>
  <c r="P161" i="96"/>
  <c r="P26" i="96"/>
  <c r="J26" i="39" s="1"/>
  <c r="P138" i="96"/>
  <c r="J138" i="39" s="1"/>
  <c r="G108" i="150" s="1"/>
  <c r="P94" i="153"/>
  <c r="P94" i="39" s="1"/>
  <c r="M64" i="150" s="1"/>
  <c r="P122" i="121"/>
  <c r="K122" i="39" s="1"/>
  <c r="H92" i="150" s="1"/>
  <c r="P174" i="121"/>
  <c r="P91" i="121"/>
  <c r="K91" i="39" s="1"/>
  <c r="H61" i="150" s="1"/>
  <c r="P133" i="121"/>
  <c r="K133" i="39" s="1"/>
  <c r="H103" i="150" s="1"/>
  <c r="P17" i="121"/>
  <c r="K17" i="39" s="1"/>
  <c r="P27" i="121"/>
  <c r="K27" i="39" s="1"/>
  <c r="P141" i="121"/>
  <c r="K141" i="39" s="1"/>
  <c r="H111" i="150" s="1"/>
  <c r="P189" i="122"/>
  <c r="P58" i="122"/>
  <c r="I58" i="39" s="1"/>
  <c r="F28" i="150" s="1"/>
  <c r="P73" i="122"/>
  <c r="I73" i="39" s="1"/>
  <c r="F43" i="150" s="1"/>
  <c r="P69" i="122"/>
  <c r="I69" i="39" s="1"/>
  <c r="F39" i="150" s="1"/>
  <c r="P129" i="154"/>
  <c r="N129" i="39" s="1"/>
  <c r="K99" i="150" s="1"/>
  <c r="P84" i="154"/>
  <c r="N84" i="39" s="1"/>
  <c r="K54" i="150" s="1"/>
  <c r="P41" i="122"/>
  <c r="I41" i="39" s="1"/>
  <c r="F11" i="150" s="1"/>
  <c r="P101" i="122"/>
  <c r="I101" i="39" s="1"/>
  <c r="F71" i="150" s="1"/>
  <c r="P170" i="122"/>
  <c r="P19" i="154"/>
  <c r="N19" i="39" s="1"/>
  <c r="P103" i="154"/>
  <c r="N103" i="39" s="1"/>
  <c r="K73" i="150" s="1"/>
  <c r="P27" i="122"/>
  <c r="I27" i="39" s="1"/>
  <c r="P66" i="122"/>
  <c r="I66" i="39" s="1"/>
  <c r="F36" i="150" s="1"/>
  <c r="P71" i="122"/>
  <c r="I71" i="39" s="1"/>
  <c r="F41" i="150" s="1"/>
  <c r="P145" i="131"/>
  <c r="L145" i="39" s="1"/>
  <c r="I115" i="150" s="1"/>
  <c r="P30" i="131"/>
  <c r="L30" i="39" s="1"/>
  <c r="P29" i="111"/>
  <c r="F29" i="39" s="1"/>
  <c r="P43" i="111"/>
  <c r="F43" i="39" s="1"/>
  <c r="D13" i="150" s="1"/>
  <c r="P72" i="111"/>
  <c r="F72" i="39" s="1"/>
  <c r="D42" i="150" s="1"/>
  <c r="P177" i="111"/>
  <c r="P133" i="111"/>
  <c r="F133" i="39" s="1"/>
  <c r="D103" i="150" s="1"/>
  <c r="P172" i="111"/>
  <c r="P118" i="111"/>
  <c r="F118" i="39" s="1"/>
  <c r="D88" i="150" s="1"/>
  <c r="P174" i="96"/>
  <c r="P75" i="96"/>
  <c r="J75" i="39" s="1"/>
  <c r="G45" i="150" s="1"/>
  <c r="P162" i="96"/>
  <c r="P68" i="96"/>
  <c r="J68" i="39" s="1"/>
  <c r="G38" i="150" s="1"/>
  <c r="P103" i="96"/>
  <c r="J103" i="39" s="1"/>
  <c r="G73" i="150" s="1"/>
  <c r="P18" i="96"/>
  <c r="J18" i="39" s="1"/>
  <c r="P24" i="96"/>
  <c r="J24" i="39" s="1"/>
  <c r="P74" i="96"/>
  <c r="J74" i="39" s="1"/>
  <c r="G44" i="150" s="1"/>
  <c r="P37" i="96"/>
  <c r="J37" i="39" s="1"/>
  <c r="G7" i="150" s="1"/>
  <c r="P77" i="96"/>
  <c r="J77" i="39" s="1"/>
  <c r="G47" i="150" s="1"/>
  <c r="P145" i="96"/>
  <c r="J145" i="39" s="1"/>
  <c r="G115" i="150" s="1"/>
  <c r="P108" i="153"/>
  <c r="P108" i="39" s="1"/>
  <c r="M78" i="150" s="1"/>
  <c r="P183" i="121"/>
  <c r="P14" i="121"/>
  <c r="K14" i="39" s="1"/>
  <c r="P49" i="121"/>
  <c r="K49" i="39" s="1"/>
  <c r="H19" i="150" s="1"/>
  <c r="P52" i="121"/>
  <c r="K52" i="39" s="1"/>
  <c r="H22" i="150" s="1"/>
  <c r="P78" i="121"/>
  <c r="K78" i="39" s="1"/>
  <c r="H48" i="150" s="1"/>
  <c r="P159" i="121"/>
  <c r="P107" i="121"/>
  <c r="K107" i="39" s="1"/>
  <c r="H77" i="150" s="1"/>
  <c r="P19" i="121"/>
  <c r="K19" i="39" s="1"/>
  <c r="P87" i="121"/>
  <c r="K87" i="39" s="1"/>
  <c r="H57" i="150" s="1"/>
  <c r="P79" i="121"/>
  <c r="K79" i="39" s="1"/>
  <c r="H49" i="150" s="1"/>
  <c r="P105" i="121"/>
  <c r="K105" i="39" s="1"/>
  <c r="H75" i="150" s="1"/>
  <c r="P148" i="121"/>
  <c r="K148" i="39" s="1"/>
  <c r="P34" i="121"/>
  <c r="K34" i="39" s="1"/>
  <c r="P53" i="121"/>
  <c r="K53" i="39" s="1"/>
  <c r="H23" i="150" s="1"/>
  <c r="P89" i="121"/>
  <c r="K89" i="39" s="1"/>
  <c r="H59" i="150" s="1"/>
  <c r="P142" i="154"/>
  <c r="N142" i="39" s="1"/>
  <c r="K112" i="150" s="1"/>
  <c r="P66" i="154"/>
  <c r="N66" i="39" s="1"/>
  <c r="K36" i="150" s="1"/>
  <c r="P75" i="122"/>
  <c r="I75" i="39" s="1"/>
  <c r="F45" i="150" s="1"/>
  <c r="P93" i="154"/>
  <c r="N93" i="39" s="1"/>
  <c r="K63" i="150" s="1"/>
  <c r="P146" i="154"/>
  <c r="N146" i="39" s="1"/>
  <c r="K116" i="150" s="1"/>
  <c r="P48" i="122"/>
  <c r="I48" i="39" s="1"/>
  <c r="F18" i="150" s="1"/>
  <c r="P52" i="122"/>
  <c r="I52" i="39" s="1"/>
  <c r="F22" i="150" s="1"/>
  <c r="P60" i="122"/>
  <c r="I60" i="39" s="1"/>
  <c r="F30" i="150" s="1"/>
  <c r="P178" i="111"/>
  <c r="P93" i="111"/>
  <c r="F93" i="39" s="1"/>
  <c r="D63" i="150" s="1"/>
  <c r="P66" i="111"/>
  <c r="F66" i="39" s="1"/>
  <c r="D36" i="150" s="1"/>
  <c r="P117" i="111"/>
  <c r="F117" i="39" s="1"/>
  <c r="D87" i="150" s="1"/>
  <c r="P46" i="111"/>
  <c r="F46" i="39" s="1"/>
  <c r="P78" i="111"/>
  <c r="F78" i="39" s="1"/>
  <c r="D48" i="150" s="1"/>
  <c r="P94" i="111"/>
  <c r="F94" i="39" s="1"/>
  <c r="D64" i="150" s="1"/>
  <c r="P80" i="111"/>
  <c r="F80" i="39" s="1"/>
  <c r="D50" i="150" s="1"/>
  <c r="P143" i="111"/>
  <c r="F143" i="39" s="1"/>
  <c r="D113" i="150" s="1"/>
  <c r="P113" i="111"/>
  <c r="F113" i="39" s="1"/>
  <c r="D83" i="150" s="1"/>
  <c r="P151" i="111"/>
  <c r="F151" i="39" s="1"/>
  <c r="P65" i="111"/>
  <c r="F65" i="39" s="1"/>
  <c r="D35" i="150" s="1"/>
  <c r="P17" i="111"/>
  <c r="F17" i="39" s="1"/>
  <c r="P165" i="111"/>
  <c r="P18" i="111"/>
  <c r="F18" i="39" s="1"/>
  <c r="P129" i="111"/>
  <c r="F129" i="39" s="1"/>
  <c r="D99" i="150" s="1"/>
  <c r="P135" i="111"/>
  <c r="F135" i="39" s="1"/>
  <c r="D105" i="150" s="1"/>
  <c r="P57" i="111"/>
  <c r="F57" i="39" s="1"/>
  <c r="D27" i="150" s="1"/>
  <c r="P27" i="154"/>
  <c r="N27" i="39" s="1"/>
  <c r="P92" i="154"/>
  <c r="N92" i="39" s="1"/>
  <c r="K62" i="150" s="1"/>
  <c r="P76" i="154"/>
  <c r="N76" i="39" s="1"/>
  <c r="K46" i="150" s="1"/>
  <c r="P168" i="96"/>
  <c r="P72" i="96"/>
  <c r="J72" i="39" s="1"/>
  <c r="G42" i="150" s="1"/>
  <c r="P98" i="96"/>
  <c r="J98" i="39" s="1"/>
  <c r="G68" i="150" s="1"/>
  <c r="P159" i="96"/>
  <c r="P116" i="96"/>
  <c r="J116" i="39" s="1"/>
  <c r="G86" i="150" s="1"/>
  <c r="P183" i="96"/>
  <c r="P30" i="96"/>
  <c r="J30" i="39" s="1"/>
  <c r="P180" i="96"/>
  <c r="P41" i="96"/>
  <c r="J41" i="39" s="1"/>
  <c r="G11" i="150" s="1"/>
  <c r="P171" i="96"/>
  <c r="P99" i="96"/>
  <c r="J99" i="39" s="1"/>
  <c r="G69" i="150" s="1"/>
  <c r="P57" i="96"/>
  <c r="J57" i="39" s="1"/>
  <c r="G27" i="150" s="1"/>
  <c r="P153" i="96"/>
  <c r="P87" i="96"/>
  <c r="J87" i="39" s="1"/>
  <c r="G57" i="150" s="1"/>
  <c r="P43" i="96"/>
  <c r="J43" i="39" s="1"/>
  <c r="G13" i="150" s="1"/>
  <c r="P52" i="96"/>
  <c r="J52" i="39" s="1"/>
  <c r="G22" i="150" s="1"/>
  <c r="P149" i="96"/>
  <c r="J149" i="39" s="1"/>
  <c r="P78" i="96"/>
  <c r="J78" i="39" s="1"/>
  <c r="G48" i="150" s="1"/>
  <c r="P33" i="96"/>
  <c r="J33" i="39" s="1"/>
  <c r="P25" i="96"/>
  <c r="J25" i="39" s="1"/>
  <c r="P81" i="96"/>
  <c r="J81" i="39" s="1"/>
  <c r="G51" i="150" s="1"/>
  <c r="P135" i="96"/>
  <c r="J135" i="39" s="1"/>
  <c r="G105" i="150" s="1"/>
  <c r="P142" i="96"/>
  <c r="J142" i="39" s="1"/>
  <c r="G112" i="150" s="1"/>
  <c r="P13" i="122"/>
  <c r="I13" i="39" s="1"/>
  <c r="P98" i="122"/>
  <c r="I98" i="39" s="1"/>
  <c r="F68" i="150" s="1"/>
  <c r="P175" i="122"/>
  <c r="P150" i="153"/>
  <c r="P150" i="39" s="1"/>
  <c r="P33" i="153"/>
  <c r="P33" i="39" s="1"/>
  <c r="P45" i="154"/>
  <c r="N45" i="39" s="1"/>
  <c r="K15" i="150" s="1"/>
  <c r="P33" i="154"/>
  <c r="N33" i="39" s="1"/>
  <c r="P112" i="154"/>
  <c r="N112" i="39" s="1"/>
  <c r="K82" i="150" s="1"/>
  <c r="P122" i="122"/>
  <c r="I122" i="39" s="1"/>
  <c r="F92" i="150" s="1"/>
  <c r="P42" i="122"/>
  <c r="I42" i="39" s="1"/>
  <c r="F12" i="150" s="1"/>
  <c r="P86" i="122"/>
  <c r="I86" i="39" s="1"/>
  <c r="F56" i="150" s="1"/>
  <c r="P25" i="151"/>
  <c r="M25" i="39" s="1"/>
  <c r="P45" i="151"/>
  <c r="M45" i="39" s="1"/>
  <c r="J15" i="150" s="1"/>
  <c r="P126" i="121"/>
  <c r="K126" i="39" s="1"/>
  <c r="H96" i="150" s="1"/>
  <c r="P146" i="121"/>
  <c r="K146" i="39" s="1"/>
  <c r="H116" i="150" s="1"/>
  <c r="P163" i="121"/>
  <c r="P153" i="121"/>
  <c r="P25" i="121"/>
  <c r="K25" i="39" s="1"/>
  <c r="P176" i="121"/>
  <c r="P59" i="121"/>
  <c r="K59" i="39" s="1"/>
  <c r="H29" i="150" s="1"/>
  <c r="P74" i="121"/>
  <c r="K74" i="39" s="1"/>
  <c r="H44" i="150" s="1"/>
  <c r="P131" i="121"/>
  <c r="K131" i="39" s="1"/>
  <c r="H101" i="150" s="1"/>
  <c r="P114" i="121"/>
  <c r="K114" i="39" s="1"/>
  <c r="H84" i="150" s="1"/>
  <c r="P125" i="121"/>
  <c r="K125" i="39" s="1"/>
  <c r="H95" i="150" s="1"/>
  <c r="P118" i="121"/>
  <c r="K118" i="39" s="1"/>
  <c r="H88" i="150" s="1"/>
  <c r="P156" i="121"/>
  <c r="P191" i="121"/>
  <c r="P177" i="121"/>
  <c r="P173" i="121"/>
  <c r="P129" i="121"/>
  <c r="K129" i="39" s="1"/>
  <c r="H99" i="150" s="1"/>
  <c r="P88" i="121"/>
  <c r="K88" i="39" s="1"/>
  <c r="H58" i="150" s="1"/>
  <c r="P149" i="121"/>
  <c r="K149" i="39" s="1"/>
  <c r="P15" i="121"/>
  <c r="K15" i="39" s="1"/>
  <c r="P33" i="121"/>
  <c r="K33" i="39" s="1"/>
  <c r="P61" i="121"/>
  <c r="K61" i="39" s="1"/>
  <c r="H31" i="150" s="1"/>
  <c r="P93" i="121"/>
  <c r="K93" i="39" s="1"/>
  <c r="H63" i="150" s="1"/>
  <c r="P145" i="121"/>
  <c r="K145" i="39" s="1"/>
  <c r="H115" i="150" s="1"/>
  <c r="P121" i="154"/>
  <c r="N121" i="39" s="1"/>
  <c r="K91" i="150" s="1"/>
  <c r="P34" i="154"/>
  <c r="N34" i="39" s="1"/>
  <c r="P128" i="122"/>
  <c r="I128" i="39" s="1"/>
  <c r="F98" i="150" s="1"/>
  <c r="P135" i="151"/>
  <c r="M135" i="39" s="1"/>
  <c r="J105" i="150" s="1"/>
  <c r="P62" i="151"/>
  <c r="M62" i="39" s="1"/>
  <c r="J32" i="150" s="1"/>
  <c r="P28" i="151"/>
  <c r="M28" i="39" s="1"/>
  <c r="P75" i="151"/>
  <c r="M75" i="39" s="1"/>
  <c r="J45" i="150" s="1"/>
  <c r="P53" i="154"/>
  <c r="N53" i="39" s="1"/>
  <c r="K23" i="150" s="1"/>
  <c r="P35" i="122"/>
  <c r="I35" i="39" s="1"/>
  <c r="P37" i="151"/>
  <c r="M37" i="39" s="1"/>
  <c r="J7" i="150" s="1"/>
  <c r="P38" i="122"/>
  <c r="I38" i="39" s="1"/>
  <c r="F8" i="150" s="1"/>
  <c r="P155" i="122"/>
  <c r="P35" i="154"/>
  <c r="N35" i="39" s="1"/>
  <c r="P16" i="154"/>
  <c r="N16" i="39" s="1"/>
  <c r="P119" i="154"/>
  <c r="N119" i="39" s="1"/>
  <c r="K89" i="150" s="1"/>
  <c r="P187" i="122"/>
  <c r="P61" i="122"/>
  <c r="I61" i="39" s="1"/>
  <c r="F31" i="150" s="1"/>
  <c r="P127" i="122"/>
  <c r="I127" i="39" s="1"/>
  <c r="F97" i="150" s="1"/>
  <c r="P11" i="151"/>
  <c r="M11" i="39" s="1"/>
  <c r="P8" i="151"/>
  <c r="M8" i="39" s="1"/>
  <c r="P25" i="122"/>
  <c r="I25" i="39" s="1"/>
  <c r="P98" i="151"/>
  <c r="M98" i="39" s="1"/>
  <c r="J68" i="150" s="1"/>
  <c r="O2" i="93"/>
  <c r="P107" i="93" s="1"/>
  <c r="G107" i="39" s="1"/>
  <c r="E77" i="150" s="1"/>
  <c r="P10" i="154"/>
  <c r="N10" i="39" s="1"/>
  <c r="P77" i="154"/>
  <c r="N77" i="39" s="1"/>
  <c r="K47" i="150" s="1"/>
  <c r="P133" i="122"/>
  <c r="I133" i="39" s="1"/>
  <c r="F103" i="150" s="1"/>
  <c r="P94" i="122"/>
  <c r="I94" i="39" s="1"/>
  <c r="F64" i="150" s="1"/>
  <c r="P39" i="122"/>
  <c r="I39" i="39" s="1"/>
  <c r="F9" i="150" s="1"/>
  <c r="P104" i="151"/>
  <c r="M104" i="39" s="1"/>
  <c r="J74" i="150" s="1"/>
  <c r="P147" i="151"/>
  <c r="M147" i="39" s="1"/>
  <c r="P51" i="151"/>
  <c r="M51" i="39" s="1"/>
  <c r="J21" i="150" s="1"/>
  <c r="P109" i="154"/>
  <c r="N109" i="39" s="1"/>
  <c r="K79" i="150" s="1"/>
  <c r="P102" i="154"/>
  <c r="N102" i="39" s="1"/>
  <c r="K72" i="150" s="1"/>
  <c r="P186" i="122"/>
  <c r="P59" i="122"/>
  <c r="I59" i="39" s="1"/>
  <c r="F29" i="150" s="1"/>
  <c r="P132" i="122"/>
  <c r="I132" i="39" s="1"/>
  <c r="F102" i="150" s="1"/>
  <c r="P121" i="151"/>
  <c r="M121" i="39" s="1"/>
  <c r="J91" i="150" s="1"/>
  <c r="P77" i="151"/>
  <c r="M77" i="39" s="1"/>
  <c r="J47" i="150" s="1"/>
  <c r="P113" i="131"/>
  <c r="L113" i="39" s="1"/>
  <c r="I83" i="150" s="1"/>
  <c r="P124" i="131"/>
  <c r="L124" i="39" s="1"/>
  <c r="I94" i="150" s="1"/>
  <c r="O2" i="131"/>
  <c r="P126" i="131" s="1"/>
  <c r="L126" i="39" s="1"/>
  <c r="I96" i="150" s="1"/>
  <c r="P96" i="131"/>
  <c r="L96" i="39" s="1"/>
  <c r="I66" i="150" s="1"/>
  <c r="P140" i="131"/>
  <c r="L140" i="39" s="1"/>
  <c r="I110" i="150" s="1"/>
  <c r="P138" i="111"/>
  <c r="F138" i="39" s="1"/>
  <c r="D108" i="150" s="1"/>
  <c r="P123" i="111"/>
  <c r="F123" i="39" s="1"/>
  <c r="D93" i="150" s="1"/>
  <c r="P131" i="111"/>
  <c r="F131" i="39" s="1"/>
  <c r="D101" i="150" s="1"/>
  <c r="P150" i="111"/>
  <c r="F150" i="39" s="1"/>
  <c r="P12" i="96"/>
  <c r="J12" i="39" s="1"/>
  <c r="P128" i="96"/>
  <c r="J128" i="39" s="1"/>
  <c r="G98" i="150" s="1"/>
  <c r="P44" i="96"/>
  <c r="J44" i="39" s="1"/>
  <c r="G14" i="150" s="1"/>
  <c r="P115" i="96"/>
  <c r="J115" i="39" s="1"/>
  <c r="G85" i="150" s="1"/>
  <c r="P173" i="96"/>
  <c r="P100" i="96"/>
  <c r="J100" i="39" s="1"/>
  <c r="G70" i="150" s="1"/>
  <c r="P163" i="96"/>
  <c r="P16" i="96"/>
  <c r="J16" i="39" s="1"/>
  <c r="P155" i="96"/>
  <c r="P112" i="96"/>
  <c r="J112" i="39" s="1"/>
  <c r="G82" i="150" s="1"/>
  <c r="P7" i="96"/>
  <c r="J7" i="39" s="1"/>
  <c r="P126" i="96"/>
  <c r="J126" i="39" s="1"/>
  <c r="G96" i="150" s="1"/>
  <c r="P95" i="96"/>
  <c r="J95" i="39" s="1"/>
  <c r="G65" i="150" s="1"/>
  <c r="P129" i="96"/>
  <c r="J129" i="39" s="1"/>
  <c r="G99" i="150" s="1"/>
  <c r="P92" i="96"/>
  <c r="J92" i="39" s="1"/>
  <c r="G62" i="150" s="1"/>
  <c r="P127" i="96"/>
  <c r="J127" i="39" s="1"/>
  <c r="G97" i="150" s="1"/>
  <c r="P15" i="96"/>
  <c r="J15" i="39" s="1"/>
  <c r="P150" i="96"/>
  <c r="J150" i="39" s="1"/>
  <c r="P82" i="96"/>
  <c r="J82" i="39" s="1"/>
  <c r="G52" i="150" s="1"/>
  <c r="P36" i="96"/>
  <c r="J36" i="39" s="1"/>
  <c r="G6" i="150" s="1"/>
  <c r="P48" i="96"/>
  <c r="J48" i="39" s="1"/>
  <c r="G18" i="150" s="1"/>
  <c r="P85" i="96"/>
  <c r="J85" i="39" s="1"/>
  <c r="G55" i="150" s="1"/>
  <c r="P136" i="96"/>
  <c r="J136" i="39" s="1"/>
  <c r="G106" i="150" s="1"/>
  <c r="P117" i="153"/>
  <c r="P117" i="39" s="1"/>
  <c r="M87" i="150" s="1"/>
  <c r="P59" i="153"/>
  <c r="P59" i="39" s="1"/>
  <c r="M29" i="150" s="1"/>
  <c r="P14" i="153"/>
  <c r="P14" i="39" s="1"/>
  <c r="P130" i="121"/>
  <c r="K130" i="39" s="1"/>
  <c r="H100" i="150" s="1"/>
  <c r="P115" i="121"/>
  <c r="K115" i="39" s="1"/>
  <c r="H85" i="150" s="1"/>
  <c r="P83" i="121"/>
  <c r="K83" i="39" s="1"/>
  <c r="H53" i="150" s="1"/>
  <c r="P160" i="121"/>
  <c r="P112" i="121"/>
  <c r="K112" i="39" s="1"/>
  <c r="H82" i="150" s="1"/>
  <c r="P178" i="121"/>
  <c r="P23" i="121"/>
  <c r="K23" i="39" s="1"/>
  <c r="P50" i="121"/>
  <c r="K50" i="39" s="1"/>
  <c r="H20" i="150" s="1"/>
  <c r="P113" i="121"/>
  <c r="K113" i="39" s="1"/>
  <c r="H83" i="150" s="1"/>
  <c r="P104" i="121"/>
  <c r="K104" i="39" s="1"/>
  <c r="H74" i="150" s="1"/>
  <c r="P110" i="121"/>
  <c r="K110" i="39" s="1"/>
  <c r="H80" i="150" s="1"/>
  <c r="P67" i="121"/>
  <c r="K67" i="39" s="1"/>
  <c r="H37" i="150" s="1"/>
  <c r="P170" i="121"/>
  <c r="P157" i="121"/>
  <c r="P43" i="121"/>
  <c r="K43" i="39" s="1"/>
  <c r="H13" i="150" s="1"/>
  <c r="P182" i="121"/>
  <c r="P142" i="121"/>
  <c r="K142" i="39" s="1"/>
  <c r="H112" i="150" s="1"/>
  <c r="P84" i="121"/>
  <c r="K84" i="39" s="1"/>
  <c r="H54" i="150" s="1"/>
  <c r="P150" i="121"/>
  <c r="K150" i="39" s="1"/>
  <c r="P147" i="121"/>
  <c r="K147" i="39" s="1"/>
  <c r="P36" i="121"/>
  <c r="K36" i="39" s="1"/>
  <c r="H6" i="150" s="1"/>
  <c r="P65" i="121"/>
  <c r="K65" i="39" s="1"/>
  <c r="H35" i="150" s="1"/>
  <c r="P135" i="121"/>
  <c r="K135" i="39" s="1"/>
  <c r="H105" i="150" s="1"/>
  <c r="P118" i="122"/>
  <c r="I118" i="39" s="1"/>
  <c r="F88" i="150" s="1"/>
  <c r="P152" i="122"/>
  <c r="I152" i="39" s="1"/>
  <c r="P90" i="122"/>
  <c r="I90" i="39" s="1"/>
  <c r="F60" i="150" s="1"/>
  <c r="P177" i="122"/>
  <c r="P121" i="122"/>
  <c r="I121" i="39" s="1"/>
  <c r="F91" i="150" s="1"/>
  <c r="P109" i="122"/>
  <c r="I109" i="39" s="1"/>
  <c r="F79" i="150" s="1"/>
  <c r="P113" i="93"/>
  <c r="G113" i="39" s="1"/>
  <c r="E83" i="150" s="1"/>
  <c r="P73" i="93"/>
  <c r="G73" i="39" s="1"/>
  <c r="E43" i="150" s="1"/>
  <c r="P151" i="93"/>
  <c r="G151" i="39" s="1"/>
  <c r="P47" i="154"/>
  <c r="N47" i="39" s="1"/>
  <c r="K17" i="150" s="1"/>
  <c r="P48" i="154"/>
  <c r="N48" i="39" s="1"/>
  <c r="K18" i="150" s="1"/>
  <c r="P32" i="122"/>
  <c r="I32" i="39" s="1"/>
  <c r="P154" i="122"/>
  <c r="P12" i="122"/>
  <c r="I12" i="39" s="1"/>
  <c r="P55" i="154"/>
  <c r="N55" i="39" s="1"/>
  <c r="K25" i="150" s="1"/>
  <c r="P136" i="154"/>
  <c r="N136" i="39" s="1"/>
  <c r="K106" i="150" s="1"/>
  <c r="P64" i="122"/>
  <c r="I64" i="39" s="1"/>
  <c r="F34" i="150" s="1"/>
  <c r="P70" i="122"/>
  <c r="I70" i="39" s="1"/>
  <c r="F40" i="150" s="1"/>
  <c r="P50" i="122"/>
  <c r="I50" i="39" s="1"/>
  <c r="F20" i="150" s="1"/>
  <c r="P22" i="131"/>
  <c r="L22" i="39" s="1"/>
  <c r="P108" i="131"/>
  <c r="L108" i="39" s="1"/>
  <c r="I78" i="150" s="1"/>
  <c r="P105" i="131"/>
  <c r="L105" i="39" s="1"/>
  <c r="I75" i="150" s="1"/>
  <c r="P27" i="131"/>
  <c r="L27" i="39" s="1"/>
  <c r="P141" i="151"/>
  <c r="M141" i="39" s="1"/>
  <c r="J111" i="150" s="1"/>
  <c r="P156" i="111"/>
  <c r="P136" i="111"/>
  <c r="F136" i="39" s="1"/>
  <c r="D106" i="150" s="1"/>
  <c r="P83" i="111"/>
  <c r="F83" i="39" s="1"/>
  <c r="D53" i="150" s="1"/>
  <c r="P27" i="111"/>
  <c r="F27" i="39" s="1"/>
  <c r="P14" i="96"/>
  <c r="J14" i="39" s="1"/>
  <c r="P104" i="96"/>
  <c r="J104" i="39" s="1"/>
  <c r="G74" i="150" s="1"/>
  <c r="P20" i="96"/>
  <c r="J20" i="39" s="1"/>
  <c r="P97" i="96"/>
  <c r="J97" i="39" s="1"/>
  <c r="G67" i="150" s="1"/>
  <c r="P189" i="96"/>
  <c r="P154" i="96"/>
  <c r="P177" i="96"/>
  <c r="P170" i="96"/>
  <c r="P47" i="96"/>
  <c r="J47" i="39" s="1"/>
  <c r="G17" i="150" s="1"/>
  <c r="P96" i="96"/>
  <c r="J96" i="39" s="1"/>
  <c r="G66" i="150" s="1"/>
  <c r="P176" i="96"/>
  <c r="P122" i="96"/>
  <c r="J122" i="39" s="1"/>
  <c r="G92" i="150" s="1"/>
  <c r="P63" i="96"/>
  <c r="J63" i="39" s="1"/>
  <c r="G33" i="150" s="1"/>
  <c r="P108" i="96"/>
  <c r="J108" i="39" s="1"/>
  <c r="G78" i="150" s="1"/>
  <c r="P60" i="96"/>
  <c r="J60" i="39" s="1"/>
  <c r="G30" i="150" s="1"/>
  <c r="P118" i="96"/>
  <c r="J118" i="39" s="1"/>
  <c r="G88" i="150" s="1"/>
  <c r="P182" i="96"/>
  <c r="P148" i="96"/>
  <c r="J148" i="39" s="1"/>
  <c r="P86" i="96"/>
  <c r="J86" i="39" s="1"/>
  <c r="G56" i="150" s="1"/>
  <c r="P28" i="96"/>
  <c r="J28" i="39" s="1"/>
  <c r="P56" i="96"/>
  <c r="J56" i="39" s="1"/>
  <c r="G26" i="150" s="1"/>
  <c r="P89" i="96"/>
  <c r="J89" i="39" s="1"/>
  <c r="G59" i="150" s="1"/>
  <c r="P140" i="96"/>
  <c r="J140" i="39" s="1"/>
  <c r="G110" i="150" s="1"/>
  <c r="P132" i="153"/>
  <c r="P132" i="39" s="1"/>
  <c r="M102" i="150" s="1"/>
  <c r="P98" i="153"/>
  <c r="P98" i="39" s="1"/>
  <c r="M68" i="150" s="1"/>
  <c r="P83" i="153"/>
  <c r="P83" i="39" s="1"/>
  <c r="M53" i="150" s="1"/>
  <c r="P123" i="121"/>
  <c r="K123" i="39" s="1"/>
  <c r="H93" i="150" s="1"/>
  <c r="P70" i="121"/>
  <c r="K70" i="39" s="1"/>
  <c r="H40" i="150" s="1"/>
  <c r="P116" i="121"/>
  <c r="K116" i="39" s="1"/>
  <c r="H86" i="150" s="1"/>
  <c r="P124" i="121"/>
  <c r="K124" i="39" s="1"/>
  <c r="H94" i="150" s="1"/>
  <c r="P68" i="121"/>
  <c r="K68" i="39" s="1"/>
  <c r="H38" i="150" s="1"/>
  <c r="P190" i="121"/>
  <c r="P96" i="121"/>
  <c r="K96" i="39" s="1"/>
  <c r="H66" i="150" s="1"/>
  <c r="P185" i="121"/>
  <c r="P97" i="121"/>
  <c r="K97" i="39" s="1"/>
  <c r="H67" i="150" s="1"/>
  <c r="P152" i="121"/>
  <c r="K152" i="39" s="1"/>
  <c r="P175" i="121"/>
  <c r="P95" i="121"/>
  <c r="K95" i="39" s="1"/>
  <c r="H65" i="150" s="1"/>
  <c r="P132" i="121"/>
  <c r="K132" i="39" s="1"/>
  <c r="H102" i="150" s="1"/>
  <c r="P82" i="121"/>
  <c r="K82" i="39" s="1"/>
  <c r="H52" i="150" s="1"/>
  <c r="P39" i="121"/>
  <c r="K39" i="39" s="1"/>
  <c r="H9" i="150" s="1"/>
  <c r="P188" i="121"/>
  <c r="P46" i="121"/>
  <c r="K46" i="39" s="1"/>
  <c r="P168" i="121"/>
  <c r="P16" i="121"/>
  <c r="K16" i="39" s="1"/>
  <c r="P26" i="121"/>
  <c r="K26" i="39" s="1"/>
  <c r="P37" i="121"/>
  <c r="K37" i="39" s="1"/>
  <c r="H7" i="150" s="1"/>
  <c r="P69" i="121"/>
  <c r="K69" i="39" s="1"/>
  <c r="H39" i="150" s="1"/>
  <c r="P136" i="121"/>
  <c r="K136" i="39" s="1"/>
  <c r="H106" i="150" s="1"/>
  <c r="P21" i="105"/>
  <c r="E21" i="39" s="1"/>
  <c r="O2" i="105"/>
  <c r="P75" i="105" s="1"/>
  <c r="E75" i="39" s="1"/>
  <c r="P148" i="122"/>
  <c r="I148" i="39" s="1"/>
  <c r="P169" i="122"/>
  <c r="P173" i="122"/>
  <c r="P65" i="122"/>
  <c r="I65" i="39" s="1"/>
  <c r="F35" i="150" s="1"/>
  <c r="P144" i="122"/>
  <c r="I144" i="39" s="1"/>
  <c r="F114" i="150" s="1"/>
  <c r="P21" i="93"/>
  <c r="G21" i="39" s="1"/>
  <c r="P159" i="93"/>
  <c r="P134" i="93"/>
  <c r="G134" i="39" s="1"/>
  <c r="E104" i="150" s="1"/>
  <c r="P46" i="154"/>
  <c r="N46" i="39" s="1"/>
  <c r="P105" i="154"/>
  <c r="N105" i="39" s="1"/>
  <c r="K75" i="150" s="1"/>
  <c r="P17" i="122"/>
  <c r="I17" i="39" s="1"/>
  <c r="P115" i="122"/>
  <c r="I115" i="39" s="1"/>
  <c r="F85" i="150" s="1"/>
  <c r="P53" i="122"/>
  <c r="I53" i="39" s="1"/>
  <c r="F23" i="150" s="1"/>
  <c r="P73" i="154"/>
  <c r="N73" i="39" s="1"/>
  <c r="K43" i="150" s="1"/>
  <c r="P36" i="154"/>
  <c r="N36" i="39" s="1"/>
  <c r="K6" i="150" s="1"/>
  <c r="P126" i="122"/>
  <c r="I126" i="39" s="1"/>
  <c r="F96" i="150" s="1"/>
  <c r="P181" i="122"/>
  <c r="P158" i="122"/>
  <c r="P138" i="131"/>
  <c r="L138" i="39" s="1"/>
  <c r="I108" i="150" s="1"/>
  <c r="P6" i="131"/>
  <c r="L6" i="39" s="1"/>
  <c r="P120" i="131"/>
  <c r="L120" i="39" s="1"/>
  <c r="I90" i="150" s="1"/>
  <c r="P130" i="131"/>
  <c r="L130" i="39" s="1"/>
  <c r="I100" i="150" s="1"/>
  <c r="P114" i="131"/>
  <c r="L114" i="39" s="1"/>
  <c r="I84" i="150" s="1"/>
  <c r="P29" i="131"/>
  <c r="L29" i="39" s="1"/>
  <c r="P116" i="151"/>
  <c r="M116" i="39" s="1"/>
  <c r="J86" i="150" s="1"/>
  <c r="P139" i="153"/>
  <c r="P139" i="39" s="1"/>
  <c r="M109" i="150" s="1"/>
  <c r="O2" i="153"/>
  <c r="P21" i="153" s="1"/>
  <c r="P21" i="39" s="1"/>
  <c r="P65" i="153"/>
  <c r="P65" i="39" s="1"/>
  <c r="M35" i="150" s="1"/>
  <c r="P12" i="153"/>
  <c r="P12" i="39" s="1"/>
  <c r="P127" i="121"/>
  <c r="K127" i="39" s="1"/>
  <c r="H97" i="150" s="1"/>
  <c r="P47" i="121"/>
  <c r="K47" i="39" s="1"/>
  <c r="H17" i="150" s="1"/>
  <c r="P165" i="121"/>
  <c r="P117" i="121"/>
  <c r="K117" i="39" s="1"/>
  <c r="H87" i="150" s="1"/>
  <c r="P75" i="121"/>
  <c r="K75" i="39" s="1"/>
  <c r="H45" i="150" s="1"/>
  <c r="P162" i="121"/>
  <c r="P21" i="121"/>
  <c r="K21" i="39" s="1"/>
  <c r="P6" i="121"/>
  <c r="K6" i="39" s="1"/>
  <c r="P55" i="121"/>
  <c r="K55" i="39" s="1"/>
  <c r="H25" i="150" s="1"/>
  <c r="P166" i="121"/>
  <c r="P90" i="121"/>
  <c r="K90" i="39" s="1"/>
  <c r="H60" i="150" s="1"/>
  <c r="P63" i="121"/>
  <c r="K63" i="39" s="1"/>
  <c r="H33" i="150" s="1"/>
  <c r="P45" i="121"/>
  <c r="K45" i="39" s="1"/>
  <c r="H15" i="150" s="1"/>
  <c r="P57" i="121"/>
  <c r="K57" i="39" s="1"/>
  <c r="H27" i="150" s="1"/>
  <c r="P103" i="121"/>
  <c r="K103" i="39" s="1"/>
  <c r="H73" i="150" s="1"/>
  <c r="P140" i="121"/>
  <c r="K140" i="39" s="1"/>
  <c r="H110" i="150" s="1"/>
  <c r="P187" i="121"/>
  <c r="P186" i="121"/>
  <c r="P31" i="121"/>
  <c r="K31" i="39" s="1"/>
  <c r="P7" i="121"/>
  <c r="K7" i="39" s="1"/>
  <c r="P28" i="121"/>
  <c r="K28" i="39" s="1"/>
  <c r="P73" i="121"/>
  <c r="K73" i="39" s="1"/>
  <c r="H43" i="150" s="1"/>
  <c r="P139" i="121"/>
  <c r="K139" i="39" s="1"/>
  <c r="H109" i="150" s="1"/>
  <c r="P19" i="105"/>
  <c r="E19" i="39" s="1"/>
  <c r="P184" i="105"/>
  <c r="P33" i="105"/>
  <c r="E33" i="39" s="1"/>
  <c r="P83" i="122"/>
  <c r="I83" i="39" s="1"/>
  <c r="F53" i="150" s="1"/>
  <c r="P164" i="122"/>
  <c r="P159" i="122"/>
  <c r="J16" i="150"/>
  <c r="P30" i="122"/>
  <c r="I30" i="39" s="1"/>
  <c r="P187" i="93"/>
  <c r="P36" i="93"/>
  <c r="G36" i="39" s="1"/>
  <c r="E6" i="150" s="1"/>
  <c r="P30" i="93"/>
  <c r="G30" i="39" s="1"/>
  <c r="P59" i="154"/>
  <c r="N59" i="39" s="1"/>
  <c r="K29" i="150" s="1"/>
  <c r="P122" i="154"/>
  <c r="N122" i="39" s="1"/>
  <c r="K92" i="150" s="1"/>
  <c r="P153" i="122"/>
  <c r="P46" i="122"/>
  <c r="I46" i="39" s="1"/>
  <c r="P99" i="122"/>
  <c r="I99" i="39" s="1"/>
  <c r="F69" i="150" s="1"/>
  <c r="P138" i="154"/>
  <c r="N138" i="39" s="1"/>
  <c r="K108" i="150" s="1"/>
  <c r="P139" i="154"/>
  <c r="N139" i="39" s="1"/>
  <c r="K109" i="150" s="1"/>
  <c r="P161" i="122"/>
  <c r="P136" i="122"/>
  <c r="I136" i="39" s="1"/>
  <c r="F106" i="150" s="1"/>
  <c r="P11" i="122"/>
  <c r="I11" i="39" s="1"/>
  <c r="P142" i="131"/>
  <c r="L142" i="39" s="1"/>
  <c r="I112" i="150" s="1"/>
  <c r="P39" i="131"/>
  <c r="L39" i="39" s="1"/>
  <c r="I9" i="150" s="1"/>
  <c r="P67" i="131"/>
  <c r="L67" i="39" s="1"/>
  <c r="I37" i="150" s="1"/>
  <c r="P98" i="131"/>
  <c r="L98" i="39" s="1"/>
  <c r="I68" i="150" s="1"/>
  <c r="P118" i="131"/>
  <c r="L118" i="39" s="1"/>
  <c r="I88" i="150" s="1"/>
  <c r="P79" i="131"/>
  <c r="L79" i="39" s="1"/>
  <c r="I49" i="150" s="1"/>
  <c r="P112" i="131"/>
  <c r="L112" i="39" s="1"/>
  <c r="I82" i="150" s="1"/>
  <c r="P24" i="131"/>
  <c r="L24" i="39" s="1"/>
  <c r="P151" i="131"/>
  <c r="L151" i="39" s="1"/>
  <c r="P37" i="131"/>
  <c r="L37" i="39" s="1"/>
  <c r="I7" i="150" s="1"/>
  <c r="C11" i="149" l="1"/>
  <c r="C45" i="150"/>
  <c r="P185" i="93"/>
  <c r="P127" i="105"/>
  <c r="E127" i="39" s="1"/>
  <c r="P150" i="93"/>
  <c r="G150" i="39" s="1"/>
  <c r="P176" i="93"/>
  <c r="P76" i="93"/>
  <c r="G76" i="39" s="1"/>
  <c r="E46" i="150" s="1"/>
  <c r="P69" i="105"/>
  <c r="E69" i="39" s="1"/>
  <c r="P168" i="105"/>
  <c r="P71" i="105"/>
  <c r="E71" i="39" s="1"/>
  <c r="P61" i="93"/>
  <c r="G61" i="39" s="1"/>
  <c r="E31" i="150" s="1"/>
  <c r="P99" i="93"/>
  <c r="G99" i="39" s="1"/>
  <c r="E69" i="150" s="1"/>
  <c r="P179" i="93"/>
  <c r="P11" i="153"/>
  <c r="P11" i="39" s="1"/>
  <c r="P42" i="153"/>
  <c r="P42" i="39" s="1"/>
  <c r="M12" i="150" s="1"/>
  <c r="P113" i="153"/>
  <c r="P113" i="39" s="1"/>
  <c r="M83" i="150" s="1"/>
  <c r="P61" i="105"/>
  <c r="E61" i="39" s="1"/>
  <c r="P63" i="105"/>
  <c r="E63" i="39" s="1"/>
  <c r="P169" i="105"/>
  <c r="P115" i="105"/>
  <c r="E115" i="39" s="1"/>
  <c r="P116" i="93"/>
  <c r="G116" i="39" s="1"/>
  <c r="E86" i="150" s="1"/>
  <c r="P163" i="93"/>
  <c r="P178" i="93"/>
  <c r="B11" i="149"/>
  <c r="P28" i="105"/>
  <c r="E28" i="39" s="1"/>
  <c r="P114" i="105"/>
  <c r="E114" i="39" s="1"/>
  <c r="P8" i="105"/>
  <c r="E8" i="39" s="1"/>
  <c r="P63" i="153"/>
  <c r="P63" i="39" s="1"/>
  <c r="M33" i="150" s="1"/>
  <c r="P79" i="153"/>
  <c r="P79" i="39" s="1"/>
  <c r="M49" i="150" s="1"/>
  <c r="P133" i="131"/>
  <c r="L133" i="39" s="1"/>
  <c r="I103" i="150" s="1"/>
  <c r="P13" i="131"/>
  <c r="L13" i="39" s="1"/>
  <c r="P25" i="131"/>
  <c r="L25" i="39" s="1"/>
  <c r="P86" i="93"/>
  <c r="G86" i="39" s="1"/>
  <c r="E56" i="150" s="1"/>
  <c r="P55" i="93"/>
  <c r="G55" i="39" s="1"/>
  <c r="E25" i="150" s="1"/>
  <c r="P173" i="93"/>
  <c r="P52" i="105"/>
  <c r="E52" i="39" s="1"/>
  <c r="P38" i="105"/>
  <c r="E38" i="39" s="1"/>
  <c r="P182" i="105"/>
  <c r="P143" i="153"/>
  <c r="P143" i="39" s="1"/>
  <c r="M113" i="150" s="1"/>
  <c r="P58" i="153"/>
  <c r="P58" i="39" s="1"/>
  <c r="M28" i="150" s="1"/>
  <c r="P49" i="153"/>
  <c r="P49" i="39" s="1"/>
  <c r="M19" i="150" s="1"/>
  <c r="P99" i="131"/>
  <c r="L99" i="39" s="1"/>
  <c r="I69" i="150" s="1"/>
  <c r="P144" i="131"/>
  <c r="L144" i="39" s="1"/>
  <c r="I114" i="150" s="1"/>
  <c r="P27" i="93"/>
  <c r="G27" i="39" s="1"/>
  <c r="P171" i="93"/>
  <c r="P104" i="93"/>
  <c r="G104" i="39" s="1"/>
  <c r="E74" i="150" s="1"/>
  <c r="P65" i="105"/>
  <c r="E65" i="39" s="1"/>
  <c r="P161" i="105"/>
  <c r="P95" i="153"/>
  <c r="P95" i="39" s="1"/>
  <c r="M65" i="150" s="1"/>
  <c r="P111" i="153"/>
  <c r="P111" i="39" s="1"/>
  <c r="M81" i="150" s="1"/>
  <c r="P105" i="153"/>
  <c r="P105" i="39" s="1"/>
  <c r="M75" i="150" s="1"/>
  <c r="P64" i="131"/>
  <c r="L64" i="39" s="1"/>
  <c r="I34" i="150" s="1"/>
  <c r="P94" i="131"/>
  <c r="L94" i="39" s="1"/>
  <c r="I64" i="150" s="1"/>
  <c r="P57" i="131"/>
  <c r="L57" i="39" s="1"/>
  <c r="I27" i="150" s="1"/>
  <c r="P188" i="93"/>
  <c r="P123" i="93"/>
  <c r="G123" i="39" s="1"/>
  <c r="E93" i="150" s="1"/>
  <c r="P38" i="93"/>
  <c r="G38" i="39" s="1"/>
  <c r="E8" i="150" s="1"/>
  <c r="P130" i="105"/>
  <c r="E130" i="39" s="1"/>
  <c r="P181" i="105"/>
  <c r="P103" i="153"/>
  <c r="P103" i="39" s="1"/>
  <c r="M73" i="150" s="1"/>
  <c r="P46" i="153"/>
  <c r="P46" i="39" s="1"/>
  <c r="P32" i="105"/>
  <c r="E32" i="39" s="1"/>
  <c r="P72" i="105"/>
  <c r="E72" i="39" s="1"/>
  <c r="P64" i="153"/>
  <c r="P64" i="39" s="1"/>
  <c r="M34" i="150" s="1"/>
  <c r="P191" i="111"/>
  <c r="P76" i="111"/>
  <c r="F76" i="39" s="1"/>
  <c r="D46" i="150" s="1"/>
  <c r="P11" i="131"/>
  <c r="L11" i="39" s="1"/>
  <c r="P110" i="131"/>
  <c r="L110" i="39" s="1"/>
  <c r="I80" i="150" s="1"/>
  <c r="P138" i="93"/>
  <c r="G138" i="39" s="1"/>
  <c r="E108" i="150" s="1"/>
  <c r="P177" i="93"/>
  <c r="P37" i="93"/>
  <c r="G37" i="39" s="1"/>
  <c r="E7" i="150" s="1"/>
  <c r="P76" i="105"/>
  <c r="E76" i="39" s="1"/>
  <c r="P46" i="105"/>
  <c r="E46" i="39" s="1"/>
  <c r="P173" i="111"/>
  <c r="P148" i="131"/>
  <c r="L148" i="39" s="1"/>
  <c r="P7" i="131"/>
  <c r="L7" i="39" s="1"/>
  <c r="P54" i="93"/>
  <c r="G54" i="39" s="1"/>
  <c r="E24" i="150" s="1"/>
  <c r="P128" i="93"/>
  <c r="G128" i="39" s="1"/>
  <c r="E98" i="150" s="1"/>
  <c r="P20" i="93"/>
  <c r="G20" i="39" s="1"/>
  <c r="P187" i="105"/>
  <c r="P138" i="105"/>
  <c r="E138" i="39" s="1"/>
  <c r="P120" i="153"/>
  <c r="P120" i="39" s="1"/>
  <c r="M90" i="150" s="1"/>
  <c r="P36" i="153"/>
  <c r="P36" i="39" s="1"/>
  <c r="M6" i="150" s="1"/>
  <c r="P30" i="111"/>
  <c r="F30" i="39" s="1"/>
  <c r="P125" i="111"/>
  <c r="F125" i="39" s="1"/>
  <c r="D95" i="150" s="1"/>
  <c r="P146" i="111"/>
  <c r="F146" i="39" s="1"/>
  <c r="D116" i="150" s="1"/>
  <c r="P55" i="131"/>
  <c r="L55" i="39" s="1"/>
  <c r="I25" i="150" s="1"/>
  <c r="P122" i="131"/>
  <c r="L122" i="39" s="1"/>
  <c r="I92" i="150" s="1"/>
  <c r="P18" i="93"/>
  <c r="G18" i="39" s="1"/>
  <c r="P83" i="93"/>
  <c r="G83" i="39" s="1"/>
  <c r="E53" i="150" s="1"/>
  <c r="P80" i="93"/>
  <c r="G80" i="39" s="1"/>
  <c r="E50" i="150" s="1"/>
  <c r="P92" i="105"/>
  <c r="E92" i="39" s="1"/>
  <c r="P79" i="105"/>
  <c r="E79" i="39" s="1"/>
  <c r="P122" i="105"/>
  <c r="E122" i="39" s="1"/>
  <c r="P144" i="121"/>
  <c r="K144" i="39" s="1"/>
  <c r="H114" i="150" s="1"/>
  <c r="P171" i="121"/>
  <c r="P100" i="153"/>
  <c r="P100" i="39" s="1"/>
  <c r="M70" i="150" s="1"/>
  <c r="P51" i="153"/>
  <c r="P51" i="39" s="1"/>
  <c r="M21" i="150" s="1"/>
  <c r="P123" i="96"/>
  <c r="J123" i="39" s="1"/>
  <c r="G93" i="150" s="1"/>
  <c r="P59" i="96"/>
  <c r="J59" i="39" s="1"/>
  <c r="G29" i="150" s="1"/>
  <c r="P40" i="111"/>
  <c r="F40" i="39" s="1"/>
  <c r="D10" i="150" s="1"/>
  <c r="P181" i="111"/>
  <c r="P45" i="111"/>
  <c r="F45" i="39" s="1"/>
  <c r="D15" i="150" s="1"/>
  <c r="P78" i="131"/>
  <c r="L78" i="39" s="1"/>
  <c r="I48" i="150" s="1"/>
  <c r="P45" i="131"/>
  <c r="L45" i="39" s="1"/>
  <c r="I15" i="150" s="1"/>
  <c r="P108" i="93"/>
  <c r="G108" i="39" s="1"/>
  <c r="E78" i="150" s="1"/>
  <c r="P60" i="93"/>
  <c r="G60" i="39" s="1"/>
  <c r="E30" i="150" s="1"/>
  <c r="P57" i="93"/>
  <c r="G57" i="39" s="1"/>
  <c r="E27" i="150" s="1"/>
  <c r="P137" i="153"/>
  <c r="P137" i="39" s="1"/>
  <c r="M107" i="150" s="1"/>
  <c r="P35" i="153"/>
  <c r="P35" i="39" s="1"/>
  <c r="P137" i="111"/>
  <c r="F137" i="39" s="1"/>
  <c r="D107" i="150" s="1"/>
  <c r="P142" i="111"/>
  <c r="F142" i="39" s="1"/>
  <c r="D112" i="150" s="1"/>
  <c r="P50" i="111"/>
  <c r="F50" i="39" s="1"/>
  <c r="D20" i="150" s="1"/>
  <c r="P35" i="111"/>
  <c r="F35" i="39" s="1"/>
  <c r="P122" i="111"/>
  <c r="F122" i="39" s="1"/>
  <c r="D92" i="150" s="1"/>
  <c r="P69" i="111"/>
  <c r="F69" i="39" s="1"/>
  <c r="D39" i="150" s="1"/>
  <c r="P192" i="121"/>
  <c r="P108" i="121"/>
  <c r="K108" i="39" s="1"/>
  <c r="H78" i="150" s="1"/>
  <c r="P9" i="121"/>
  <c r="K9" i="39" s="1"/>
  <c r="P23" i="96"/>
  <c r="J23" i="39" s="1"/>
  <c r="P184" i="96"/>
  <c r="P52" i="111"/>
  <c r="F52" i="39" s="1"/>
  <c r="D22" i="150" s="1"/>
  <c r="P99" i="111"/>
  <c r="F99" i="39" s="1"/>
  <c r="D69" i="150" s="1"/>
  <c r="P144" i="96"/>
  <c r="J144" i="39" s="1"/>
  <c r="G114" i="150" s="1"/>
  <c r="P88" i="96"/>
  <c r="J88" i="39" s="1"/>
  <c r="G58" i="150" s="1"/>
  <c r="P156" i="96"/>
  <c r="P97" i="111"/>
  <c r="F97" i="39" s="1"/>
  <c r="D67" i="150" s="1"/>
  <c r="P172" i="105"/>
  <c r="P164" i="105"/>
  <c r="P118" i="105"/>
  <c r="E118" i="39" s="1"/>
  <c r="P23" i="111"/>
  <c r="F23" i="39" s="1"/>
  <c r="P74" i="111"/>
  <c r="F74" i="39" s="1"/>
  <c r="D44" i="150" s="1"/>
  <c r="P139" i="105"/>
  <c r="E139" i="39" s="1"/>
  <c r="P77" i="105"/>
  <c r="E77" i="39" s="1"/>
  <c r="P27" i="105"/>
  <c r="E27" i="39" s="1"/>
  <c r="P52" i="93"/>
  <c r="G52" i="39" s="1"/>
  <c r="E22" i="150" s="1"/>
  <c r="P63" i="93"/>
  <c r="G63" i="39" s="1"/>
  <c r="E33" i="150" s="1"/>
  <c r="P100" i="93"/>
  <c r="G100" i="39" s="1"/>
  <c r="E70" i="150" s="1"/>
  <c r="P59" i="93"/>
  <c r="G59" i="39" s="1"/>
  <c r="E29" i="150" s="1"/>
  <c r="P16" i="93"/>
  <c r="G16" i="39" s="1"/>
  <c r="P186" i="105"/>
  <c r="P178" i="105"/>
  <c r="P78" i="105"/>
  <c r="E78" i="39" s="1"/>
  <c r="P55" i="153"/>
  <c r="P55" i="39" s="1"/>
  <c r="M25" i="150" s="1"/>
  <c r="P70" i="153"/>
  <c r="P70" i="39" s="1"/>
  <c r="M40" i="150" s="1"/>
  <c r="P72" i="131"/>
  <c r="L72" i="39" s="1"/>
  <c r="I42" i="150" s="1"/>
  <c r="P106" i="131"/>
  <c r="L106" i="39" s="1"/>
  <c r="I76" i="150" s="1"/>
  <c r="P123" i="131"/>
  <c r="L123" i="39" s="1"/>
  <c r="I93" i="150" s="1"/>
  <c r="P162" i="93"/>
  <c r="P111" i="93"/>
  <c r="G111" i="39" s="1"/>
  <c r="E81" i="150" s="1"/>
  <c r="P22" i="93"/>
  <c r="G22" i="39" s="1"/>
  <c r="P85" i="105"/>
  <c r="E85" i="39" s="1"/>
  <c r="P157" i="105"/>
  <c r="P49" i="105"/>
  <c r="E49" i="39" s="1"/>
  <c r="P48" i="153"/>
  <c r="P48" i="39" s="1"/>
  <c r="M18" i="150" s="1"/>
  <c r="P69" i="153"/>
  <c r="P69" i="39" s="1"/>
  <c r="M39" i="150" s="1"/>
  <c r="P53" i="131"/>
  <c r="L53" i="39" s="1"/>
  <c r="I23" i="150" s="1"/>
  <c r="P62" i="131"/>
  <c r="L62" i="39" s="1"/>
  <c r="I32" i="150" s="1"/>
  <c r="P70" i="131"/>
  <c r="L70" i="39" s="1"/>
  <c r="I40" i="150" s="1"/>
  <c r="P10" i="93"/>
  <c r="G10" i="39" s="1"/>
  <c r="P109" i="93"/>
  <c r="G109" i="39" s="1"/>
  <c r="E79" i="150" s="1"/>
  <c r="P181" i="93"/>
  <c r="P84" i="105"/>
  <c r="E84" i="39" s="1"/>
  <c r="P189" i="105"/>
  <c r="P126" i="105"/>
  <c r="E126" i="39" s="1"/>
  <c r="P107" i="153"/>
  <c r="P107" i="39" s="1"/>
  <c r="M77" i="150" s="1"/>
  <c r="P62" i="153"/>
  <c r="P62" i="39" s="1"/>
  <c r="M32" i="150" s="1"/>
  <c r="P93" i="131"/>
  <c r="L93" i="39" s="1"/>
  <c r="I63" i="150" s="1"/>
  <c r="P43" i="131"/>
  <c r="L43" i="39" s="1"/>
  <c r="I13" i="150" s="1"/>
  <c r="P28" i="131"/>
  <c r="L28" i="39" s="1"/>
  <c r="P148" i="93"/>
  <c r="G148" i="39" s="1"/>
  <c r="P135" i="93"/>
  <c r="G135" i="39" s="1"/>
  <c r="E105" i="150" s="1"/>
  <c r="P9" i="93"/>
  <c r="G9" i="39" s="1"/>
  <c r="P125" i="105"/>
  <c r="E125" i="39" s="1"/>
  <c r="P17" i="105"/>
  <c r="E17" i="39" s="1"/>
  <c r="P82" i="105"/>
  <c r="E82" i="39" s="1"/>
  <c r="P146" i="153"/>
  <c r="P146" i="39" s="1"/>
  <c r="M116" i="150" s="1"/>
  <c r="P119" i="153"/>
  <c r="P119" i="39" s="1"/>
  <c r="M89" i="150" s="1"/>
  <c r="P83" i="105"/>
  <c r="E83" i="39" s="1"/>
  <c r="P154" i="105"/>
  <c r="P29" i="153"/>
  <c r="P29" i="39" s="1"/>
  <c r="P14" i="131"/>
  <c r="L14" i="39" s="1"/>
  <c r="P82" i="131"/>
  <c r="L82" i="39" s="1"/>
  <c r="I52" i="150" s="1"/>
  <c r="P31" i="93"/>
  <c r="G31" i="39" s="1"/>
  <c r="P45" i="93"/>
  <c r="G45" i="39" s="1"/>
  <c r="E15" i="150" s="1"/>
  <c r="P7" i="93"/>
  <c r="G7" i="39" s="1"/>
  <c r="P129" i="105"/>
  <c r="E129" i="39" s="1"/>
  <c r="P19" i="131"/>
  <c r="L19" i="39" s="1"/>
  <c r="P101" i="131"/>
  <c r="L101" i="39" s="1"/>
  <c r="I71" i="150" s="1"/>
  <c r="P140" i="93"/>
  <c r="G140" i="39" s="1"/>
  <c r="E110" i="150" s="1"/>
  <c r="P160" i="93"/>
  <c r="P133" i="93"/>
  <c r="G133" i="39" s="1"/>
  <c r="E103" i="150" s="1"/>
  <c r="P60" i="105"/>
  <c r="E60" i="39" s="1"/>
  <c r="P95" i="105"/>
  <c r="E95" i="39" s="1"/>
  <c r="P166" i="105"/>
  <c r="P8" i="153"/>
  <c r="P8" i="39" s="1"/>
  <c r="P127" i="153"/>
  <c r="P127" i="39" s="1"/>
  <c r="M97" i="150" s="1"/>
  <c r="P26" i="111"/>
  <c r="F26" i="39" s="1"/>
  <c r="P157" i="111"/>
  <c r="P44" i="111"/>
  <c r="F44" i="39" s="1"/>
  <c r="D14" i="150" s="1"/>
  <c r="P141" i="131"/>
  <c r="L141" i="39" s="1"/>
  <c r="I111" i="150" s="1"/>
  <c r="P127" i="131"/>
  <c r="L127" i="39" s="1"/>
  <c r="I97" i="150" s="1"/>
  <c r="P23" i="131"/>
  <c r="L23" i="39" s="1"/>
  <c r="P95" i="93"/>
  <c r="G95" i="39" s="1"/>
  <c r="E65" i="150" s="1"/>
  <c r="P72" i="93"/>
  <c r="G72" i="39" s="1"/>
  <c r="E42" i="150" s="1"/>
  <c r="P8" i="93"/>
  <c r="G8" i="39" s="1"/>
  <c r="P68" i="105"/>
  <c r="E68" i="39" s="1"/>
  <c r="P107" i="105"/>
  <c r="E107" i="39" s="1"/>
  <c r="P40" i="105"/>
  <c r="E40" i="39" s="1"/>
  <c r="P138" i="153"/>
  <c r="P138" i="39" s="1"/>
  <c r="M108" i="150" s="1"/>
  <c r="P19" i="153"/>
  <c r="P19" i="39" s="1"/>
  <c r="P126" i="111"/>
  <c r="F126" i="39" s="1"/>
  <c r="D96" i="150" s="1"/>
  <c r="P96" i="111"/>
  <c r="F96" i="39" s="1"/>
  <c r="D66" i="150" s="1"/>
  <c r="P160" i="111"/>
  <c r="P86" i="131"/>
  <c r="L86" i="39" s="1"/>
  <c r="I56" i="150" s="1"/>
  <c r="P128" i="131"/>
  <c r="L128" i="39" s="1"/>
  <c r="I98" i="150" s="1"/>
  <c r="P114" i="93"/>
  <c r="G114" i="39" s="1"/>
  <c r="E84" i="150" s="1"/>
  <c r="P94" i="93"/>
  <c r="G94" i="39" s="1"/>
  <c r="E64" i="150" s="1"/>
  <c r="P39" i="93"/>
  <c r="G39" i="39" s="1"/>
  <c r="E9" i="150" s="1"/>
  <c r="P50" i="153"/>
  <c r="P50" i="39" s="1"/>
  <c r="M20" i="150" s="1"/>
  <c r="P86" i="153"/>
  <c r="P86" i="39" s="1"/>
  <c r="M56" i="150" s="1"/>
  <c r="P39" i="111"/>
  <c r="F39" i="39" s="1"/>
  <c r="D9" i="150" s="1"/>
  <c r="P37" i="111"/>
  <c r="F37" i="39" s="1"/>
  <c r="D7" i="150" s="1"/>
  <c r="P7" i="111"/>
  <c r="F7" i="39" s="1"/>
  <c r="P185" i="111"/>
  <c r="P169" i="111"/>
  <c r="P25" i="111"/>
  <c r="F25" i="39" s="1"/>
  <c r="P105" i="96"/>
  <c r="J105" i="39" s="1"/>
  <c r="G75" i="150" s="1"/>
  <c r="P91" i="96"/>
  <c r="J91" i="39" s="1"/>
  <c r="G61" i="150" s="1"/>
  <c r="P168" i="111"/>
  <c r="P95" i="111"/>
  <c r="F95" i="39" s="1"/>
  <c r="D65" i="150" s="1"/>
  <c r="P93" i="96"/>
  <c r="J93" i="39" s="1"/>
  <c r="G63" i="150" s="1"/>
  <c r="P109" i="96"/>
  <c r="J109" i="39" s="1"/>
  <c r="G79" i="150" s="1"/>
  <c r="P67" i="96"/>
  <c r="J67" i="39" s="1"/>
  <c r="G37" i="150" s="1"/>
  <c r="B13" i="149"/>
  <c r="L16" i="150"/>
  <c r="C13" i="149"/>
  <c r="P115" i="111"/>
  <c r="F115" i="39" s="1"/>
  <c r="D85" i="150" s="1"/>
  <c r="P117" i="105"/>
  <c r="E117" i="39" s="1"/>
  <c r="P176" i="105"/>
  <c r="P77" i="111"/>
  <c r="F77" i="39" s="1"/>
  <c r="D47" i="150" s="1"/>
  <c r="P186" i="111"/>
  <c r="P175" i="105"/>
  <c r="P25" i="105"/>
  <c r="E25" i="39" s="1"/>
  <c r="P170" i="93"/>
  <c r="P90" i="105"/>
  <c r="E90" i="39" s="1"/>
  <c r="P143" i="93"/>
  <c r="G143" i="39" s="1"/>
  <c r="E113" i="150" s="1"/>
  <c r="P155" i="105"/>
  <c r="P97" i="153"/>
  <c r="P97" i="39" s="1"/>
  <c r="M67" i="150" s="1"/>
  <c r="P68" i="131"/>
  <c r="L68" i="39" s="1"/>
  <c r="I38" i="150" s="1"/>
  <c r="P97" i="131"/>
  <c r="L97" i="39" s="1"/>
  <c r="I67" i="150" s="1"/>
  <c r="P10" i="131"/>
  <c r="L10" i="39" s="1"/>
  <c r="P168" i="93"/>
  <c r="P91" i="93"/>
  <c r="G91" i="39" s="1"/>
  <c r="E61" i="150" s="1"/>
  <c r="P64" i="93"/>
  <c r="G64" i="39" s="1"/>
  <c r="E34" i="150" s="1"/>
  <c r="P136" i="105"/>
  <c r="E136" i="39" s="1"/>
  <c r="P74" i="105"/>
  <c r="E74" i="39" s="1"/>
  <c r="P165" i="105"/>
  <c r="P122" i="153"/>
  <c r="P122" i="39" s="1"/>
  <c r="M92" i="150" s="1"/>
  <c r="P61" i="153"/>
  <c r="P61" i="39" s="1"/>
  <c r="M31" i="150" s="1"/>
  <c r="P61" i="131"/>
  <c r="L61" i="39" s="1"/>
  <c r="I31" i="150" s="1"/>
  <c r="P15" i="131"/>
  <c r="L15" i="39" s="1"/>
  <c r="P118" i="93"/>
  <c r="G118" i="39" s="1"/>
  <c r="E88" i="150" s="1"/>
  <c r="P166" i="93"/>
  <c r="P129" i="93"/>
  <c r="G129" i="39" s="1"/>
  <c r="E99" i="150" s="1"/>
  <c r="P36" i="105"/>
  <c r="E36" i="39" s="1"/>
  <c r="P146" i="105"/>
  <c r="E146" i="39" s="1"/>
  <c r="P97" i="105"/>
  <c r="E97" i="39" s="1"/>
  <c r="P128" i="153"/>
  <c r="P128" i="39" s="1"/>
  <c r="M98" i="150" s="1"/>
  <c r="P60" i="153"/>
  <c r="P60" i="39" s="1"/>
  <c r="M30" i="150" s="1"/>
  <c r="P113" i="105"/>
  <c r="E113" i="39" s="1"/>
  <c r="P185" i="105"/>
  <c r="P56" i="153"/>
  <c r="P56" i="39" s="1"/>
  <c r="M26" i="150" s="1"/>
  <c r="P87" i="111"/>
  <c r="F87" i="39" s="1"/>
  <c r="D57" i="150" s="1"/>
  <c r="P40" i="131"/>
  <c r="L40" i="39" s="1"/>
  <c r="I10" i="150" s="1"/>
  <c r="P121" i="131"/>
  <c r="L121" i="39" s="1"/>
  <c r="I91" i="150" s="1"/>
  <c r="P102" i="131"/>
  <c r="L102" i="39" s="1"/>
  <c r="I72" i="150" s="1"/>
  <c r="P149" i="93"/>
  <c r="G149" i="39" s="1"/>
  <c r="P144" i="93"/>
  <c r="G144" i="39" s="1"/>
  <c r="E114" i="150" s="1"/>
  <c r="P46" i="93"/>
  <c r="G46" i="39" s="1"/>
  <c r="P109" i="105"/>
  <c r="E109" i="39" s="1"/>
  <c r="P74" i="153"/>
  <c r="P74" i="39" s="1"/>
  <c r="M44" i="150" s="1"/>
  <c r="P144" i="111"/>
  <c r="F144" i="39" s="1"/>
  <c r="D114" i="150" s="1"/>
  <c r="P134" i="111"/>
  <c r="F134" i="39" s="1"/>
  <c r="D104" i="150" s="1"/>
  <c r="P58" i="131"/>
  <c r="L58" i="39" s="1"/>
  <c r="I28" i="150" s="1"/>
  <c r="P75" i="131"/>
  <c r="L75" i="39" s="1"/>
  <c r="I45" i="150" s="1"/>
  <c r="P169" i="93"/>
  <c r="P126" i="93"/>
  <c r="G126" i="39" s="1"/>
  <c r="E96" i="150" s="1"/>
  <c r="P25" i="93"/>
  <c r="G25" i="39" s="1"/>
  <c r="P135" i="105"/>
  <c r="E135" i="39" s="1"/>
  <c r="P51" i="105"/>
  <c r="E51" i="39" s="1"/>
  <c r="P80" i="105"/>
  <c r="E80" i="39" s="1"/>
  <c r="P148" i="153"/>
  <c r="P148" i="39" s="1"/>
  <c r="P145" i="153"/>
  <c r="P145" i="39" s="1"/>
  <c r="M115" i="150" s="1"/>
  <c r="P36" i="111"/>
  <c r="F36" i="39" s="1"/>
  <c r="D6" i="150" s="1"/>
  <c r="P110" i="111"/>
  <c r="F110" i="39" s="1"/>
  <c r="D80" i="150" s="1"/>
  <c r="P55" i="111"/>
  <c r="F55" i="39" s="1"/>
  <c r="D25" i="150" s="1"/>
  <c r="P84" i="131"/>
  <c r="L84" i="39" s="1"/>
  <c r="I54" i="150" s="1"/>
  <c r="P95" i="131"/>
  <c r="L95" i="39" s="1"/>
  <c r="I65" i="150" s="1"/>
  <c r="P132" i="131"/>
  <c r="L132" i="39" s="1"/>
  <c r="I102" i="150" s="1"/>
  <c r="P154" i="93"/>
  <c r="P40" i="93"/>
  <c r="G40" i="39" s="1"/>
  <c r="E10" i="150" s="1"/>
  <c r="P150" i="105"/>
  <c r="E150" i="39" s="1"/>
  <c r="P48" i="105"/>
  <c r="E48" i="39" s="1"/>
  <c r="P55" i="105"/>
  <c r="E55" i="39" s="1"/>
  <c r="P30" i="153"/>
  <c r="P30" i="39" s="1"/>
  <c r="P93" i="153"/>
  <c r="P93" i="39" s="1"/>
  <c r="M63" i="150" s="1"/>
  <c r="P53" i="96"/>
  <c r="J53" i="39" s="1"/>
  <c r="G23" i="150" s="1"/>
  <c r="P11" i="96"/>
  <c r="J11" i="39" s="1"/>
  <c r="P46" i="96"/>
  <c r="J46" i="39" s="1"/>
  <c r="P89" i="111"/>
  <c r="F89" i="39" s="1"/>
  <c r="D59" i="150" s="1"/>
  <c r="P71" i="111"/>
  <c r="F71" i="39" s="1"/>
  <c r="D41" i="150" s="1"/>
  <c r="P51" i="111"/>
  <c r="F51" i="39" s="1"/>
  <c r="D21" i="150" s="1"/>
  <c r="P135" i="131"/>
  <c r="L135" i="39" s="1"/>
  <c r="I105" i="150" s="1"/>
  <c r="P117" i="131"/>
  <c r="L117" i="39" s="1"/>
  <c r="I87" i="150" s="1"/>
  <c r="P83" i="131"/>
  <c r="L83" i="39" s="1"/>
  <c r="I53" i="150" s="1"/>
  <c r="P186" i="93"/>
  <c r="P11" i="93"/>
  <c r="G11" i="39" s="1"/>
  <c r="P24" i="93"/>
  <c r="G24" i="39" s="1"/>
  <c r="P57" i="153"/>
  <c r="P57" i="39" s="1"/>
  <c r="M27" i="150" s="1"/>
  <c r="P15" i="153"/>
  <c r="P15" i="39" s="1"/>
  <c r="P101" i="111"/>
  <c r="F101" i="39" s="1"/>
  <c r="D71" i="150" s="1"/>
  <c r="P105" i="111"/>
  <c r="F105" i="39" s="1"/>
  <c r="D75" i="150" s="1"/>
  <c r="P62" i="111"/>
  <c r="F62" i="39" s="1"/>
  <c r="D32" i="150" s="1"/>
  <c r="P127" i="111"/>
  <c r="F127" i="39" s="1"/>
  <c r="D97" i="150" s="1"/>
  <c r="P70" i="111"/>
  <c r="F70" i="39" s="1"/>
  <c r="D40" i="150" s="1"/>
  <c r="P143" i="121"/>
  <c r="K143" i="39" s="1"/>
  <c r="H113" i="150" s="1"/>
  <c r="P41" i="121"/>
  <c r="K41" i="39" s="1"/>
  <c r="H11" i="150" s="1"/>
  <c r="P92" i="121"/>
  <c r="K92" i="39" s="1"/>
  <c r="H62" i="150" s="1"/>
  <c r="P38" i="96"/>
  <c r="J38" i="39" s="1"/>
  <c r="G8" i="150" s="1"/>
  <c r="P160" i="96"/>
  <c r="P165" i="96"/>
  <c r="P121" i="111"/>
  <c r="F121" i="39" s="1"/>
  <c r="D91" i="150" s="1"/>
  <c r="P81" i="111"/>
  <c r="F81" i="39" s="1"/>
  <c r="D51" i="150" s="1"/>
  <c r="P61" i="96"/>
  <c r="J61" i="39" s="1"/>
  <c r="G31" i="150" s="1"/>
  <c r="P55" i="96"/>
  <c r="J55" i="39" s="1"/>
  <c r="G25" i="150" s="1"/>
  <c r="P45" i="96"/>
  <c r="J45" i="39" s="1"/>
  <c r="G15" i="150" s="1"/>
  <c r="P101" i="105"/>
  <c r="E101" i="39" s="1"/>
  <c r="P188" i="105"/>
  <c r="P120" i="105"/>
  <c r="E120" i="39" s="1"/>
  <c r="P75" i="111"/>
  <c r="F75" i="39" s="1"/>
  <c r="D45" i="150" s="1"/>
  <c r="P121" i="93"/>
  <c r="G121" i="39" s="1"/>
  <c r="E91" i="150" s="1"/>
  <c r="P134" i="131"/>
  <c r="L134" i="39" s="1"/>
  <c r="I104" i="150" s="1"/>
  <c r="P139" i="131"/>
  <c r="L139" i="39" s="1"/>
  <c r="I109" i="150" s="1"/>
  <c r="P100" i="131"/>
  <c r="L100" i="39" s="1"/>
  <c r="I70" i="150" s="1"/>
  <c r="B7" i="149"/>
  <c r="C7" i="149"/>
  <c r="F16" i="150"/>
  <c r="P89" i="93"/>
  <c r="G89" i="39" s="1"/>
  <c r="E59" i="150" s="1"/>
  <c r="P90" i="93"/>
  <c r="G90" i="39" s="1"/>
  <c r="E60" i="150" s="1"/>
  <c r="P58" i="105"/>
  <c r="E58" i="39" s="1"/>
  <c r="P9" i="105"/>
  <c r="E9" i="39" s="1"/>
  <c r="P126" i="153"/>
  <c r="P126" i="39" s="1"/>
  <c r="M96" i="150" s="1"/>
  <c r="P91" i="153"/>
  <c r="P91" i="39" s="1"/>
  <c r="M61" i="150" s="1"/>
  <c r="P32" i="131"/>
  <c r="L32" i="39" s="1"/>
  <c r="P129" i="131"/>
  <c r="L129" i="39" s="1"/>
  <c r="I99" i="150" s="1"/>
  <c r="P127" i="93"/>
  <c r="G127" i="39" s="1"/>
  <c r="E97" i="150" s="1"/>
  <c r="P165" i="93"/>
  <c r="P30" i="105"/>
  <c r="E30" i="39" s="1"/>
  <c r="P128" i="105"/>
  <c r="E128" i="39" s="1"/>
  <c r="P7" i="153"/>
  <c r="P7" i="39" s="1"/>
  <c r="P76" i="131"/>
  <c r="L76" i="39" s="1"/>
  <c r="I46" i="150" s="1"/>
  <c r="P111" i="131"/>
  <c r="L111" i="39" s="1"/>
  <c r="I81" i="150" s="1"/>
  <c r="P50" i="131"/>
  <c r="L50" i="39" s="1"/>
  <c r="I20" i="150" s="1"/>
  <c r="P26" i="93"/>
  <c r="G26" i="39" s="1"/>
  <c r="P51" i="93"/>
  <c r="G51" i="39" s="1"/>
  <c r="E21" i="150" s="1"/>
  <c r="P58" i="93"/>
  <c r="G58" i="39" s="1"/>
  <c r="E28" i="150" s="1"/>
  <c r="P170" i="105"/>
  <c r="P163" i="105"/>
  <c r="P16" i="105"/>
  <c r="E16" i="39" s="1"/>
  <c r="P43" i="153"/>
  <c r="P43" i="39" s="1"/>
  <c r="M13" i="150" s="1"/>
  <c r="P90" i="153"/>
  <c r="P90" i="39" s="1"/>
  <c r="M60" i="150" s="1"/>
  <c r="P78" i="153"/>
  <c r="P78" i="39" s="1"/>
  <c r="M48" i="150" s="1"/>
  <c r="P69" i="131"/>
  <c r="L69" i="39" s="1"/>
  <c r="I39" i="150" s="1"/>
  <c r="P91" i="131"/>
  <c r="L91" i="39" s="1"/>
  <c r="I61" i="150" s="1"/>
  <c r="B12" i="149"/>
  <c r="C12" i="149"/>
  <c r="K16" i="150"/>
  <c r="P92" i="93"/>
  <c r="G92" i="39" s="1"/>
  <c r="E62" i="150" s="1"/>
  <c r="P110" i="93"/>
  <c r="G110" i="39" s="1"/>
  <c r="E80" i="150" s="1"/>
  <c r="P10" i="105"/>
  <c r="E10" i="39" s="1"/>
  <c r="P173" i="105"/>
  <c r="P133" i="105"/>
  <c r="E133" i="39" s="1"/>
  <c r="P124" i="153"/>
  <c r="P124" i="39" s="1"/>
  <c r="M94" i="150" s="1"/>
  <c r="P67" i="153"/>
  <c r="P67" i="39" s="1"/>
  <c r="M37" i="150" s="1"/>
  <c r="P59" i="111"/>
  <c r="F59" i="39" s="1"/>
  <c r="D29" i="150" s="1"/>
  <c r="P34" i="131"/>
  <c r="L34" i="39" s="1"/>
  <c r="P109" i="131"/>
  <c r="L109" i="39" s="1"/>
  <c r="I79" i="150" s="1"/>
  <c r="P145" i="93"/>
  <c r="G145" i="39" s="1"/>
  <c r="E115" i="150" s="1"/>
  <c r="P156" i="93"/>
  <c r="P50" i="93"/>
  <c r="G50" i="39" s="1"/>
  <c r="E20" i="150" s="1"/>
  <c r="P34" i="105"/>
  <c r="E34" i="39" s="1"/>
  <c r="P179" i="105"/>
  <c r="P124" i="105"/>
  <c r="E124" i="39" s="1"/>
  <c r="P92" i="153"/>
  <c r="P92" i="39" s="1"/>
  <c r="M62" i="150" s="1"/>
  <c r="P144" i="153"/>
  <c r="P144" i="39" s="1"/>
  <c r="M114" i="150" s="1"/>
  <c r="P48" i="111"/>
  <c r="F48" i="39" s="1"/>
  <c r="D18" i="150" s="1"/>
  <c r="P149" i="131"/>
  <c r="L149" i="39" s="1"/>
  <c r="P90" i="131"/>
  <c r="L90" i="39" s="1"/>
  <c r="I60" i="150" s="1"/>
  <c r="P93" i="93"/>
  <c r="G93" i="39" s="1"/>
  <c r="E63" i="150" s="1"/>
  <c r="P125" i="93"/>
  <c r="G125" i="39" s="1"/>
  <c r="E95" i="150" s="1"/>
  <c r="P112" i="93"/>
  <c r="G112" i="39" s="1"/>
  <c r="E82" i="150" s="1"/>
  <c r="P149" i="105"/>
  <c r="E149" i="39" s="1"/>
  <c r="P152" i="105"/>
  <c r="E152" i="39" s="1"/>
  <c r="P137" i="105"/>
  <c r="E137" i="39" s="1"/>
  <c r="P152" i="153"/>
  <c r="P152" i="39" s="1"/>
  <c r="P88" i="153"/>
  <c r="P88" i="39" s="1"/>
  <c r="M58" i="150" s="1"/>
  <c r="P171" i="111"/>
  <c r="P152" i="111"/>
  <c r="F152" i="39" s="1"/>
  <c r="P12" i="105"/>
  <c r="E12" i="39" s="1"/>
  <c r="P143" i="105"/>
  <c r="E143" i="39" s="1"/>
  <c r="P23" i="153"/>
  <c r="P23" i="39" s="1"/>
  <c r="P24" i="153"/>
  <c r="P24" i="39" s="1"/>
  <c r="P80" i="96"/>
  <c r="J80" i="39" s="1"/>
  <c r="G50" i="150" s="1"/>
  <c r="P152" i="96"/>
  <c r="J152" i="39" s="1"/>
  <c r="P49" i="111"/>
  <c r="F49" i="39" s="1"/>
  <c r="D19" i="150" s="1"/>
  <c r="P92" i="131"/>
  <c r="L92" i="39" s="1"/>
  <c r="I62" i="150" s="1"/>
  <c r="P66" i="131"/>
  <c r="L66" i="39" s="1"/>
  <c r="I36" i="150" s="1"/>
  <c r="P107" i="131"/>
  <c r="L107" i="39" s="1"/>
  <c r="I77" i="150" s="1"/>
  <c r="P152" i="93"/>
  <c r="G152" i="39" s="1"/>
  <c r="P49" i="93"/>
  <c r="G49" i="39" s="1"/>
  <c r="E19" i="150" s="1"/>
  <c r="P28" i="93"/>
  <c r="G28" i="39" s="1"/>
  <c r="P37" i="105"/>
  <c r="E37" i="39" s="1"/>
  <c r="P71" i="121"/>
  <c r="K71" i="39" s="1"/>
  <c r="H41" i="150" s="1"/>
  <c r="P129" i="153"/>
  <c r="P129" i="39" s="1"/>
  <c r="M99" i="150" s="1"/>
  <c r="P137" i="96"/>
  <c r="J137" i="39" s="1"/>
  <c r="G107" i="150" s="1"/>
  <c r="P33" i="111"/>
  <c r="F33" i="39" s="1"/>
  <c r="P136" i="131"/>
  <c r="L136" i="39" s="1"/>
  <c r="I106" i="150" s="1"/>
  <c r="P41" i="131"/>
  <c r="L41" i="39" s="1"/>
  <c r="I11" i="150" s="1"/>
  <c r="P8" i="131"/>
  <c r="L8" i="39" s="1"/>
  <c r="P137" i="93"/>
  <c r="G137" i="39" s="1"/>
  <c r="E107" i="150" s="1"/>
  <c r="P19" i="93"/>
  <c r="G19" i="39" s="1"/>
  <c r="P6" i="93"/>
  <c r="G6" i="39" s="1"/>
  <c r="P31" i="105"/>
  <c r="E31" i="39" s="1"/>
  <c r="P64" i="105"/>
  <c r="E64" i="39" s="1"/>
  <c r="P13" i="105"/>
  <c r="E13" i="39" s="1"/>
  <c r="P134" i="121"/>
  <c r="K134" i="39" s="1"/>
  <c r="H104" i="150" s="1"/>
  <c r="P62" i="121"/>
  <c r="K62" i="39" s="1"/>
  <c r="H32" i="150" s="1"/>
  <c r="P180" i="121"/>
  <c r="P72" i="153"/>
  <c r="P72" i="39" s="1"/>
  <c r="M42" i="150" s="1"/>
  <c r="P41" i="153"/>
  <c r="P41" i="39" s="1"/>
  <c r="M11" i="150" s="1"/>
  <c r="P34" i="96"/>
  <c r="J34" i="39" s="1"/>
  <c r="P139" i="96"/>
  <c r="J139" i="39" s="1"/>
  <c r="G109" i="150" s="1"/>
  <c r="P79" i="96"/>
  <c r="J79" i="39" s="1"/>
  <c r="G49" i="150" s="1"/>
  <c r="P104" i="111"/>
  <c r="F104" i="39" s="1"/>
  <c r="D74" i="150" s="1"/>
  <c r="P163" i="111"/>
  <c r="P6" i="111"/>
  <c r="F6" i="39" s="1"/>
  <c r="P48" i="131"/>
  <c r="L48" i="39" s="1"/>
  <c r="I18" i="150" s="1"/>
  <c r="P54" i="131"/>
  <c r="L54" i="39" s="1"/>
  <c r="I24" i="150" s="1"/>
  <c r="P122" i="93"/>
  <c r="G122" i="39" s="1"/>
  <c r="E92" i="150" s="1"/>
  <c r="P115" i="93"/>
  <c r="G115" i="39" s="1"/>
  <c r="E85" i="150" s="1"/>
  <c r="P53" i="93"/>
  <c r="G53" i="39" s="1"/>
  <c r="E23" i="150" s="1"/>
  <c r="P147" i="105"/>
  <c r="E147" i="39" s="1"/>
  <c r="P167" i="105"/>
  <c r="P153" i="105"/>
  <c r="P40" i="121"/>
  <c r="K40" i="39" s="1"/>
  <c r="H10" i="150" s="1"/>
  <c r="P94" i="121"/>
  <c r="K94" i="39" s="1"/>
  <c r="H64" i="150" s="1"/>
  <c r="P60" i="121"/>
  <c r="K60" i="39" s="1"/>
  <c r="H30" i="150" s="1"/>
  <c r="P167" i="121"/>
  <c r="P6" i="153"/>
  <c r="P6" i="39" s="1"/>
  <c r="P39" i="153"/>
  <c r="P39" i="39" s="1"/>
  <c r="M9" i="150" s="1"/>
  <c r="P147" i="153"/>
  <c r="P147" i="39" s="1"/>
  <c r="P69" i="96"/>
  <c r="J69" i="39" s="1"/>
  <c r="G39" i="150" s="1"/>
  <c r="P6" i="96"/>
  <c r="J6" i="39" s="1"/>
  <c r="P111" i="96"/>
  <c r="J111" i="39" s="1"/>
  <c r="G81" i="150" s="1"/>
  <c r="P147" i="111"/>
  <c r="F147" i="39" s="1"/>
  <c r="P9" i="111"/>
  <c r="F9" i="39" s="1"/>
  <c r="P139" i="111"/>
  <c r="F139" i="39" s="1"/>
  <c r="D109" i="150" s="1"/>
  <c r="P80" i="131"/>
  <c r="L80" i="39" s="1"/>
  <c r="I50" i="150" s="1"/>
  <c r="P104" i="131"/>
  <c r="L104" i="39" s="1"/>
  <c r="I74" i="150" s="1"/>
  <c r="P125" i="131"/>
  <c r="L125" i="39" s="1"/>
  <c r="I95" i="150" s="1"/>
  <c r="P15" i="93"/>
  <c r="G15" i="39" s="1"/>
  <c r="P44" i="93"/>
  <c r="G44" i="39" s="1"/>
  <c r="E14" i="150" s="1"/>
  <c r="P141" i="93"/>
  <c r="G141" i="39" s="1"/>
  <c r="E111" i="150" s="1"/>
  <c r="P123" i="153"/>
  <c r="P123" i="39" s="1"/>
  <c r="M93" i="150" s="1"/>
  <c r="P151" i="153"/>
  <c r="P151" i="39" s="1"/>
  <c r="P88" i="111"/>
  <c r="F88" i="39" s="1"/>
  <c r="D58" i="150" s="1"/>
  <c r="P189" i="111"/>
  <c r="P31" i="111"/>
  <c r="F31" i="39" s="1"/>
  <c r="P15" i="111"/>
  <c r="F15" i="39" s="1"/>
  <c r="P24" i="111"/>
  <c r="F24" i="39" s="1"/>
  <c r="P174" i="111"/>
  <c r="P77" i="121"/>
  <c r="K77" i="39" s="1"/>
  <c r="H47" i="150" s="1"/>
  <c r="P102" i="121"/>
  <c r="K102" i="39" s="1"/>
  <c r="H72" i="150" s="1"/>
  <c r="P20" i="121"/>
  <c r="K20" i="39" s="1"/>
  <c r="P29" i="96"/>
  <c r="J29" i="39" s="1"/>
  <c r="P125" i="96"/>
  <c r="J125" i="39" s="1"/>
  <c r="G95" i="150" s="1"/>
  <c r="P76" i="96"/>
  <c r="J76" i="39" s="1"/>
  <c r="G46" i="150" s="1"/>
  <c r="P161" i="111"/>
  <c r="P132" i="111"/>
  <c r="F132" i="39" s="1"/>
  <c r="D102" i="150" s="1"/>
  <c r="P151" i="96"/>
  <c r="J151" i="39" s="1"/>
  <c r="P42" i="96"/>
  <c r="J42" i="39" s="1"/>
  <c r="G12" i="150" s="1"/>
  <c r="P178" i="96"/>
  <c r="P148" i="111"/>
  <c r="F148" i="39" s="1"/>
  <c r="P142" i="105"/>
  <c r="E142" i="39" s="1"/>
  <c r="P66" i="105"/>
  <c r="E66" i="39" s="1"/>
  <c r="P47" i="105"/>
  <c r="E47" i="39" s="1"/>
  <c r="P176" i="111"/>
  <c r="P34" i="111"/>
  <c r="F34" i="39" s="1"/>
  <c r="P67" i="93"/>
  <c r="G67" i="39" s="1"/>
  <c r="E37" i="150" s="1"/>
  <c r="P68" i="93"/>
  <c r="G68" i="39" s="1"/>
  <c r="E38" i="150" s="1"/>
  <c r="P82" i="93"/>
  <c r="G82" i="39" s="1"/>
  <c r="E52" i="150" s="1"/>
  <c r="P116" i="105"/>
  <c r="E116" i="39" s="1"/>
  <c r="P80" i="153"/>
  <c r="P80" i="39" s="1"/>
  <c r="M50" i="150" s="1"/>
  <c r="P84" i="93"/>
  <c r="G84" i="39" s="1"/>
  <c r="E54" i="150" s="1"/>
  <c r="P167" i="93"/>
  <c r="P162" i="105"/>
  <c r="P71" i="153"/>
  <c r="P71" i="39" s="1"/>
  <c r="M41" i="150" s="1"/>
  <c r="P65" i="131"/>
  <c r="L65" i="39" s="1"/>
  <c r="I35" i="150" s="1"/>
  <c r="P99" i="105"/>
  <c r="E99" i="39" s="1"/>
  <c r="P106" i="105"/>
  <c r="E106" i="39" s="1"/>
  <c r="P20" i="105"/>
  <c r="E20" i="39" s="1"/>
  <c r="P84" i="153"/>
  <c r="P84" i="39" s="1"/>
  <c r="M54" i="150" s="1"/>
  <c r="P37" i="153"/>
  <c r="P37" i="39" s="1"/>
  <c r="M7" i="150" s="1"/>
  <c r="P14" i="105"/>
  <c r="E14" i="39" s="1"/>
  <c r="P16" i="153"/>
  <c r="P16" i="39" s="1"/>
  <c r="P110" i="153"/>
  <c r="P110" i="39" s="1"/>
  <c r="M80" i="150" s="1"/>
  <c r="P60" i="131"/>
  <c r="L60" i="39" s="1"/>
  <c r="I30" i="150" s="1"/>
  <c r="P17" i="131"/>
  <c r="L17" i="39" s="1"/>
  <c r="P131" i="131"/>
  <c r="L131" i="39" s="1"/>
  <c r="I101" i="150" s="1"/>
  <c r="P172" i="93"/>
  <c r="P142" i="93"/>
  <c r="G142" i="39" s="1"/>
  <c r="E112" i="150" s="1"/>
  <c r="P74" i="93"/>
  <c r="G74" i="39" s="1"/>
  <c r="E44" i="150" s="1"/>
  <c r="P171" i="105"/>
  <c r="P66" i="153"/>
  <c r="P66" i="39" s="1"/>
  <c r="M36" i="150" s="1"/>
  <c r="P88" i="131"/>
  <c r="L88" i="39" s="1"/>
  <c r="I58" i="150" s="1"/>
  <c r="P63" i="131"/>
  <c r="L63" i="39" s="1"/>
  <c r="I33" i="150" s="1"/>
  <c r="P87" i="131"/>
  <c r="L87" i="39" s="1"/>
  <c r="I57" i="150" s="1"/>
  <c r="P158" i="93"/>
  <c r="P117" i="93"/>
  <c r="G117" i="39" s="1"/>
  <c r="E87" i="150" s="1"/>
  <c r="P18" i="105"/>
  <c r="E18" i="39" s="1"/>
  <c r="P180" i="105"/>
  <c r="P123" i="105"/>
  <c r="E123" i="39" s="1"/>
  <c r="P75" i="153"/>
  <c r="P75" i="39" s="1"/>
  <c r="M45" i="150" s="1"/>
  <c r="P76" i="153"/>
  <c r="P76" i="39" s="1"/>
  <c r="M46" i="150" s="1"/>
  <c r="P81" i="131"/>
  <c r="L81" i="39" s="1"/>
  <c r="I51" i="150" s="1"/>
  <c r="P9" i="131"/>
  <c r="L9" i="39" s="1"/>
  <c r="P98" i="93"/>
  <c r="G98" i="39" s="1"/>
  <c r="E68" i="150" s="1"/>
  <c r="P85" i="93"/>
  <c r="G85" i="39" s="1"/>
  <c r="E55" i="150" s="1"/>
  <c r="P161" i="93"/>
  <c r="P121" i="105"/>
  <c r="E121" i="39" s="1"/>
  <c r="P145" i="105"/>
  <c r="E145" i="39" s="1"/>
  <c r="P131" i="105"/>
  <c r="E131" i="39" s="1"/>
  <c r="P149" i="153"/>
  <c r="P149" i="39" s="1"/>
  <c r="P87" i="153"/>
  <c r="P87" i="39" s="1"/>
  <c r="M57" i="150" s="1"/>
  <c r="P17" i="153"/>
  <c r="P17" i="39" s="1"/>
  <c r="P32" i="111"/>
  <c r="F32" i="39" s="1"/>
  <c r="P187" i="111"/>
  <c r="P56" i="111"/>
  <c r="F56" i="39" s="1"/>
  <c r="D26" i="150" s="1"/>
  <c r="P36" i="131"/>
  <c r="L36" i="39" s="1"/>
  <c r="I6" i="150" s="1"/>
  <c r="P116" i="131"/>
  <c r="L116" i="39" s="1"/>
  <c r="I86" i="150" s="1"/>
  <c r="P97" i="93"/>
  <c r="G97" i="39" s="1"/>
  <c r="E67" i="150" s="1"/>
  <c r="P105" i="93"/>
  <c r="G105" i="39" s="1"/>
  <c r="E75" i="150" s="1"/>
  <c r="P157" i="93"/>
  <c r="P47" i="153"/>
  <c r="P47" i="39" s="1"/>
  <c r="M17" i="150" s="1"/>
  <c r="P115" i="153"/>
  <c r="P115" i="39" s="1"/>
  <c r="M85" i="150" s="1"/>
  <c r="P28" i="111"/>
  <c r="F28" i="39" s="1"/>
  <c r="P61" i="111"/>
  <c r="F61" i="39" s="1"/>
  <c r="D31" i="150" s="1"/>
  <c r="P98" i="111"/>
  <c r="F98" i="39" s="1"/>
  <c r="D68" i="150" s="1"/>
  <c r="P19" i="111"/>
  <c r="F19" i="39" s="1"/>
  <c r="P108" i="111"/>
  <c r="F108" i="39" s="1"/>
  <c r="D78" i="150" s="1"/>
  <c r="P85" i="111"/>
  <c r="F85" i="39" s="1"/>
  <c r="D55" i="150" s="1"/>
  <c r="P54" i="111"/>
  <c r="F54" i="39" s="1"/>
  <c r="D24" i="150" s="1"/>
  <c r="P184" i="111"/>
  <c r="P188" i="111"/>
  <c r="P29" i="105"/>
  <c r="E29" i="39" s="1"/>
  <c r="P111" i="105"/>
  <c r="E111" i="39" s="1"/>
  <c r="P43" i="105"/>
  <c r="E43" i="39" s="1"/>
  <c r="P20" i="111"/>
  <c r="F20" i="39" s="1"/>
  <c r="P91" i="105"/>
  <c r="E91" i="39" s="1"/>
  <c r="P96" i="93"/>
  <c r="G96" i="39" s="1"/>
  <c r="E66" i="150" s="1"/>
  <c r="P7" i="105"/>
  <c r="E7" i="39" s="1"/>
  <c r="P70" i="93"/>
  <c r="G70" i="39" s="1"/>
  <c r="E40" i="150" s="1"/>
  <c r="P70" i="105"/>
  <c r="E70" i="39" s="1"/>
  <c r="P65" i="93"/>
  <c r="G65" i="39" s="1"/>
  <c r="E35" i="150" s="1"/>
  <c r="P103" i="93"/>
  <c r="G103" i="39" s="1"/>
  <c r="E73" i="150" s="1"/>
  <c r="P41" i="105"/>
  <c r="E41" i="39" s="1"/>
  <c r="P39" i="105"/>
  <c r="E39" i="39" s="1"/>
  <c r="P158" i="105"/>
  <c r="P116" i="153"/>
  <c r="P116" i="39" s="1"/>
  <c r="M86" i="150" s="1"/>
  <c r="P135" i="153"/>
  <c r="P135" i="39" s="1"/>
  <c r="M105" i="150" s="1"/>
  <c r="P43" i="93"/>
  <c r="G43" i="39" s="1"/>
  <c r="E13" i="150" s="1"/>
  <c r="P56" i="105"/>
  <c r="E56" i="39" s="1"/>
  <c r="P35" i="105"/>
  <c r="E35" i="39" s="1"/>
  <c r="P52" i="153"/>
  <c r="P52" i="39" s="1"/>
  <c r="M22" i="150" s="1"/>
  <c r="P51" i="131"/>
  <c r="L51" i="39" s="1"/>
  <c r="I21" i="150" s="1"/>
  <c r="P182" i="93"/>
  <c r="P131" i="93"/>
  <c r="G131" i="39" s="1"/>
  <c r="E101" i="150" s="1"/>
  <c r="P151" i="105"/>
  <c r="E151" i="39" s="1"/>
  <c r="P104" i="105"/>
  <c r="E104" i="39" s="1"/>
  <c r="P22" i="153"/>
  <c r="P22" i="39" s="1"/>
  <c r="P18" i="153"/>
  <c r="P18" i="39" s="1"/>
  <c r="P16" i="131"/>
  <c r="L16" i="39" s="1"/>
  <c r="P44" i="131"/>
  <c r="L44" i="39" s="1"/>
  <c r="I14" i="150" s="1"/>
  <c r="P32" i="93"/>
  <c r="G32" i="39" s="1"/>
  <c r="P155" i="93"/>
  <c r="P153" i="93"/>
  <c r="P22" i="105"/>
  <c r="E22" i="39" s="1"/>
  <c r="P73" i="131"/>
  <c r="L73" i="39" s="1"/>
  <c r="I43" i="150" s="1"/>
  <c r="P59" i="131"/>
  <c r="L59" i="39" s="1"/>
  <c r="I29" i="150" s="1"/>
  <c r="P13" i="93"/>
  <c r="G13" i="39" s="1"/>
  <c r="P175" i="93"/>
  <c r="P108" i="105"/>
  <c r="E108" i="39" s="1"/>
  <c r="P160" i="105"/>
  <c r="P98" i="105"/>
  <c r="E98" i="39" s="1"/>
  <c r="P114" i="153"/>
  <c r="P114" i="39" s="1"/>
  <c r="M84" i="150" s="1"/>
  <c r="P38" i="153"/>
  <c r="P38" i="39" s="1"/>
  <c r="M8" i="150" s="1"/>
  <c r="P31" i="153"/>
  <c r="P31" i="39" s="1"/>
  <c r="P26" i="131"/>
  <c r="L26" i="39" s="1"/>
  <c r="P47" i="131"/>
  <c r="L47" i="39" s="1"/>
  <c r="I17" i="150" s="1"/>
  <c r="P78" i="93"/>
  <c r="G78" i="39" s="1"/>
  <c r="E48" i="150" s="1"/>
  <c r="P174" i="93"/>
  <c r="P120" i="93"/>
  <c r="G120" i="39" s="1"/>
  <c r="E90" i="150" s="1"/>
  <c r="P141" i="105"/>
  <c r="E141" i="39" s="1"/>
  <c r="P159" i="105"/>
  <c r="P26" i="105"/>
  <c r="E26" i="39" s="1"/>
  <c r="P45" i="153"/>
  <c r="P45" i="39" s="1"/>
  <c r="M15" i="150" s="1"/>
  <c r="P101" i="153"/>
  <c r="P101" i="39" s="1"/>
  <c r="M71" i="150" s="1"/>
  <c r="P145" i="111"/>
  <c r="F145" i="39" s="1"/>
  <c r="D115" i="150" s="1"/>
  <c r="P20" i="131"/>
  <c r="L20" i="39" s="1"/>
  <c r="P143" i="131"/>
  <c r="L143" i="39" s="1"/>
  <c r="I113" i="150" s="1"/>
  <c r="P33" i="93"/>
  <c r="G33" i="39" s="1"/>
  <c r="P12" i="93"/>
  <c r="G12" i="39" s="1"/>
  <c r="P23" i="93"/>
  <c r="G23" i="39" s="1"/>
  <c r="P6" i="105"/>
  <c r="E6" i="39" s="1"/>
  <c r="P177" i="105"/>
  <c r="P110" i="105"/>
  <c r="E110" i="39" s="1"/>
  <c r="P133" i="153"/>
  <c r="P133" i="39" s="1"/>
  <c r="M103" i="150" s="1"/>
  <c r="P131" i="153"/>
  <c r="P131" i="39" s="1"/>
  <c r="M101" i="150" s="1"/>
  <c r="P182" i="111"/>
  <c r="P38" i="131"/>
  <c r="L38" i="39" s="1"/>
  <c r="I8" i="150" s="1"/>
  <c r="P115" i="131"/>
  <c r="L115" i="39" s="1"/>
  <c r="I85" i="150" s="1"/>
  <c r="P34" i="93"/>
  <c r="G34" i="39" s="1"/>
  <c r="P56" i="93"/>
  <c r="G56" i="39" s="1"/>
  <c r="E26" i="150" s="1"/>
  <c r="P189" i="93"/>
  <c r="P119" i="105"/>
  <c r="E119" i="39" s="1"/>
  <c r="P11" i="105"/>
  <c r="E11" i="39" s="1"/>
  <c r="P148" i="105"/>
  <c r="E148" i="39" s="1"/>
  <c r="P112" i="153"/>
  <c r="P112" i="39" s="1"/>
  <c r="M82" i="150" s="1"/>
  <c r="P134" i="153"/>
  <c r="P134" i="39" s="1"/>
  <c r="M104" i="150" s="1"/>
  <c r="P53" i="153"/>
  <c r="P53" i="39" s="1"/>
  <c r="M23" i="150" s="1"/>
  <c r="P140" i="111"/>
  <c r="F140" i="39" s="1"/>
  <c r="D110" i="150" s="1"/>
  <c r="P128" i="111"/>
  <c r="F128" i="39" s="1"/>
  <c r="D98" i="150" s="1"/>
  <c r="P84" i="111"/>
  <c r="F84" i="39" s="1"/>
  <c r="D54" i="150" s="1"/>
  <c r="P15" i="105"/>
  <c r="E15" i="39" s="1"/>
  <c r="P54" i="153"/>
  <c r="P54" i="39" s="1"/>
  <c r="M24" i="150" s="1"/>
  <c r="P109" i="153"/>
  <c r="P109" i="39" s="1"/>
  <c r="M79" i="150" s="1"/>
  <c r="P19" i="96"/>
  <c r="J19" i="39" s="1"/>
  <c r="W19" i="39" s="1"/>
  <c r="P141" i="111"/>
  <c r="F141" i="39" s="1"/>
  <c r="D111" i="150" s="1"/>
  <c r="P106" i="111"/>
  <c r="F106" i="39" s="1"/>
  <c r="D76" i="150" s="1"/>
  <c r="P89" i="131"/>
  <c r="L89" i="39" s="1"/>
  <c r="I59" i="150" s="1"/>
  <c r="P152" i="131"/>
  <c r="L152" i="39" s="1"/>
  <c r="P69" i="93"/>
  <c r="G69" i="39" s="1"/>
  <c r="E39" i="150" s="1"/>
  <c r="P17" i="93"/>
  <c r="G17" i="39" s="1"/>
  <c r="P132" i="93"/>
  <c r="G132" i="39" s="1"/>
  <c r="E102" i="150" s="1"/>
  <c r="P67" i="105"/>
  <c r="E67" i="39" s="1"/>
  <c r="P64" i="121"/>
  <c r="K64" i="39" s="1"/>
  <c r="H34" i="150" s="1"/>
  <c r="P104" i="153"/>
  <c r="P104" i="39" s="1"/>
  <c r="M74" i="150" s="1"/>
  <c r="P83" i="96"/>
  <c r="J83" i="39" s="1"/>
  <c r="G53" i="150" s="1"/>
  <c r="P120" i="111"/>
  <c r="F120" i="39" s="1"/>
  <c r="D90" i="150" s="1"/>
  <c r="P56" i="131"/>
  <c r="L56" i="39" s="1"/>
  <c r="I26" i="150" s="1"/>
  <c r="P71" i="131"/>
  <c r="L71" i="39" s="1"/>
  <c r="I41" i="150" s="1"/>
  <c r="P137" i="131"/>
  <c r="L137" i="39" s="1"/>
  <c r="I107" i="150" s="1"/>
  <c r="P106" i="93"/>
  <c r="G106" i="39" s="1"/>
  <c r="E76" i="150" s="1"/>
  <c r="P87" i="93"/>
  <c r="G87" i="39" s="1"/>
  <c r="E57" i="150" s="1"/>
  <c r="P71" i="93"/>
  <c r="G71" i="39" s="1"/>
  <c r="E41" i="150" s="1"/>
  <c r="P112" i="105"/>
  <c r="E112" i="39" s="1"/>
  <c r="P23" i="105"/>
  <c r="E23" i="39" s="1"/>
  <c r="P86" i="105"/>
  <c r="E86" i="39" s="1"/>
  <c r="P56" i="121"/>
  <c r="K56" i="39" s="1"/>
  <c r="H26" i="150" s="1"/>
  <c r="P80" i="121"/>
  <c r="K80" i="39" s="1"/>
  <c r="H50" i="150" s="1"/>
  <c r="P164" i="121"/>
  <c r="P99" i="153"/>
  <c r="P99" i="39" s="1"/>
  <c r="M69" i="150" s="1"/>
  <c r="P20" i="153"/>
  <c r="P20" i="39" s="1"/>
  <c r="P70" i="96"/>
  <c r="J70" i="39" s="1"/>
  <c r="G40" i="150" s="1"/>
  <c r="P13" i="96"/>
  <c r="J13" i="39" s="1"/>
  <c r="P54" i="96"/>
  <c r="J54" i="39" s="1"/>
  <c r="G24" i="150" s="1"/>
  <c r="P124" i="111"/>
  <c r="F124" i="39" s="1"/>
  <c r="D94" i="150" s="1"/>
  <c r="P183" i="111"/>
  <c r="P158" i="111"/>
  <c r="P147" i="131"/>
  <c r="L147" i="39" s="1"/>
  <c r="P103" i="131"/>
  <c r="L103" i="39" s="1"/>
  <c r="I73" i="150" s="1"/>
  <c r="P130" i="93"/>
  <c r="G130" i="39" s="1"/>
  <c r="E100" i="150" s="1"/>
  <c r="P75" i="93"/>
  <c r="G75" i="39" s="1"/>
  <c r="E45" i="150" s="1"/>
  <c r="P183" i="93"/>
  <c r="P134" i="105"/>
  <c r="E134" i="39" s="1"/>
  <c r="P89" i="105"/>
  <c r="E89" i="39" s="1"/>
  <c r="P54" i="105"/>
  <c r="E54" i="39" s="1"/>
  <c r="P48" i="121"/>
  <c r="K48" i="39" s="1"/>
  <c r="H18" i="150" s="1"/>
  <c r="P109" i="121"/>
  <c r="K109" i="39" s="1"/>
  <c r="H79" i="150" s="1"/>
  <c r="P100" i="121"/>
  <c r="K100" i="39" s="1"/>
  <c r="H70" i="150" s="1"/>
  <c r="P32" i="153"/>
  <c r="P32" i="39" s="1"/>
  <c r="P9" i="153"/>
  <c r="P9" i="39" s="1"/>
  <c r="P140" i="153"/>
  <c r="P140" i="39" s="1"/>
  <c r="M110" i="150" s="1"/>
  <c r="P35" i="96"/>
  <c r="J35" i="39" s="1"/>
  <c r="P120" i="96"/>
  <c r="J120" i="39" s="1"/>
  <c r="G90" i="150" s="1"/>
  <c r="P39" i="96"/>
  <c r="J39" i="39" s="1"/>
  <c r="G9" i="150" s="1"/>
  <c r="P149" i="111"/>
  <c r="F149" i="39" s="1"/>
  <c r="P112" i="111"/>
  <c r="F112" i="39" s="1"/>
  <c r="D82" i="150" s="1"/>
  <c r="P38" i="111"/>
  <c r="F38" i="39" s="1"/>
  <c r="D8" i="150" s="1"/>
  <c r="P77" i="131"/>
  <c r="L77" i="39" s="1"/>
  <c r="I47" i="150" s="1"/>
  <c r="P49" i="131"/>
  <c r="L49" i="39" s="1"/>
  <c r="I19" i="150" s="1"/>
  <c r="P147" i="93"/>
  <c r="G147" i="39" s="1"/>
  <c r="P42" i="93"/>
  <c r="G42" i="39" s="1"/>
  <c r="E12" i="150" s="1"/>
  <c r="P10" i="153"/>
  <c r="P10" i="39" s="1"/>
  <c r="P125" i="153"/>
  <c r="P125" i="39" s="1"/>
  <c r="M95" i="150" s="1"/>
  <c r="P27" i="153"/>
  <c r="P27" i="39" s="1"/>
  <c r="P179" i="111"/>
  <c r="P119" i="111"/>
  <c r="F119" i="39" s="1"/>
  <c r="D89" i="150" s="1"/>
  <c r="P47" i="111"/>
  <c r="F47" i="39" s="1"/>
  <c r="D17" i="150" s="1"/>
  <c r="P111" i="111"/>
  <c r="F111" i="39" s="1"/>
  <c r="D81" i="150" s="1"/>
  <c r="P63" i="111"/>
  <c r="F63" i="39" s="1"/>
  <c r="D33" i="150" s="1"/>
  <c r="P190" i="111"/>
  <c r="P10" i="121"/>
  <c r="K10" i="39" s="1"/>
  <c r="P11" i="121"/>
  <c r="K11" i="39" s="1"/>
  <c r="P147" i="96"/>
  <c r="J147" i="39" s="1"/>
  <c r="P124" i="96"/>
  <c r="J124" i="39" s="1"/>
  <c r="G94" i="150" s="1"/>
  <c r="P64" i="96"/>
  <c r="J64" i="39" s="1"/>
  <c r="G34" i="150" s="1"/>
  <c r="P154" i="111"/>
  <c r="P153" i="111"/>
  <c r="P58" i="96"/>
  <c r="J58" i="39" s="1"/>
  <c r="G28" i="150" s="1"/>
  <c r="P117" i="96"/>
  <c r="J117" i="39" s="1"/>
  <c r="G87" i="150" s="1"/>
  <c r="P102" i="111"/>
  <c r="F102" i="39" s="1"/>
  <c r="D72" i="150" s="1"/>
  <c r="P100" i="105"/>
  <c r="E100" i="39" s="1"/>
  <c r="P93" i="105"/>
  <c r="E93" i="39" s="1"/>
  <c r="P132" i="105"/>
  <c r="E132" i="39" s="1"/>
  <c r="P58" i="111"/>
  <c r="F58" i="39" s="1"/>
  <c r="D28" i="150" s="1"/>
  <c r="P103" i="105"/>
  <c r="E103" i="39" s="1"/>
  <c r="P136" i="93"/>
  <c r="G136" i="39" s="1"/>
  <c r="E106" i="150" s="1"/>
  <c r="P79" i="93"/>
  <c r="G79" i="39" s="1"/>
  <c r="E49" i="150" s="1"/>
  <c r="P139" i="93"/>
  <c r="G139" i="39" s="1"/>
  <c r="E109" i="150" s="1"/>
  <c r="P53" i="105"/>
  <c r="E53" i="39" s="1"/>
  <c r="P105" i="105"/>
  <c r="E105" i="39" s="1"/>
  <c r="P96" i="105"/>
  <c r="E96" i="39" s="1"/>
  <c r="P85" i="153"/>
  <c r="P85" i="39" s="1"/>
  <c r="M55" i="150" s="1"/>
  <c r="P35" i="93"/>
  <c r="G35" i="39" s="1"/>
  <c r="P62" i="93"/>
  <c r="G62" i="39" s="1"/>
  <c r="E32" i="150" s="1"/>
  <c r="P47" i="93"/>
  <c r="G47" i="39" s="1"/>
  <c r="E17" i="150" s="1"/>
  <c r="P174" i="105"/>
  <c r="P45" i="105"/>
  <c r="E45" i="39" s="1"/>
  <c r="P94" i="105"/>
  <c r="E94" i="39" s="1"/>
  <c r="H16" i="150"/>
  <c r="P82" i="153"/>
  <c r="P82" i="39" s="1"/>
  <c r="M52" i="150" s="1"/>
  <c r="P141" i="153"/>
  <c r="P141" i="39" s="1"/>
  <c r="M111" i="150" s="1"/>
  <c r="P102" i="93"/>
  <c r="G102" i="39" s="1"/>
  <c r="E72" i="150" s="1"/>
  <c r="P164" i="93"/>
  <c r="P48" i="93"/>
  <c r="G48" i="39" s="1"/>
  <c r="E18" i="150" s="1"/>
  <c r="P42" i="105"/>
  <c r="E42" i="39" s="1"/>
  <c r="P81" i="105"/>
  <c r="E81" i="39" s="1"/>
  <c r="P59" i="105"/>
  <c r="E59" i="39" s="1"/>
  <c r="P40" i="153"/>
  <c r="P40" i="39" s="1"/>
  <c r="M10" i="150" s="1"/>
  <c r="P106" i="153"/>
  <c r="P106" i="39" s="1"/>
  <c r="M76" i="150" s="1"/>
  <c r="P46" i="131"/>
  <c r="L46" i="39" s="1"/>
  <c r="P184" i="93"/>
  <c r="P29" i="93"/>
  <c r="G29" i="39" s="1"/>
  <c r="P14" i="93"/>
  <c r="G14" i="39" s="1"/>
  <c r="P73" i="105"/>
  <c r="E73" i="39" s="1"/>
  <c r="P144" i="105"/>
  <c r="E144" i="39" s="1"/>
  <c r="P62" i="105"/>
  <c r="E62" i="39" s="1"/>
  <c r="P118" i="153"/>
  <c r="P118" i="39" s="1"/>
  <c r="M88" i="150" s="1"/>
  <c r="P13" i="153"/>
  <c r="P13" i="39" s="1"/>
  <c r="P77" i="153"/>
  <c r="P77" i="39" s="1"/>
  <c r="M47" i="150" s="1"/>
  <c r="D16" i="150"/>
  <c r="P140" i="105"/>
  <c r="E140" i="39" s="1"/>
  <c r="P44" i="105"/>
  <c r="E44" i="39" s="1"/>
  <c r="P26" i="153"/>
  <c r="P26" i="39" s="1"/>
  <c r="P81" i="153"/>
  <c r="P81" i="39" s="1"/>
  <c r="M51" i="150" s="1"/>
  <c r="P150" i="131"/>
  <c r="L150" i="39" s="1"/>
  <c r="P42" i="131"/>
  <c r="L42" i="39" s="1"/>
  <c r="I12" i="150" s="1"/>
  <c r="P180" i="93"/>
  <c r="P41" i="93"/>
  <c r="G41" i="39" s="1"/>
  <c r="E11" i="150" s="1"/>
  <c r="P57" i="105"/>
  <c r="E57" i="39" s="1"/>
  <c r="P28" i="153"/>
  <c r="P28" i="39" s="1"/>
  <c r="P85" i="131"/>
  <c r="L85" i="39" s="1"/>
  <c r="I55" i="150" s="1"/>
  <c r="P12" i="131"/>
  <c r="L12" i="39" s="1"/>
  <c r="P81" i="93"/>
  <c r="G81" i="39" s="1"/>
  <c r="E51" i="150" s="1"/>
  <c r="P124" i="93"/>
  <c r="G124" i="39" s="1"/>
  <c r="E94" i="150" s="1"/>
  <c r="P101" i="93"/>
  <c r="G101" i="39" s="1"/>
  <c r="E71" i="150" s="1"/>
  <c r="P50" i="105"/>
  <c r="E50" i="39" s="1"/>
  <c r="P102" i="105"/>
  <c r="E102" i="39" s="1"/>
  <c r="P24" i="105"/>
  <c r="E24" i="39" s="1"/>
  <c r="P89" i="153"/>
  <c r="P89" i="39" s="1"/>
  <c r="M59" i="150" s="1"/>
  <c r="P136" i="153"/>
  <c r="P136" i="39" s="1"/>
  <c r="M106" i="150" s="1"/>
  <c r="P25" i="153"/>
  <c r="P25" i="39" s="1"/>
  <c r="P31" i="131"/>
  <c r="L31" i="39" s="1"/>
  <c r="P21" i="131"/>
  <c r="L21" i="39" s="1"/>
  <c r="S21" i="39" s="1"/>
  <c r="P77" i="93"/>
  <c r="G77" i="39" s="1"/>
  <c r="E47" i="150" s="1"/>
  <c r="P119" i="93"/>
  <c r="G119" i="39" s="1"/>
  <c r="E89" i="150" s="1"/>
  <c r="P66" i="93"/>
  <c r="G66" i="39" s="1"/>
  <c r="E36" i="150" s="1"/>
  <c r="P88" i="105"/>
  <c r="E88" i="39" s="1"/>
  <c r="P87" i="105"/>
  <c r="E87" i="39" s="1"/>
  <c r="P121" i="153"/>
  <c r="P121" i="39" s="1"/>
  <c r="M91" i="150" s="1"/>
  <c r="P102" i="153"/>
  <c r="P102" i="39" s="1"/>
  <c r="M72" i="150" s="1"/>
  <c r="P18" i="131"/>
  <c r="L18" i="39" s="1"/>
  <c r="P146" i="93"/>
  <c r="G146" i="39" s="1"/>
  <c r="E116" i="150" s="1"/>
  <c r="P88" i="93"/>
  <c r="G88" i="39" s="1"/>
  <c r="E58" i="150" s="1"/>
  <c r="P68" i="153"/>
  <c r="P68" i="39" s="1"/>
  <c r="M38" i="150" s="1"/>
  <c r="P34" i="153"/>
  <c r="P34" i="39" s="1"/>
  <c r="P164" i="111"/>
  <c r="P60" i="111"/>
  <c r="F60" i="39" s="1"/>
  <c r="D30" i="150" s="1"/>
  <c r="P22" i="111"/>
  <c r="F22" i="39" s="1"/>
  <c r="P11" i="111"/>
  <c r="F11" i="39" s="1"/>
  <c r="P92" i="111"/>
  <c r="F92" i="39" s="1"/>
  <c r="D62" i="150" s="1"/>
  <c r="P42" i="111"/>
  <c r="F42" i="39" s="1"/>
  <c r="D12" i="150" s="1"/>
  <c r="P14" i="111"/>
  <c r="F14" i="39" s="1"/>
  <c r="P114" i="111"/>
  <c r="F114" i="39" s="1"/>
  <c r="D84" i="150" s="1"/>
  <c r="P183" i="105"/>
  <c r="P156" i="105"/>
  <c r="P166" i="111"/>
  <c r="W21" i="39" l="1"/>
  <c r="B4" i="149"/>
  <c r="W33" i="39"/>
  <c r="R19" i="39"/>
  <c r="C64" i="150"/>
  <c r="W94" i="39"/>
  <c r="S94" i="39"/>
  <c r="R94" i="39"/>
  <c r="C102" i="150"/>
  <c r="W132" i="39"/>
  <c r="S132" i="39"/>
  <c r="R132" i="39"/>
  <c r="W22" i="39"/>
  <c r="S22" i="39"/>
  <c r="R22" i="39"/>
  <c r="C74" i="150"/>
  <c r="W104" i="39"/>
  <c r="S104" i="39"/>
  <c r="R104" i="39"/>
  <c r="W14" i="39"/>
  <c r="S14" i="39"/>
  <c r="R14" i="39"/>
  <c r="C15" i="150"/>
  <c r="W45" i="39"/>
  <c r="R45" i="39"/>
  <c r="S45" i="39"/>
  <c r="C23" i="150"/>
  <c r="W53" i="39"/>
  <c r="R53" i="39"/>
  <c r="S53" i="39"/>
  <c r="C63" i="150"/>
  <c r="W93" i="39"/>
  <c r="R93" i="39"/>
  <c r="S93" i="39"/>
  <c r="C104" i="150"/>
  <c r="W134" i="39"/>
  <c r="R134" i="39"/>
  <c r="S134" i="39"/>
  <c r="C82" i="150"/>
  <c r="W112" i="39"/>
  <c r="R112" i="39"/>
  <c r="S112" i="39"/>
  <c r="W26" i="39"/>
  <c r="R26" i="39"/>
  <c r="S26" i="39"/>
  <c r="C68" i="150"/>
  <c r="S98" i="39"/>
  <c r="W98" i="39"/>
  <c r="R98" i="39"/>
  <c r="R151" i="39"/>
  <c r="W151" i="39"/>
  <c r="S151" i="39"/>
  <c r="C13" i="150"/>
  <c r="W43" i="39"/>
  <c r="R43" i="39"/>
  <c r="S43" i="39"/>
  <c r="C34" i="150"/>
  <c r="W64" i="39"/>
  <c r="S64" i="39"/>
  <c r="R64" i="39"/>
  <c r="C103" i="150"/>
  <c r="W133" i="39"/>
  <c r="R133" i="39"/>
  <c r="S133" i="39"/>
  <c r="W16" i="39"/>
  <c r="S16" i="39"/>
  <c r="R16" i="39"/>
  <c r="C90" i="150"/>
  <c r="W120" i="39"/>
  <c r="R120" i="39"/>
  <c r="S120" i="39"/>
  <c r="C116" i="150"/>
  <c r="R146" i="39"/>
  <c r="W146" i="39"/>
  <c r="S146" i="39"/>
  <c r="C10" i="150"/>
  <c r="W40" i="39"/>
  <c r="S40" i="39"/>
  <c r="R40" i="39"/>
  <c r="W17" i="39"/>
  <c r="R17" i="39"/>
  <c r="S17" i="39"/>
  <c r="C62" i="150"/>
  <c r="W92" i="39"/>
  <c r="S92" i="39"/>
  <c r="R92" i="39"/>
  <c r="B3" i="149"/>
  <c r="C3" i="149"/>
  <c r="C16" i="150"/>
  <c r="W46" i="39"/>
  <c r="S46" i="39"/>
  <c r="R46" i="39"/>
  <c r="W8" i="39"/>
  <c r="S8" i="39"/>
  <c r="R8" i="39"/>
  <c r="C75" i="150"/>
  <c r="W105" i="39"/>
  <c r="R105" i="39"/>
  <c r="S105" i="39"/>
  <c r="C40" i="150"/>
  <c r="W70" i="39"/>
  <c r="S70" i="39"/>
  <c r="R70" i="39"/>
  <c r="C57" i="150"/>
  <c r="W87" i="39"/>
  <c r="R87" i="39"/>
  <c r="S87" i="39"/>
  <c r="B10" i="149"/>
  <c r="C10" i="149"/>
  <c r="I16" i="150"/>
  <c r="C70" i="150"/>
  <c r="W100" i="39"/>
  <c r="R100" i="39"/>
  <c r="S100" i="39"/>
  <c r="W7" i="39"/>
  <c r="R7" i="39"/>
  <c r="S7" i="39"/>
  <c r="C81" i="150"/>
  <c r="W111" i="39"/>
  <c r="S111" i="39"/>
  <c r="R111" i="39"/>
  <c r="W147" i="39"/>
  <c r="R147" i="39"/>
  <c r="S147" i="39"/>
  <c r="W31" i="39"/>
  <c r="R31" i="39"/>
  <c r="S31" i="39"/>
  <c r="C6" i="150"/>
  <c r="W36" i="39"/>
  <c r="R36" i="39"/>
  <c r="S36" i="39"/>
  <c r="W25" i="39"/>
  <c r="S25" i="39"/>
  <c r="R25" i="39"/>
  <c r="C77" i="150"/>
  <c r="W107" i="39"/>
  <c r="R107" i="39"/>
  <c r="S107" i="39"/>
  <c r="C95" i="150"/>
  <c r="W125" i="39"/>
  <c r="S125" i="39"/>
  <c r="R125" i="39"/>
  <c r="C55" i="150"/>
  <c r="W85" i="39"/>
  <c r="S85" i="39"/>
  <c r="R85" i="39"/>
  <c r="C88" i="150"/>
  <c r="W118" i="39"/>
  <c r="S118" i="39"/>
  <c r="R118" i="39"/>
  <c r="C46" i="150"/>
  <c r="W76" i="39"/>
  <c r="R76" i="39"/>
  <c r="S76" i="39"/>
  <c r="C100" i="150"/>
  <c r="S130" i="39"/>
  <c r="R130" i="39"/>
  <c r="W130" i="39"/>
  <c r="C84" i="150"/>
  <c r="W114" i="39"/>
  <c r="R114" i="39"/>
  <c r="S114" i="39"/>
  <c r="C33" i="150"/>
  <c r="W63" i="39"/>
  <c r="R63" i="39"/>
  <c r="S63" i="39"/>
  <c r="C41" i="150"/>
  <c r="W71" i="39"/>
  <c r="S71" i="39"/>
  <c r="R71" i="39"/>
  <c r="S33" i="39"/>
  <c r="C58" i="150"/>
  <c r="W88" i="39"/>
  <c r="S88" i="39"/>
  <c r="R88" i="39"/>
  <c r="C80" i="150"/>
  <c r="W110" i="39"/>
  <c r="S110" i="39"/>
  <c r="R110" i="39"/>
  <c r="C111" i="150"/>
  <c r="W141" i="39"/>
  <c r="R141" i="39"/>
  <c r="S141" i="39"/>
  <c r="C78" i="150"/>
  <c r="W108" i="39"/>
  <c r="R108" i="39"/>
  <c r="S108" i="39"/>
  <c r="W29" i="39"/>
  <c r="R29" i="39"/>
  <c r="S29" i="39"/>
  <c r="C93" i="150"/>
  <c r="W123" i="39"/>
  <c r="S123" i="39"/>
  <c r="R123" i="39"/>
  <c r="W20" i="39"/>
  <c r="R20" i="39"/>
  <c r="S20" i="39"/>
  <c r="C94" i="150"/>
  <c r="W124" i="39"/>
  <c r="R124" i="39"/>
  <c r="S124" i="39"/>
  <c r="W10" i="39"/>
  <c r="S10" i="39"/>
  <c r="R10" i="39"/>
  <c r="C71" i="150"/>
  <c r="W101" i="39"/>
  <c r="R101" i="39"/>
  <c r="S101" i="39"/>
  <c r="C25" i="150"/>
  <c r="W55" i="39"/>
  <c r="R55" i="39"/>
  <c r="S55" i="39"/>
  <c r="C50" i="150"/>
  <c r="W80" i="39"/>
  <c r="S80" i="39"/>
  <c r="R80" i="39"/>
  <c r="C38" i="150"/>
  <c r="W68" i="39"/>
  <c r="S68" i="39"/>
  <c r="R68" i="39"/>
  <c r="C65" i="150"/>
  <c r="W95" i="39"/>
  <c r="S95" i="39"/>
  <c r="R95" i="39"/>
  <c r="C96" i="150"/>
  <c r="W126" i="39"/>
  <c r="S126" i="39"/>
  <c r="R126" i="39"/>
  <c r="C48" i="150"/>
  <c r="W78" i="39"/>
  <c r="S78" i="39"/>
  <c r="R78" i="39"/>
  <c r="W27" i="39"/>
  <c r="R27" i="39"/>
  <c r="S27" i="39"/>
  <c r="R28" i="39"/>
  <c r="W28" i="39"/>
  <c r="S28" i="39"/>
  <c r="C31" i="150"/>
  <c r="W61" i="39"/>
  <c r="R61" i="39"/>
  <c r="S61" i="39"/>
  <c r="R33" i="39"/>
  <c r="C61" i="150"/>
  <c r="W91" i="39"/>
  <c r="S91" i="39"/>
  <c r="R91" i="39"/>
  <c r="C18" i="150"/>
  <c r="W48" i="39"/>
  <c r="S48" i="39"/>
  <c r="R48" i="39"/>
  <c r="C21" i="150"/>
  <c r="W51" i="39"/>
  <c r="R51" i="39"/>
  <c r="S51" i="39"/>
  <c r="B5" i="149"/>
  <c r="C5" i="149"/>
  <c r="E16" i="150"/>
  <c r="C30" i="150"/>
  <c r="W60" i="39"/>
  <c r="S60" i="39"/>
  <c r="R60" i="39"/>
  <c r="C47" i="150"/>
  <c r="W77" i="39"/>
  <c r="S77" i="39"/>
  <c r="R77" i="39"/>
  <c r="C39" i="150"/>
  <c r="W69" i="39"/>
  <c r="S69" i="39"/>
  <c r="R69" i="39"/>
  <c r="W24" i="39"/>
  <c r="R24" i="39"/>
  <c r="S24" i="39"/>
  <c r="C32" i="150"/>
  <c r="W62" i="39"/>
  <c r="R62" i="39"/>
  <c r="S62" i="39"/>
  <c r="C9" i="150"/>
  <c r="W39" i="39"/>
  <c r="S39" i="39"/>
  <c r="R39" i="39"/>
  <c r="C72" i="150"/>
  <c r="W102" i="39"/>
  <c r="S102" i="39"/>
  <c r="R102" i="39"/>
  <c r="C27" i="150"/>
  <c r="W57" i="39"/>
  <c r="R57" i="39"/>
  <c r="S57" i="39"/>
  <c r="C110" i="150"/>
  <c r="W140" i="39"/>
  <c r="S140" i="39"/>
  <c r="R140" i="39"/>
  <c r="C114" i="150"/>
  <c r="W144" i="39"/>
  <c r="S144" i="39"/>
  <c r="R144" i="39"/>
  <c r="C29" i="150"/>
  <c r="W59" i="39"/>
  <c r="S59" i="39"/>
  <c r="R59" i="39"/>
  <c r="C73" i="150"/>
  <c r="W103" i="39"/>
  <c r="R103" i="39"/>
  <c r="S103" i="39"/>
  <c r="W15" i="39"/>
  <c r="S15" i="39"/>
  <c r="R15" i="39"/>
  <c r="W148" i="39"/>
  <c r="S148" i="39"/>
  <c r="R148" i="39"/>
  <c r="W6" i="39"/>
  <c r="S6" i="39"/>
  <c r="R6" i="39"/>
  <c r="C11" i="150"/>
  <c r="W41" i="39"/>
  <c r="S41" i="39"/>
  <c r="R41" i="39"/>
  <c r="W18" i="39"/>
  <c r="S18" i="39"/>
  <c r="R18" i="39"/>
  <c r="C17" i="150"/>
  <c r="W47" i="39"/>
  <c r="S47" i="39"/>
  <c r="R47" i="39"/>
  <c r="C107" i="150"/>
  <c r="W137" i="39"/>
  <c r="R137" i="39"/>
  <c r="S137" i="39"/>
  <c r="W34" i="39"/>
  <c r="R34" i="39"/>
  <c r="S34" i="39"/>
  <c r="R150" i="39"/>
  <c r="W150" i="39"/>
  <c r="S150" i="39"/>
  <c r="C105" i="150"/>
  <c r="W135" i="39"/>
  <c r="R135" i="39"/>
  <c r="S135" i="39"/>
  <c r="C83" i="150"/>
  <c r="W113" i="39"/>
  <c r="R113" i="39"/>
  <c r="S113" i="39"/>
  <c r="C44" i="150"/>
  <c r="W74" i="39"/>
  <c r="S74" i="39"/>
  <c r="R74" i="39"/>
  <c r="C87" i="150"/>
  <c r="W117" i="39"/>
  <c r="R117" i="39"/>
  <c r="S117" i="39"/>
  <c r="C99" i="150"/>
  <c r="W129" i="39"/>
  <c r="S129" i="39"/>
  <c r="R129" i="39"/>
  <c r="C53" i="150"/>
  <c r="W83" i="39"/>
  <c r="R83" i="39"/>
  <c r="S83" i="39"/>
  <c r="C54" i="150"/>
  <c r="W84" i="39"/>
  <c r="S84" i="39"/>
  <c r="R84" i="39"/>
  <c r="C109" i="150"/>
  <c r="W139" i="39"/>
  <c r="S139" i="39"/>
  <c r="R139" i="39"/>
  <c r="C42" i="150"/>
  <c r="W72" i="39"/>
  <c r="R72" i="39"/>
  <c r="S72" i="39"/>
  <c r="C35" i="150"/>
  <c r="W65" i="39"/>
  <c r="R65" i="39"/>
  <c r="S65" i="39"/>
  <c r="S75" i="39"/>
  <c r="C14" i="150"/>
  <c r="W44" i="39"/>
  <c r="S44" i="39"/>
  <c r="R44" i="39"/>
  <c r="C76" i="150"/>
  <c r="W106" i="39"/>
  <c r="S106" i="39"/>
  <c r="R106" i="39"/>
  <c r="C20" i="150"/>
  <c r="W50" i="39"/>
  <c r="S50" i="39"/>
  <c r="R50" i="39"/>
  <c r="C43" i="150"/>
  <c r="W73" i="39"/>
  <c r="R73" i="39"/>
  <c r="S73" i="39"/>
  <c r="C51" i="150"/>
  <c r="W81" i="39"/>
  <c r="R81" i="39"/>
  <c r="S81" i="39"/>
  <c r="C9" i="149"/>
  <c r="R21" i="39"/>
  <c r="W11" i="39"/>
  <c r="R11" i="39"/>
  <c r="S11" i="39"/>
  <c r="W35" i="39"/>
  <c r="R35" i="39"/>
  <c r="S35" i="39"/>
  <c r="C101" i="150"/>
  <c r="W131" i="39"/>
  <c r="S131" i="39"/>
  <c r="R131" i="39"/>
  <c r="C86" i="150"/>
  <c r="W116" i="39"/>
  <c r="R116" i="39"/>
  <c r="S116" i="39"/>
  <c r="C36" i="150"/>
  <c r="W66" i="39"/>
  <c r="R66" i="39"/>
  <c r="S66" i="39"/>
  <c r="W152" i="39"/>
  <c r="R152" i="39"/>
  <c r="S152" i="39"/>
  <c r="C98" i="150"/>
  <c r="W128" i="39"/>
  <c r="R128" i="39"/>
  <c r="S128" i="39"/>
  <c r="W9" i="39"/>
  <c r="R9" i="39"/>
  <c r="S9" i="39"/>
  <c r="B8" i="149"/>
  <c r="C8" i="149"/>
  <c r="G16" i="150"/>
  <c r="C106" i="150"/>
  <c r="W136" i="39"/>
  <c r="S136" i="39"/>
  <c r="R136" i="39"/>
  <c r="S19" i="39"/>
  <c r="C108" i="150"/>
  <c r="W138" i="39"/>
  <c r="S138" i="39"/>
  <c r="R138" i="39"/>
  <c r="W32" i="39"/>
  <c r="R32" i="39"/>
  <c r="S32" i="39"/>
  <c r="R75" i="39"/>
  <c r="C4" i="149"/>
  <c r="C12" i="150"/>
  <c r="W42" i="39"/>
  <c r="S42" i="39"/>
  <c r="R42" i="39"/>
  <c r="B9" i="149"/>
  <c r="C66" i="150"/>
  <c r="W96" i="39"/>
  <c r="R96" i="39"/>
  <c r="S96" i="39"/>
  <c r="C24" i="150"/>
  <c r="W54" i="39"/>
  <c r="S54" i="39"/>
  <c r="R54" i="39"/>
  <c r="C56" i="150"/>
  <c r="W86" i="39"/>
  <c r="S86" i="39"/>
  <c r="R86" i="39"/>
  <c r="C37" i="150"/>
  <c r="W67" i="39"/>
  <c r="R67" i="39"/>
  <c r="S67" i="39"/>
  <c r="C89" i="150"/>
  <c r="W119" i="39"/>
  <c r="R119" i="39"/>
  <c r="S119" i="39"/>
  <c r="C26" i="150"/>
  <c r="W56" i="39"/>
  <c r="S56" i="39"/>
  <c r="R56" i="39"/>
  <c r="C115" i="150"/>
  <c r="W145" i="39"/>
  <c r="R145" i="39"/>
  <c r="S145" i="39"/>
  <c r="C69" i="150"/>
  <c r="W99" i="39"/>
  <c r="S99" i="39"/>
  <c r="R99" i="39"/>
  <c r="C112" i="150"/>
  <c r="W142" i="39"/>
  <c r="R142" i="39"/>
  <c r="S142" i="39"/>
  <c r="C113" i="150"/>
  <c r="W143" i="39"/>
  <c r="S143" i="39"/>
  <c r="R143" i="39"/>
  <c r="W149" i="39"/>
  <c r="R149" i="39"/>
  <c r="S149" i="39"/>
  <c r="W30" i="39"/>
  <c r="S30" i="39"/>
  <c r="R30" i="39"/>
  <c r="C28" i="150"/>
  <c r="W58" i="39"/>
  <c r="R58" i="39"/>
  <c r="S58" i="39"/>
  <c r="C92" i="150"/>
  <c r="R122" i="39"/>
  <c r="S122" i="39"/>
  <c r="W122" i="39"/>
  <c r="B14" i="149"/>
  <c r="C14" i="149"/>
  <c r="M16" i="150"/>
  <c r="C8" i="150"/>
  <c r="W38" i="39"/>
  <c r="S38" i="39"/>
  <c r="R38" i="39"/>
  <c r="W75" i="39"/>
  <c r="C59" i="150"/>
  <c r="W89" i="39"/>
  <c r="R89" i="39"/>
  <c r="S89" i="39"/>
  <c r="W23" i="39"/>
  <c r="S23" i="39"/>
  <c r="R23" i="39"/>
  <c r="C91" i="150"/>
  <c r="W121" i="39"/>
  <c r="S121" i="39"/>
  <c r="R121" i="39"/>
  <c r="S13" i="39"/>
  <c r="W13" i="39"/>
  <c r="R13" i="39"/>
  <c r="C7" i="150"/>
  <c r="W37" i="39"/>
  <c r="R37" i="39"/>
  <c r="S37" i="39"/>
  <c r="W12" i="39"/>
  <c r="S12" i="39"/>
  <c r="R12" i="39"/>
  <c r="C79" i="150"/>
  <c r="W109" i="39"/>
  <c r="R109" i="39"/>
  <c r="S109" i="39"/>
  <c r="C67" i="150"/>
  <c r="W97" i="39"/>
  <c r="R97" i="39"/>
  <c r="S97" i="39"/>
  <c r="C60" i="150"/>
  <c r="W90" i="39"/>
  <c r="S90" i="39"/>
  <c r="R90" i="39"/>
  <c r="C52" i="150"/>
  <c r="W82" i="39"/>
  <c r="S82" i="39"/>
  <c r="R82" i="39"/>
  <c r="C19" i="150"/>
  <c r="W49" i="39"/>
  <c r="R49" i="39"/>
  <c r="S49" i="39"/>
  <c r="C49" i="150"/>
  <c r="W79" i="39"/>
  <c r="R79" i="39"/>
  <c r="S79" i="39"/>
  <c r="C22" i="150"/>
  <c r="W52" i="39"/>
  <c r="R52" i="39"/>
  <c r="S52" i="39"/>
  <c r="C85" i="150"/>
  <c r="W115" i="39"/>
  <c r="S115" i="39"/>
  <c r="R115" i="39"/>
  <c r="C97" i="150"/>
  <c r="W127" i="39"/>
  <c r="S127" i="39"/>
  <c r="R127" i="39"/>
  <c r="T45" i="150"/>
  <c r="P45" i="150"/>
  <c r="O45" i="150"/>
  <c r="T20" i="150" l="1"/>
  <c r="P20" i="150"/>
  <c r="O20" i="150"/>
  <c r="T29" i="150"/>
  <c r="P29" i="150"/>
  <c r="O29" i="150"/>
  <c r="T61" i="150"/>
  <c r="P61" i="150"/>
  <c r="O61" i="150"/>
  <c r="T90" i="150"/>
  <c r="P90" i="150"/>
  <c r="O90" i="150"/>
  <c r="T92" i="150"/>
  <c r="P92" i="150"/>
  <c r="O92" i="150"/>
  <c r="T42" i="150"/>
  <c r="P42" i="150"/>
  <c r="O42" i="150"/>
  <c r="T54" i="150"/>
  <c r="P54" i="150"/>
  <c r="O54" i="150"/>
  <c r="T99" i="150"/>
  <c r="P99" i="150"/>
  <c r="O99" i="150"/>
  <c r="T44" i="150"/>
  <c r="P44" i="150"/>
  <c r="O44" i="150"/>
  <c r="T105" i="150"/>
  <c r="P105" i="150"/>
  <c r="O105" i="150"/>
  <c r="T30" i="150"/>
  <c r="P30" i="150"/>
  <c r="O30" i="150"/>
  <c r="T33" i="150"/>
  <c r="P33" i="150"/>
  <c r="O33" i="150"/>
  <c r="T100" i="150"/>
  <c r="P100" i="150"/>
  <c r="O100" i="150"/>
  <c r="T88" i="150"/>
  <c r="P88" i="150"/>
  <c r="O88" i="150"/>
  <c r="T95" i="150"/>
  <c r="P95" i="150"/>
  <c r="O95" i="150"/>
  <c r="T62" i="150"/>
  <c r="P62" i="150"/>
  <c r="O62" i="150"/>
  <c r="T104" i="150"/>
  <c r="O104" i="150"/>
  <c r="P104" i="150"/>
  <c r="T23" i="150"/>
  <c r="P23" i="150"/>
  <c r="O23" i="150"/>
  <c r="T60" i="150"/>
  <c r="P60" i="150"/>
  <c r="O60" i="150"/>
  <c r="T7" i="150"/>
  <c r="O7" i="150"/>
  <c r="P7" i="150"/>
  <c r="T113" i="150"/>
  <c r="P113" i="150"/>
  <c r="O113" i="150"/>
  <c r="T51" i="150"/>
  <c r="P51" i="150"/>
  <c r="O51" i="150"/>
  <c r="T14" i="150"/>
  <c r="O14" i="150"/>
  <c r="P14" i="150"/>
  <c r="T110" i="150"/>
  <c r="O110" i="150"/>
  <c r="P110" i="150"/>
  <c r="T72" i="150"/>
  <c r="P72" i="150"/>
  <c r="O72" i="150"/>
  <c r="T32" i="150"/>
  <c r="P32" i="150"/>
  <c r="O32" i="150"/>
  <c r="T21" i="150"/>
  <c r="P21" i="150"/>
  <c r="O21" i="150"/>
  <c r="T111" i="150"/>
  <c r="P111" i="150"/>
  <c r="O111" i="150"/>
  <c r="T58" i="150"/>
  <c r="P58" i="150"/>
  <c r="O58" i="150"/>
  <c r="T40" i="150"/>
  <c r="P40" i="150"/>
  <c r="O40" i="150"/>
  <c r="T10" i="150"/>
  <c r="O10" i="150"/>
  <c r="P10" i="150"/>
  <c r="T85" i="150"/>
  <c r="P85" i="150"/>
  <c r="O85" i="150"/>
  <c r="T49" i="150"/>
  <c r="P49" i="150"/>
  <c r="O49" i="150"/>
  <c r="T52" i="150"/>
  <c r="P52" i="150"/>
  <c r="O52" i="150"/>
  <c r="T67" i="150"/>
  <c r="P67" i="150"/>
  <c r="O67" i="150"/>
  <c r="T8" i="150"/>
  <c r="P8" i="150"/>
  <c r="O8" i="150"/>
  <c r="T26" i="150"/>
  <c r="P26" i="150"/>
  <c r="O26" i="150"/>
  <c r="T37" i="150"/>
  <c r="P37" i="150"/>
  <c r="O37" i="150"/>
  <c r="T24" i="150"/>
  <c r="P24" i="150"/>
  <c r="O24" i="150"/>
  <c r="T106" i="150"/>
  <c r="O106" i="150"/>
  <c r="P106" i="150"/>
  <c r="T112" i="150"/>
  <c r="O112" i="150"/>
  <c r="P112" i="150"/>
  <c r="T36" i="150"/>
  <c r="P36" i="150"/>
  <c r="O36" i="150"/>
  <c r="T16" i="150"/>
  <c r="P16" i="150"/>
  <c r="O16" i="150"/>
  <c r="T34" i="150"/>
  <c r="P34" i="150"/>
  <c r="O34" i="150"/>
  <c r="T102" i="150"/>
  <c r="O102" i="150"/>
  <c r="P102" i="150"/>
  <c r="T91" i="150"/>
  <c r="P91" i="150"/>
  <c r="O91" i="150"/>
  <c r="T69" i="150"/>
  <c r="P69" i="150"/>
  <c r="O69" i="150"/>
  <c r="T86" i="150"/>
  <c r="P86" i="150"/>
  <c r="O86" i="150"/>
  <c r="T12" i="150"/>
  <c r="O12" i="150"/>
  <c r="P12" i="150"/>
  <c r="T107" i="150"/>
  <c r="P107" i="150"/>
  <c r="O107" i="150"/>
  <c r="T96" i="150"/>
  <c r="P96" i="150"/>
  <c r="O96" i="150"/>
  <c r="T38" i="150"/>
  <c r="P38" i="150"/>
  <c r="O38" i="150"/>
  <c r="T25" i="150"/>
  <c r="P25" i="150"/>
  <c r="O25" i="150"/>
  <c r="T115" i="150"/>
  <c r="P115" i="150"/>
  <c r="O115" i="150"/>
  <c r="T108" i="150"/>
  <c r="O108" i="150"/>
  <c r="P108" i="150"/>
  <c r="T98" i="150"/>
  <c r="P98" i="150"/>
  <c r="O98" i="150"/>
  <c r="T101" i="150"/>
  <c r="P101" i="150"/>
  <c r="O101" i="150"/>
  <c r="T43" i="150"/>
  <c r="P43" i="150"/>
  <c r="O43" i="150"/>
  <c r="T76" i="150"/>
  <c r="P76" i="150"/>
  <c r="O76" i="150"/>
  <c r="T73" i="150"/>
  <c r="P73" i="150"/>
  <c r="O73" i="150"/>
  <c r="T114" i="150"/>
  <c r="O114" i="150"/>
  <c r="P114" i="150"/>
  <c r="T27" i="150"/>
  <c r="P27" i="150"/>
  <c r="O27" i="150"/>
  <c r="T9" i="150"/>
  <c r="O9" i="150"/>
  <c r="P9" i="150"/>
  <c r="T18" i="150"/>
  <c r="P18" i="150"/>
  <c r="O18" i="150"/>
  <c r="T78" i="150"/>
  <c r="P78" i="150"/>
  <c r="O78" i="150"/>
  <c r="T80" i="150"/>
  <c r="P80" i="150"/>
  <c r="O80" i="150"/>
  <c r="T6" i="150"/>
  <c r="P6" i="150"/>
  <c r="O6" i="150"/>
  <c r="T57" i="150"/>
  <c r="P57" i="150"/>
  <c r="O57" i="150"/>
  <c r="T75" i="150"/>
  <c r="P75" i="150"/>
  <c r="O75" i="150"/>
  <c r="T116" i="150"/>
  <c r="O116" i="150"/>
  <c r="P116" i="150"/>
  <c r="T74" i="150"/>
  <c r="P74" i="150"/>
  <c r="O74" i="150"/>
  <c r="T79" i="150"/>
  <c r="P79" i="150"/>
  <c r="O79" i="150"/>
  <c r="T59" i="150"/>
  <c r="P59" i="150"/>
  <c r="O59" i="150"/>
  <c r="T28" i="150"/>
  <c r="P28" i="150"/>
  <c r="O28" i="150"/>
  <c r="T35" i="150"/>
  <c r="P35" i="150"/>
  <c r="O35" i="150"/>
  <c r="T109" i="150"/>
  <c r="P109" i="150"/>
  <c r="O109" i="150"/>
  <c r="T53" i="150"/>
  <c r="P53" i="150"/>
  <c r="O53" i="150"/>
  <c r="T87" i="150"/>
  <c r="P87" i="150"/>
  <c r="O87" i="150"/>
  <c r="T83" i="150"/>
  <c r="P83" i="150"/>
  <c r="O83" i="150"/>
  <c r="T47" i="150"/>
  <c r="P47" i="150"/>
  <c r="O47" i="150"/>
  <c r="T31" i="150"/>
  <c r="P31" i="150"/>
  <c r="O31" i="150"/>
  <c r="T93" i="150"/>
  <c r="P93" i="150"/>
  <c r="O93" i="150"/>
  <c r="T41" i="150"/>
  <c r="P41" i="150"/>
  <c r="O41" i="150"/>
  <c r="T84" i="150"/>
  <c r="P84" i="150"/>
  <c r="O84" i="150"/>
  <c r="T46" i="150"/>
  <c r="P46" i="150"/>
  <c r="O46" i="150"/>
  <c r="T55" i="150"/>
  <c r="P55" i="150"/>
  <c r="O55" i="150"/>
  <c r="T77" i="150"/>
  <c r="P77" i="150"/>
  <c r="O77" i="150"/>
  <c r="T70" i="150"/>
  <c r="P70" i="150"/>
  <c r="O70" i="150"/>
  <c r="T82" i="150"/>
  <c r="P82" i="150"/>
  <c r="O82" i="150"/>
  <c r="T63" i="150"/>
  <c r="P63" i="150"/>
  <c r="O63" i="150"/>
  <c r="T15" i="150"/>
  <c r="P15" i="150"/>
  <c r="O15" i="150"/>
  <c r="T97" i="150"/>
  <c r="P97" i="150"/>
  <c r="O97" i="150"/>
  <c r="T22" i="150"/>
  <c r="P22" i="150"/>
  <c r="O22" i="150"/>
  <c r="T19" i="150"/>
  <c r="P19" i="150"/>
  <c r="O19" i="150"/>
  <c r="T89" i="150"/>
  <c r="P89" i="150"/>
  <c r="O89" i="150"/>
  <c r="T56" i="150"/>
  <c r="P56" i="150"/>
  <c r="O56" i="150"/>
  <c r="T66" i="150"/>
  <c r="P66" i="150"/>
  <c r="O66" i="150"/>
  <c r="T94" i="150"/>
  <c r="P94" i="150"/>
  <c r="O94" i="150"/>
  <c r="T81" i="150"/>
  <c r="P81" i="150"/>
  <c r="O81" i="150"/>
  <c r="T68" i="150"/>
  <c r="P68" i="150"/>
  <c r="O68" i="150"/>
  <c r="T17" i="150"/>
  <c r="P17" i="150"/>
  <c r="O17" i="150"/>
  <c r="T11" i="150"/>
  <c r="P11" i="150"/>
  <c r="O11" i="150"/>
  <c r="T39" i="150"/>
  <c r="P39" i="150"/>
  <c r="O39" i="150"/>
  <c r="T48" i="150"/>
  <c r="P48" i="150"/>
  <c r="O48" i="150"/>
  <c r="T65" i="150"/>
  <c r="P65" i="150"/>
  <c r="O65" i="150"/>
  <c r="T50" i="150"/>
  <c r="P50" i="150"/>
  <c r="O50" i="150"/>
  <c r="T71" i="150"/>
  <c r="P71" i="150"/>
  <c r="O71" i="150"/>
  <c r="T103" i="150"/>
  <c r="P103" i="150"/>
  <c r="O103" i="150"/>
  <c r="T13" i="150"/>
  <c r="P13" i="150"/>
  <c r="O13" i="150"/>
  <c r="T64" i="150"/>
  <c r="P64" i="150"/>
  <c r="O64" i="15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Navonil Banerjee</author>
  </authors>
  <commentList>
    <comment ref="A6" authorId="0" shapeId="0" xr:uid="{00000000-0006-0000-1000-000001000000}">
      <text>
        <r>
          <rPr>
            <b/>
            <sz val="10"/>
            <color indexed="81"/>
            <rFont val="Calibri"/>
            <family val="2"/>
          </rPr>
          <t>Navonil Banerjee:</t>
        </r>
        <r>
          <rPr>
            <sz val="10"/>
            <color indexed="81"/>
            <rFont val="Calibri"/>
            <family val="2"/>
          </rPr>
          <t xml:space="preserve">
to be excluded because it is off baseline cutoff limit</t>
        </r>
      </text>
    </comment>
  </commentList>
</comments>
</file>

<file path=xl/sharedStrings.xml><?xml version="1.0" encoding="utf-8"?>
<sst xmlns="http://schemas.openxmlformats.org/spreadsheetml/2006/main" count="301" uniqueCount="52">
  <si>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</si>
  <si>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</si>
  <si>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</si>
  <si>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</si>
  <si>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</si>
  <si>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</si>
  <si>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</si>
  <si>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</si>
  <si>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</si>
  <si>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</si>
  <si>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</si>
  <si>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</si>
  <si>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</si>
  <si>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</si>
  <si>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</si>
  <si>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</si>
  <si>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</si>
  <si>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</si>
  <si>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</si>
  <si>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R1_DensMeanChannel1::R1_eCFP</t>
  </si>
  <si>
    <t>R2_DensMeanChannel1::R2_eCFP</t>
  </si>
  <si>
    <t>strain:</t>
  </si>
  <si>
    <t>gas concentration:</t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</si>
  <si>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</si>
  <si>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</si>
  <si>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</si>
  <si>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</si>
  <si>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</si>
  <si>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</si>
  <si>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</si>
  <si>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</si>
  <si>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</si>
  <si>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well-fed</t>
  </si>
  <si>
    <t>Start of graph.</t>
  </si>
  <si>
    <t>Traces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</si>
  <si>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</si>
  <si>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</si>
  <si>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R1_DensMeanChannel0::R1_eYFP</t>
  </si>
  <si>
    <t>R2_DensMeanChannel0::R2_eYFP</t>
  </si>
  <si>
    <t>Navonil</t>
  </si>
  <si>
    <t>Start of final graph</t>
  </si>
  <si>
    <r>
      <t>CO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pulse duration:</t>
    </r>
  </si>
  <si>
    <r>
      <t>15%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, 21% 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, balance N</t>
    </r>
    <r>
      <rPr>
        <vertAlign val="subscript"/>
        <sz val="11"/>
        <rFont val="Arial"/>
        <family val="2"/>
      </rPr>
      <t>2</t>
    </r>
  </si>
  <si>
    <t>MIN ends</t>
  </si>
  <si>
    <t>Min</t>
  </si>
  <si>
    <t>IK1405 [AIY::CaM]</t>
  </si>
  <si>
    <t>Max</t>
  </si>
  <si>
    <t>Baseline cutoff</t>
  </si>
  <si>
    <t>Air control baseline cutoff</t>
  </si>
  <si>
    <t>Air control cutoff</t>
  </si>
  <si>
    <t>Determining response cutoffs</t>
  </si>
  <si>
    <t>= a hyperpolarizing response that was 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</si>
</sst>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vertAlign val="subscript"/>
      <sz val="11"/>
      <name val="Arial"/>
      <family val="2"/>
    </font>
    <font>
      <vertAlign val="subscript"/>
      <sz val="11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96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3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1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4" borderId="0" xfId="0" applyFill="1"/>
    <xf numFmtId="0" fontId="6" fillId="4" borderId="0" xfId="1" applyFill="1"/>
    <xf numFmtId="2" fontId="0" fillId="4" borderId="0" xfId="0" applyNumberFormat="1" applyFill="1"/>
    <xf numFmtId="165" fontId="0" fillId="4" borderId="0" xfId="0" applyNumberFormat="1" applyFill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/>
    <xf numFmtId="0" fontId="0" fillId="0" borderId="0" xfId="0" applyFont="1"/>
    <xf numFmtId="0" fontId="0" fillId="5" borderId="0" xfId="0" applyFill="1"/>
    <xf numFmtId="0" fontId="6" fillId="5" borderId="0" xfId="1" applyFill="1"/>
    <xf numFmtId="2" fontId="0" fillId="5" borderId="0" xfId="0" applyNumberFormat="1" applyFill="1"/>
    <xf numFmtId="165" fontId="0" fillId="5" borderId="0" xfId="0" applyNumberFormat="1" applyFill="1"/>
    <xf numFmtId="0" fontId="11" fillId="0" borderId="0" xfId="1" applyFont="1" applyFill="1" applyAlignment="1">
      <alignment horizontal="center"/>
    </xf>
    <xf numFmtId="2" fontId="2" fillId="0" borderId="0" xfId="0" applyNumberFormat="1" applyFont="1" applyFill="1"/>
    <xf numFmtId="2" fontId="0" fillId="6" borderId="0" xfId="0" applyNumberFormat="1" applyFill="1"/>
    <xf numFmtId="0" fontId="2" fillId="0" borderId="0" xfId="1" applyFont="1" applyFill="1" applyAlignment="1">
      <alignment horizontal="right"/>
    </xf>
    <xf numFmtId="2" fontId="0" fillId="0" borderId="0" xfId="0" applyNumberFormat="1" applyFont="1"/>
    <xf numFmtId="2" fontId="6" fillId="0" borderId="0" xfId="1" applyNumberFormat="1" applyFont="1"/>
    <xf numFmtId="2" fontId="6" fillId="0" borderId="0" xfId="1" applyNumberFormat="1" applyFont="1" applyFill="1"/>
    <xf numFmtId="2" fontId="2" fillId="0" borderId="0" xfId="1" applyNumberFormat="1" applyFont="1" applyFill="1"/>
    <xf numFmtId="0" fontId="6" fillId="6" borderId="0" xfId="1" applyFont="1" applyFill="1"/>
    <xf numFmtId="0" fontId="0" fillId="7" borderId="0" xfId="0" applyFill="1"/>
    <xf numFmtId="0" fontId="2" fillId="7" borderId="0" xfId="1" applyFont="1" applyFill="1" applyAlignment="1">
      <alignment horizontal="right"/>
    </xf>
    <xf numFmtId="2" fontId="0" fillId="2" borderId="0" xfId="0" applyNumberFormat="1" applyFill="1"/>
    <xf numFmtId="0" fontId="6" fillId="0" borderId="0" xfId="1" applyFont="1" applyFill="1" applyAlignment="1">
      <alignment horizontal="right"/>
    </xf>
    <xf numFmtId="2" fontId="6" fillId="0" borderId="0" xfId="0" applyNumberFormat="1" applyFont="1" applyFill="1"/>
    <xf numFmtId="0" fontId="0" fillId="0" borderId="0" xfId="0" applyFill="1" applyAlignment="1"/>
    <xf numFmtId="166" fontId="0" fillId="2" borderId="0" xfId="0" applyNumberFormat="1" applyFill="1"/>
    <xf numFmtId="0" fontId="6" fillId="0" borderId="0" xfId="0" quotePrefix="1" applyFont="1"/>
    <xf numFmtId="0" fontId="10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</cellXfs>
  <cellStyles count="19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Normal" xfId="0" builtinId="0"/>
    <cellStyle name="Normal 2" xfId="1" xr:uid="{00000000-0005-0000-0000-0000BF000000}"/>
    <cellStyle name="Normal 3" xfId="157" xr:uid="{00000000-0005-0000-0000-0000C0000000}"/>
    <cellStyle name="Normal 3 2" xfId="154" xr:uid="{00000000-0005-0000-0000-0000C1000000}"/>
    <cellStyle name="Normal 4" xfId="156" xr:uid="{00000000-0005-0000-0000-0000C2000000}"/>
    <cellStyle name="Normal 5" xfId="155" xr:uid="{00000000-0005-0000-0000-0000C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'6005'!$L$1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'6005'!$A$2:$A$141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'6005'!$L$2:$L$141</c:f>
              <c:numCache>
                <c:formatCode>0.00</c:formatCode>
                <c:ptCount val="140"/>
                <c:pt idx="0">
                  <c:v>1.6370678967437482</c:v>
                </c:pt>
                <c:pt idx="1">
                  <c:v>1.6803229311055305</c:v>
                </c:pt>
                <c:pt idx="2">
                  <c:v>1.6652291532684946</c:v>
                </c:pt>
                <c:pt idx="3">
                  <c:v>1.6637927594871929</c:v>
                </c:pt>
                <c:pt idx="4">
                  <c:v>1.6520365718939234</c:v>
                </c:pt>
                <c:pt idx="5">
                  <c:v>1.629313115474216</c:v>
                </c:pt>
                <c:pt idx="6">
                  <c:v>1.6242547755446333</c:v>
                </c:pt>
                <c:pt idx="7">
                  <c:v>1.6216553308184509</c:v>
                </c:pt>
                <c:pt idx="8">
                  <c:v>1.6360178552707563</c:v>
                </c:pt>
                <c:pt idx="9">
                  <c:v>1.6208636560870444</c:v>
                </c:pt>
                <c:pt idx="10">
                  <c:v>1.6392821267736726</c:v>
                </c:pt>
                <c:pt idx="11">
                  <c:v>1.6301189413313444</c:v>
                </c:pt>
                <c:pt idx="12">
                  <c:v>1.6362933649846214</c:v>
                </c:pt>
                <c:pt idx="13">
                  <c:v>1.6565172402247175</c:v>
                </c:pt>
                <c:pt idx="14">
                  <c:v>1.6004316159926917</c:v>
                </c:pt>
                <c:pt idx="15">
                  <c:v>1.6125143077460757</c:v>
                </c:pt>
                <c:pt idx="16">
                  <c:v>1.5636840715346048</c:v>
                </c:pt>
                <c:pt idx="17">
                  <c:v>1.5410365594611317</c:v>
                </c:pt>
                <c:pt idx="18">
                  <c:v>1.4941316980331947</c:v>
                </c:pt>
                <c:pt idx="19">
                  <c:v>1.4741938473417335</c:v>
                </c:pt>
                <c:pt idx="20">
                  <c:v>1.4591154768059469</c:v>
                </c:pt>
                <c:pt idx="21">
                  <c:v>1.4822480066051118</c:v>
                </c:pt>
                <c:pt idx="22">
                  <c:v>1.4384253294266103</c:v>
                </c:pt>
                <c:pt idx="23">
                  <c:v>1.4461933500560107</c:v>
                </c:pt>
                <c:pt idx="24">
                  <c:v>1.4260621815999361</c:v>
                </c:pt>
                <c:pt idx="25">
                  <c:v>1.3963705040042793</c:v>
                </c:pt>
                <c:pt idx="26">
                  <c:v>1.4242282596258011</c:v>
                </c:pt>
                <c:pt idx="27">
                  <c:v>1.3905348718082804</c:v>
                </c:pt>
                <c:pt idx="28">
                  <c:v>1.413817550703182</c:v>
                </c:pt>
                <c:pt idx="29">
                  <c:v>1.3705226783999138</c:v>
                </c:pt>
                <c:pt idx="30">
                  <c:v>1.3987320322297894</c:v>
                </c:pt>
                <c:pt idx="31">
                  <c:v>1.3547074329096223</c:v>
                </c:pt>
                <c:pt idx="32">
                  <c:v>1.3524253803371571</c:v>
                </c:pt>
                <c:pt idx="33">
                  <c:v>1.343723363565708</c:v>
                </c:pt>
                <c:pt idx="34">
                  <c:v>1.3247868103280487</c:v>
                </c:pt>
                <c:pt idx="35">
                  <c:v>1.3327732935478327</c:v>
                </c:pt>
                <c:pt idx="36">
                  <c:v>1.3141951785670458</c:v>
                </c:pt>
                <c:pt idx="37">
                  <c:v>1.3214470679462567</c:v>
                </c:pt>
                <c:pt idx="38">
                  <c:v>1.3190219731775548</c:v>
                </c:pt>
                <c:pt idx="39">
                  <c:v>1.3023301803639333</c:v>
                </c:pt>
                <c:pt idx="40">
                  <c:v>1.3092387033923758</c:v>
                </c:pt>
                <c:pt idx="41">
                  <c:v>1.2958868350635369</c:v>
                </c:pt>
                <c:pt idx="42">
                  <c:v>1.3114969352963464</c:v>
                </c:pt>
                <c:pt idx="43">
                  <c:v>1.3007442483671443</c:v>
                </c:pt>
                <c:pt idx="44">
                  <c:v>1.2840441618305181</c:v>
                </c:pt>
                <c:pt idx="45">
                  <c:v>1.2735965001566674</c:v>
                </c:pt>
                <c:pt idx="46">
                  <c:v>1.2585263292920301</c:v>
                </c:pt>
                <c:pt idx="47">
                  <c:v>1.2489218663811539</c:v>
                </c:pt>
                <c:pt idx="48">
                  <c:v>1.2736993041415459</c:v>
                </c:pt>
                <c:pt idx="49">
                  <c:v>1.2439215022674135</c:v>
                </c:pt>
                <c:pt idx="50">
                  <c:v>1.2343441735996656</c:v>
                </c:pt>
                <c:pt idx="51">
                  <c:v>1.2564445662735304</c:v>
                </c:pt>
                <c:pt idx="52">
                  <c:v>1.2280311958108376</c:v>
                </c:pt>
                <c:pt idx="53">
                  <c:v>1.2449190495426077</c:v>
                </c:pt>
                <c:pt idx="54">
                  <c:v>1.2296971263155603</c:v>
                </c:pt>
                <c:pt idx="55">
                  <c:v>1.2252825698672511</c:v>
                </c:pt>
                <c:pt idx="56">
                  <c:v>1.2088226213784035</c:v>
                </c:pt>
                <c:pt idx="57">
                  <c:v>1.2146318632309994</c:v>
                </c:pt>
                <c:pt idx="58">
                  <c:v>1.2145917755189855</c:v>
                </c:pt>
                <c:pt idx="59">
                  <c:v>1.1911397973847457</c:v>
                </c:pt>
                <c:pt idx="60">
                  <c:v>1.1734649651855256</c:v>
                </c:pt>
                <c:pt idx="61">
                  <c:v>1.1654600590761401</c:v>
                </c:pt>
                <c:pt idx="62">
                  <c:v>1.1582444464203099</c:v>
                </c:pt>
                <c:pt idx="63">
                  <c:v>1.1484001336766665</c:v>
                </c:pt>
                <c:pt idx="64">
                  <c:v>1.1330986647643393</c:v>
                </c:pt>
                <c:pt idx="65">
                  <c:v>1.1500865133168008</c:v>
                </c:pt>
                <c:pt idx="66">
                  <c:v>1.1308972207941279</c:v>
                </c:pt>
                <c:pt idx="67">
                  <c:v>1.1183064509695919</c:v>
                </c:pt>
                <c:pt idx="68">
                  <c:v>1.134633262034848</c:v>
                </c:pt>
                <c:pt idx="69">
                  <c:v>1.1064701630947777</c:v>
                </c:pt>
                <c:pt idx="70">
                  <c:v>1.1056131443008279</c:v>
                </c:pt>
                <c:pt idx="71">
                  <c:v>1.1029764119693128</c:v>
                </c:pt>
                <c:pt idx="72">
                  <c:v>1.0921642888416836</c:v>
                </c:pt>
                <c:pt idx="73">
                  <c:v>1.0683393813701083</c:v>
                </c:pt>
                <c:pt idx="74">
                  <c:v>1.0380009470681208</c:v>
                </c:pt>
                <c:pt idx="75">
                  <c:v>1.0590172662388513</c:v>
                </c:pt>
                <c:pt idx="76">
                  <c:v>1.0255088175102363</c:v>
                </c:pt>
                <c:pt idx="77">
                  <c:v>1.0456409626226966</c:v>
                </c:pt>
                <c:pt idx="78">
                  <c:v>1.0184058902769224</c:v>
                </c:pt>
                <c:pt idx="79">
                  <c:v>1.0351721209039015</c:v>
                </c:pt>
                <c:pt idx="80">
                  <c:v>1.011284134122346</c:v>
                </c:pt>
                <c:pt idx="81">
                  <c:v>1.0109995059652781</c:v>
                </c:pt>
                <c:pt idx="82">
                  <c:v>1.0050003166288399</c:v>
                </c:pt>
                <c:pt idx="83">
                  <c:v>1.00967878997352</c:v>
                </c:pt>
                <c:pt idx="84">
                  <c:v>0.99006705464485389</c:v>
                </c:pt>
                <c:pt idx="85">
                  <c:v>0.96158427866386975</c:v>
                </c:pt>
                <c:pt idx="86">
                  <c:v>0.98916421246140251</c:v>
                </c:pt>
                <c:pt idx="87">
                  <c:v>0.97800519220885795</c:v>
                </c:pt>
                <c:pt idx="88">
                  <c:v>0.95629819824848095</c:v>
                </c:pt>
                <c:pt idx="89">
                  <c:v>0.96957676766187706</c:v>
                </c:pt>
                <c:pt idx="90">
                  <c:v>0.9293975712463054</c:v>
                </c:pt>
                <c:pt idx="91">
                  <c:v>0.9530780413873281</c:v>
                </c:pt>
                <c:pt idx="92">
                  <c:v>0.92488277846909106</c:v>
                </c:pt>
                <c:pt idx="93">
                  <c:v>0.93657519150915847</c:v>
                </c:pt>
                <c:pt idx="94">
                  <c:v>0.93903172027722015</c:v>
                </c:pt>
                <c:pt idx="95">
                  <c:v>0.9183827323725976</c:v>
                </c:pt>
                <c:pt idx="96">
                  <c:v>0.9373547154943469</c:v>
                </c:pt>
                <c:pt idx="97">
                  <c:v>0.90889946622148787</c:v>
                </c:pt>
                <c:pt idx="98">
                  <c:v>0.90038335350266041</c:v>
                </c:pt>
                <c:pt idx="99">
                  <c:v>0.88174298289148012</c:v>
                </c:pt>
                <c:pt idx="100">
                  <c:v>0.91127924596791077</c:v>
                </c:pt>
                <c:pt idx="101">
                  <c:v>0.92711848324060386</c:v>
                </c:pt>
                <c:pt idx="102">
                  <c:v>0.90092556709949401</c:v>
                </c:pt>
                <c:pt idx="103">
                  <c:v>0.90299891370784358</c:v>
                </c:pt>
                <c:pt idx="104">
                  <c:v>0.89832190553682845</c:v>
                </c:pt>
                <c:pt idx="105">
                  <c:v>0.88206865039896931</c:v>
                </c:pt>
                <c:pt idx="106">
                  <c:v>0.84911031100261802</c:v>
                </c:pt>
                <c:pt idx="107">
                  <c:v>0.86848444826761917</c:v>
                </c:pt>
                <c:pt idx="108">
                  <c:v>0.86242473892010718</c:v>
                </c:pt>
                <c:pt idx="109">
                  <c:v>0.88633371631032909</c:v>
                </c:pt>
                <c:pt idx="110">
                  <c:v>0.86974678531181104</c:v>
                </c:pt>
                <c:pt idx="111">
                  <c:v>0.88634644576792476</c:v>
                </c:pt>
                <c:pt idx="112">
                  <c:v>0.86823320718648689</c:v>
                </c:pt>
                <c:pt idx="113">
                  <c:v>0.85469646888110729</c:v>
                </c:pt>
                <c:pt idx="114">
                  <c:v>0.86001830503560861</c:v>
                </c:pt>
                <c:pt idx="115">
                  <c:v>0.85131274095916232</c:v>
                </c:pt>
                <c:pt idx="116">
                  <c:v>0.85818847057270053</c:v>
                </c:pt>
                <c:pt idx="117">
                  <c:v>0.84859809438082745</c:v>
                </c:pt>
                <c:pt idx="118">
                  <c:v>0.85567834177172664</c:v>
                </c:pt>
                <c:pt idx="119">
                  <c:v>0.85848672990161978</c:v>
                </c:pt>
                <c:pt idx="120">
                  <c:v>0.85294355667070809</c:v>
                </c:pt>
                <c:pt idx="121">
                  <c:v>0.84554069346942773</c:v>
                </c:pt>
                <c:pt idx="122">
                  <c:v>0.83778674757303384</c:v>
                </c:pt>
                <c:pt idx="123">
                  <c:v>0.81130761849177746</c:v>
                </c:pt>
                <c:pt idx="124">
                  <c:v>0.81431419096004054</c:v>
                </c:pt>
                <c:pt idx="125">
                  <c:v>0.81704957823262181</c:v>
                </c:pt>
                <c:pt idx="126">
                  <c:v>0.8015161860092318</c:v>
                </c:pt>
                <c:pt idx="127">
                  <c:v>0.81366078872919023</c:v>
                </c:pt>
                <c:pt idx="128">
                  <c:v>0.811208171490991</c:v>
                </c:pt>
                <c:pt idx="129">
                  <c:v>0.79580891106339047</c:v>
                </c:pt>
                <c:pt idx="130">
                  <c:v>0.78598565413408183</c:v>
                </c:pt>
                <c:pt idx="131">
                  <c:v>0.80867031040695292</c:v>
                </c:pt>
                <c:pt idx="132">
                  <c:v>0.78876563506682396</c:v>
                </c:pt>
                <c:pt idx="133">
                  <c:v>0.77798180510477832</c:v>
                </c:pt>
                <c:pt idx="134">
                  <c:v>0.78514804440553343</c:v>
                </c:pt>
                <c:pt idx="135">
                  <c:v>0.78320643692553216</c:v>
                </c:pt>
                <c:pt idx="136">
                  <c:v>0.76818991845125839</c:v>
                </c:pt>
                <c:pt idx="137">
                  <c:v>0.76461754624123213</c:v>
                </c:pt>
                <c:pt idx="138">
                  <c:v>0.77505955547217364</c:v>
                </c:pt>
                <c:pt idx="139">
                  <c:v>0.77862791151069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805200"/>
        <c:axId val="957118352"/>
      </c:scatterChart>
      <c:valAx>
        <c:axId val="95680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7118352"/>
        <c:crossesAt val="0"/>
        <c:crossBetween val="midCat"/>
        <c:majorUnit val="10"/>
      </c:valAx>
      <c:valAx>
        <c:axId val="9571183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68052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'6076'!$L$1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'6076'!$A$2:$A$141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'6076'!$L$2:$L$141</c:f>
              <c:numCache>
                <c:formatCode>0.00</c:formatCode>
                <c:ptCount val="140"/>
                <c:pt idx="0">
                  <c:v>1.7467580053464371</c:v>
                </c:pt>
                <c:pt idx="1">
                  <c:v>1.7650521784317119</c:v>
                </c:pt>
                <c:pt idx="2">
                  <c:v>1.7636217723964915</c:v>
                </c:pt>
                <c:pt idx="3">
                  <c:v>1.7949101852323048</c:v>
                </c:pt>
                <c:pt idx="4">
                  <c:v>1.7837906850334708</c:v>
                </c:pt>
                <c:pt idx="5">
                  <c:v>1.7937404055831898</c:v>
                </c:pt>
                <c:pt idx="6">
                  <c:v>1.7693581555609834</c:v>
                </c:pt>
                <c:pt idx="7">
                  <c:v>1.7686392014526371</c:v>
                </c:pt>
                <c:pt idx="8">
                  <c:v>1.7257401112455351</c:v>
                </c:pt>
                <c:pt idx="9">
                  <c:v>1.771191537109899</c:v>
                </c:pt>
                <c:pt idx="10">
                  <c:v>1.6578607197270101</c:v>
                </c:pt>
                <c:pt idx="11">
                  <c:v>1.6808426714254041</c:v>
                </c:pt>
                <c:pt idx="12">
                  <c:v>1.6345658595231938</c:v>
                </c:pt>
                <c:pt idx="13">
                  <c:v>1.6633526382605026</c:v>
                </c:pt>
                <c:pt idx="14">
                  <c:v>1.596865343432454</c:v>
                </c:pt>
                <c:pt idx="15">
                  <c:v>1.6323994065782252</c:v>
                </c:pt>
                <c:pt idx="16">
                  <c:v>1.6254461350804581</c:v>
                </c:pt>
                <c:pt idx="17">
                  <c:v>1.6182043131644952</c:v>
                </c:pt>
                <c:pt idx="18">
                  <c:v>1.7030823594432321</c:v>
                </c:pt>
                <c:pt idx="19">
                  <c:v>1.617753888584212</c:v>
                </c:pt>
                <c:pt idx="20">
                  <c:v>1.6131559299998697</c:v>
                </c:pt>
                <c:pt idx="21">
                  <c:v>1.5808479572956307</c:v>
                </c:pt>
                <c:pt idx="22">
                  <c:v>1.5519109075454036</c:v>
                </c:pt>
                <c:pt idx="23">
                  <c:v>1.5066541640992617</c:v>
                </c:pt>
                <c:pt idx="24">
                  <c:v>1.4915105883949316</c:v>
                </c:pt>
                <c:pt idx="25">
                  <c:v>1.4834286477315146</c:v>
                </c:pt>
                <c:pt idx="26">
                  <c:v>1.4727462979933335</c:v>
                </c:pt>
                <c:pt idx="27">
                  <c:v>1.4904096964062912</c:v>
                </c:pt>
                <c:pt idx="28">
                  <c:v>1.4661537151241251</c:v>
                </c:pt>
                <c:pt idx="29">
                  <c:v>1.4669884680518273</c:v>
                </c:pt>
                <c:pt idx="30">
                  <c:v>1.4474244848021187</c:v>
                </c:pt>
                <c:pt idx="31">
                  <c:v>1.4461559174988861</c:v>
                </c:pt>
                <c:pt idx="32">
                  <c:v>1.4364342228150506</c:v>
                </c:pt>
                <c:pt idx="33">
                  <c:v>1.4101594622775089</c:v>
                </c:pt>
                <c:pt idx="34">
                  <c:v>1.3981544789813751</c:v>
                </c:pt>
                <c:pt idx="35">
                  <c:v>1.396285753564583</c:v>
                </c:pt>
                <c:pt idx="36">
                  <c:v>1.4029645505434469</c:v>
                </c:pt>
                <c:pt idx="37">
                  <c:v>1.3755842431723964</c:v>
                </c:pt>
                <c:pt idx="38">
                  <c:v>1.3899728242767548</c:v>
                </c:pt>
                <c:pt idx="39">
                  <c:v>1.3618353200973392</c:v>
                </c:pt>
                <c:pt idx="40">
                  <c:v>1.3521830533752306</c:v>
                </c:pt>
                <c:pt idx="41">
                  <c:v>1.3580989820544909</c:v>
                </c:pt>
                <c:pt idx="42">
                  <c:v>1.341283179860727</c:v>
                </c:pt>
                <c:pt idx="43">
                  <c:v>1.3393863264636063</c:v>
                </c:pt>
                <c:pt idx="44">
                  <c:v>1.3422608678172625</c:v>
                </c:pt>
                <c:pt idx="45">
                  <c:v>1.3463858736534542</c:v>
                </c:pt>
                <c:pt idx="46">
                  <c:v>1.307648106626528</c:v>
                </c:pt>
                <c:pt idx="47">
                  <c:v>1.2504333908140517</c:v>
                </c:pt>
                <c:pt idx="48">
                  <c:v>1.2609765632720529</c:v>
                </c:pt>
                <c:pt idx="49">
                  <c:v>1.2874904203868016</c:v>
                </c:pt>
                <c:pt idx="50">
                  <c:v>1.2586652538912453</c:v>
                </c:pt>
                <c:pt idx="51">
                  <c:v>1.2735346911432024</c:v>
                </c:pt>
                <c:pt idx="52">
                  <c:v>1.2531790790921553</c:v>
                </c:pt>
                <c:pt idx="53">
                  <c:v>1.2424691608421743</c:v>
                </c:pt>
                <c:pt idx="54">
                  <c:v>1.2588619936689474</c:v>
                </c:pt>
                <c:pt idx="55">
                  <c:v>1.2228495270585049</c:v>
                </c:pt>
                <c:pt idx="56">
                  <c:v>1.2319673350147409</c:v>
                </c:pt>
                <c:pt idx="57">
                  <c:v>1.2234705423141914</c:v>
                </c:pt>
                <c:pt idx="58">
                  <c:v>1.2189668369111835</c:v>
                </c:pt>
                <c:pt idx="59">
                  <c:v>1.1968274995937629</c:v>
                </c:pt>
                <c:pt idx="60">
                  <c:v>1.2009681595379338</c:v>
                </c:pt>
                <c:pt idx="61">
                  <c:v>1.203386132719827</c:v>
                </c:pt>
                <c:pt idx="62">
                  <c:v>1.1843681376394031</c:v>
                </c:pt>
                <c:pt idx="63">
                  <c:v>1.171145594614013</c:v>
                </c:pt>
                <c:pt idx="64">
                  <c:v>1.1656286152518263</c:v>
                </c:pt>
                <c:pt idx="65">
                  <c:v>1.1500385082128557</c:v>
                </c:pt>
                <c:pt idx="66">
                  <c:v>1.1449838850875809</c:v>
                </c:pt>
                <c:pt idx="67">
                  <c:v>1.1321434570886078</c:v>
                </c:pt>
                <c:pt idx="68">
                  <c:v>1.128849329254243</c:v>
                </c:pt>
                <c:pt idx="69">
                  <c:v>1.1211463486574009</c:v>
                </c:pt>
                <c:pt idx="70">
                  <c:v>1.1190700282497923</c:v>
                </c:pt>
                <c:pt idx="71">
                  <c:v>1.11477330664932</c:v>
                </c:pt>
                <c:pt idx="72">
                  <c:v>1.1135118061442031</c:v>
                </c:pt>
                <c:pt idx="73">
                  <c:v>1.1073976096432678</c:v>
                </c:pt>
                <c:pt idx="74">
                  <c:v>1.0966137797885789</c:v>
                </c:pt>
                <c:pt idx="75">
                  <c:v>1.0688649769509722</c:v>
                </c:pt>
                <c:pt idx="76">
                  <c:v>1.0779594595592186</c:v>
                </c:pt>
                <c:pt idx="77">
                  <c:v>1.0559357988650324</c:v>
                </c:pt>
                <c:pt idx="78">
                  <c:v>1.0428587927317516</c:v>
                </c:pt>
                <c:pt idx="79">
                  <c:v>1.0328462184443798</c:v>
                </c:pt>
                <c:pt idx="80">
                  <c:v>1.0170967004098843</c:v>
                </c:pt>
                <c:pt idx="81">
                  <c:v>1.0173652680562515</c:v>
                </c:pt>
                <c:pt idx="82">
                  <c:v>1.0155823359438929</c:v>
                </c:pt>
                <c:pt idx="83">
                  <c:v>1.012163704824887</c:v>
                </c:pt>
                <c:pt idx="84">
                  <c:v>0.99001648938746523</c:v>
                </c:pt>
                <c:pt idx="85">
                  <c:v>0.99055255159078659</c:v>
                </c:pt>
                <c:pt idx="86">
                  <c:v>0.99049055222135263</c:v>
                </c:pt>
                <c:pt idx="87">
                  <c:v>0.99517804384263042</c:v>
                </c:pt>
                <c:pt idx="88">
                  <c:v>0.98865589407606613</c:v>
                </c:pt>
                <c:pt idx="89">
                  <c:v>0.99017495500573727</c:v>
                </c:pt>
                <c:pt idx="90">
                  <c:v>0.9796452495551301</c:v>
                </c:pt>
                <c:pt idx="91">
                  <c:v>0.97662565191035033</c:v>
                </c:pt>
                <c:pt idx="92">
                  <c:v>0.97276934220024436</c:v>
                </c:pt>
                <c:pt idx="93">
                  <c:v>0.94998222536778409</c:v>
                </c:pt>
                <c:pt idx="94">
                  <c:v>0.93955499616032334</c:v>
                </c:pt>
                <c:pt idx="95">
                  <c:v>0.91542603258628152</c:v>
                </c:pt>
                <c:pt idx="96">
                  <c:v>0.88240221089639681</c:v>
                </c:pt>
                <c:pt idx="97">
                  <c:v>0.88905564081191035</c:v>
                </c:pt>
                <c:pt idx="98">
                  <c:v>0.8946752253365714</c:v>
                </c:pt>
                <c:pt idx="99">
                  <c:v>0.889473799545072</c:v>
                </c:pt>
                <c:pt idx="100">
                  <c:v>0.85914810865189417</c:v>
                </c:pt>
                <c:pt idx="101">
                  <c:v>0.859703485572056</c:v>
                </c:pt>
                <c:pt idx="102">
                  <c:v>0.84478701440573767</c:v>
                </c:pt>
                <c:pt idx="103">
                  <c:v>0.82125003102058125</c:v>
                </c:pt>
                <c:pt idx="104">
                  <c:v>0.87324745852171359</c:v>
                </c:pt>
                <c:pt idx="105">
                  <c:v>0.86798949719973761</c:v>
                </c:pt>
                <c:pt idx="106">
                  <c:v>0.85082527350061854</c:v>
                </c:pt>
                <c:pt idx="107">
                  <c:v>0.81070211005948889</c:v>
                </c:pt>
                <c:pt idx="108">
                  <c:v>0.82962618699006485</c:v>
                </c:pt>
                <c:pt idx="109">
                  <c:v>0.80106243549981637</c:v>
                </c:pt>
                <c:pt idx="110">
                  <c:v>0.82091860409010065</c:v>
                </c:pt>
                <c:pt idx="111">
                  <c:v>0.80112769865148148</c:v>
                </c:pt>
                <c:pt idx="112">
                  <c:v>0.81245312725664942</c:v>
                </c:pt>
                <c:pt idx="113">
                  <c:v>0.79698074334662194</c:v>
                </c:pt>
                <c:pt idx="114">
                  <c:v>0.81133204213422538</c:v>
                </c:pt>
                <c:pt idx="115">
                  <c:v>0.78597583047948139</c:v>
                </c:pt>
                <c:pt idx="116">
                  <c:v>0.77106341168112547</c:v>
                </c:pt>
                <c:pt idx="117">
                  <c:v>0.75374839712647723</c:v>
                </c:pt>
                <c:pt idx="118">
                  <c:v>0.72617128414187582</c:v>
                </c:pt>
                <c:pt idx="119">
                  <c:v>0.7262561576538541</c:v>
                </c:pt>
                <c:pt idx="120">
                  <c:v>0.71860710102536118</c:v>
                </c:pt>
                <c:pt idx="121">
                  <c:v>0.72391799934865775</c:v>
                </c:pt>
                <c:pt idx="122">
                  <c:v>0.71130108421548022</c:v>
                </c:pt>
                <c:pt idx="123">
                  <c:v>0.70929990660538145</c:v>
                </c:pt>
                <c:pt idx="124">
                  <c:v>0.70447348724223491</c:v>
                </c:pt>
                <c:pt idx="125">
                  <c:v>0.68613152607277483</c:v>
                </c:pt>
                <c:pt idx="126">
                  <c:v>0.6920510459701249</c:v>
                </c:pt>
                <c:pt idx="127">
                  <c:v>0.7009851474874591</c:v>
                </c:pt>
                <c:pt idx="128">
                  <c:v>0.69829946293609957</c:v>
                </c:pt>
                <c:pt idx="129">
                  <c:v>0.68242691679204137</c:v>
                </c:pt>
                <c:pt idx="130">
                  <c:v>0.68946221909819438</c:v>
                </c:pt>
                <c:pt idx="131">
                  <c:v>0.66922856269837683</c:v>
                </c:pt>
                <c:pt idx="132">
                  <c:v>0.67580278601220256</c:v>
                </c:pt>
                <c:pt idx="133">
                  <c:v>0.66821747774919837</c:v>
                </c:pt>
                <c:pt idx="134">
                  <c:v>0.67072026088878434</c:v>
                </c:pt>
                <c:pt idx="135">
                  <c:v>0.67214978228101019</c:v>
                </c:pt>
                <c:pt idx="136">
                  <c:v>0.66215054160967557</c:v>
                </c:pt>
                <c:pt idx="137">
                  <c:v>0.66855658988732414</c:v>
                </c:pt>
                <c:pt idx="138">
                  <c:v>0.65530198339749768</c:v>
                </c:pt>
                <c:pt idx="139">
                  <c:v>0.66493182823772501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173536"/>
        <c:axId val="1247953232"/>
      </c:scatterChart>
      <c:valAx>
        <c:axId val="113417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7953232"/>
        <c:crossesAt val="0"/>
        <c:crossBetween val="midCat"/>
        <c:majorUnit val="10"/>
      </c:valAx>
      <c:valAx>
        <c:axId val="12479532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41735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'6076'!$A$2:$A$179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'6076'!$P$2:$P$177</c:f>
              <c:numCache>
                <c:formatCode>General</c:formatCode>
                <c:ptCount val="176"/>
                <c:pt idx="4">
                  <c:v>9.9264138537564239</c:v>
                </c:pt>
                <c:pt idx="5">
                  <c:v>10.960278100728901</c:v>
                </c:pt>
                <c:pt idx="6">
                  <c:v>9.9200765232703194</c:v>
                </c:pt>
                <c:pt idx="7">
                  <c:v>10.309423921030502</c:v>
                </c:pt>
                <c:pt idx="8">
                  <c:v>8.1505814743131921</c:v>
                </c:pt>
                <c:pt idx="9">
                  <c:v>11.329177657014986</c:v>
                </c:pt>
                <c:pt idx="10">
                  <c:v>4.9154079265603787</c:v>
                </c:pt>
                <c:pt idx="11">
                  <c:v>6.7365763914753014</c:v>
                </c:pt>
                <c:pt idx="12">
                  <c:v>4.3736787444429739</c:v>
                </c:pt>
                <c:pt idx="13">
                  <c:v>6.5455288969389844</c:v>
                </c:pt>
                <c:pt idx="14">
                  <c:v>2.9616738963544988</c:v>
                </c:pt>
                <c:pt idx="15">
                  <c:v>5.5411415484050393</c:v>
                </c:pt>
                <c:pt idx="16">
                  <c:v>5.553860852273413</c:v>
                </c:pt>
                <c:pt idx="17">
                  <c:v>5.5491482245912289</c:v>
                </c:pt>
                <c:pt idx="18">
                  <c:v>11.109588636215211</c:v>
                </c:pt>
                <c:pt idx="19">
                  <c:v>6.38749896261481</c:v>
                </c:pt>
                <c:pt idx="20">
                  <c:v>6.5425076235517317</c:v>
                </c:pt>
                <c:pt idx="21">
                  <c:v>5.0234966368201395</c:v>
                </c:pt>
                <c:pt idx="22">
                  <c:v>3.7081301242983726</c:v>
                </c:pt>
                <c:pt idx="23">
                  <c:v>1.406856936569342</c:v>
                </c:pt>
                <c:pt idx="24">
                  <c:v>0.92478291038581939</c:v>
                </c:pt>
                <c:pt idx="25">
                  <c:v>0.8693169599688445</c:v>
                </c:pt>
                <c:pt idx="26">
                  <c:v>0.65675488306506646</c:v>
                </c:pt>
                <c:pt idx="27">
                  <c:v>2.1566184703112592</c:v>
                </c:pt>
                <c:pt idx="28">
                  <c:v>1.1240450503411419</c:v>
                </c:pt>
                <c:pt idx="29">
                  <c:v>1.6072551251036471</c:v>
                </c:pt>
                <c:pt idx="30">
                  <c:v>0.85813507542668155</c:v>
                </c:pt>
                <c:pt idx="31">
                  <c:v>1.2142791957407906</c:v>
                </c:pt>
                <c:pt idx="32">
                  <c:v>1.0597522908383041</c:v>
                </c:pt>
                <c:pt idx="33">
                  <c:v>-9.4779787224960443E-2</c:v>
                </c:pt>
                <c:pt idx="34">
                  <c:v>-0.38724491120401572</c:v>
                </c:pt>
                <c:pt idx="35">
                  <c:v>-6.7357592111992673E-2</c:v>
                </c:pt>
                <c:pt idx="36">
                  <c:v>0.76890335159469314</c:v>
                </c:pt>
                <c:pt idx="37">
                  <c:v>-0.45241711252654193</c:v>
                </c:pt>
                <c:pt idx="38">
                  <c:v>0.84960794264963968</c:v>
                </c:pt>
                <c:pt idx="39">
                  <c:v>-0.41745635721525287</c:v>
                </c:pt>
                <c:pt idx="40">
                  <c:v>-0.56778897439468856</c:v>
                </c:pt>
                <c:pt idx="41">
                  <c:v>0.22238550697406984</c:v>
                </c:pt>
                <c:pt idx="42">
                  <c:v>-0.36071120315871258</c:v>
                </c:pt>
                <c:pt idx="43">
                  <c:v>-4.2523153923260573E-2</c:v>
                </c:pt>
                <c:pt idx="44">
                  <c:v>0.56391478666995642</c:v>
                </c:pt>
                <c:pt idx="45">
                  <c:v>1.245895890230132</c:v>
                </c:pt>
                <c:pt idx="46">
                  <c:v>-0.66155235893203868</c:v>
                </c:pt>
                <c:pt idx="47">
                  <c:v>-3.6852315548610854</c:v>
                </c:pt>
                <c:pt idx="48">
                  <c:v>-2.6155156424902346</c:v>
                </c:pt>
                <c:pt idx="49">
                  <c:v>-0.58097741763572286</c:v>
                </c:pt>
                <c:pt idx="50">
                  <c:v>-1.8895848297920737</c:v>
                </c:pt>
                <c:pt idx="51">
                  <c:v>-0.55851025355469819</c:v>
                </c:pt>
                <c:pt idx="52">
                  <c:v>-1.3554542473612723</c:v>
                </c:pt>
                <c:pt idx="53">
                  <c:v>-1.5696817954629585</c:v>
                </c:pt>
                <c:pt idx="54">
                  <c:v>-0.14657572070743421</c:v>
                </c:pt>
                <c:pt idx="55">
                  <c:v>-1.8893828973947697</c:v>
                </c:pt>
                <c:pt idx="56">
                  <c:v>-0.9057762223097473</c:v>
                </c:pt>
                <c:pt idx="57">
                  <c:v>-0.98630424804831207</c:v>
                </c:pt>
                <c:pt idx="58">
                  <c:v>-0.82560155618358355</c:v>
                </c:pt>
                <c:pt idx="59">
                  <c:v>-1.7303041072046019</c:v>
                </c:pt>
                <c:pt idx="60">
                  <c:v>-1.0473773063881733</c:v>
                </c:pt>
                <c:pt idx="61">
                  <c:v>-0.46852159966623097</c:v>
                </c:pt>
                <c:pt idx="62">
                  <c:v>-1.1846573672413285</c:v>
                </c:pt>
                <c:pt idx="63">
                  <c:v>-1.5506778095311557</c:v>
                </c:pt>
                <c:pt idx="64">
                  <c:v>-1.4511891072658858</c:v>
                </c:pt>
                <c:pt idx="65">
                  <c:v>-1.9602390210925205</c:v>
                </c:pt>
                <c:pt idx="66">
                  <c:v>-1.8328184158890672</c:v>
                </c:pt>
                <c:pt idx="67">
                  <c:v>-2.1757544938359681</c:v>
                </c:pt>
                <c:pt idx="68">
                  <c:v>-1.9419787026026549</c:v>
                </c:pt>
                <c:pt idx="69">
                  <c:v>-1.974550886369665</c:v>
                </c:pt>
                <c:pt idx="70">
                  <c:v>-1.6672048129038997</c:v>
                </c:pt>
                <c:pt idx="71">
                  <c:v>-1.4939977985695223</c:v>
                </c:pt>
                <c:pt idx="72">
                  <c:v>-1.1374267582675435</c:v>
                </c:pt>
                <c:pt idx="73">
                  <c:v>-1.0740171868126442</c:v>
                </c:pt>
                <c:pt idx="74">
                  <c:v>-1.2927098888451956</c:v>
                </c:pt>
                <c:pt idx="75">
                  <c:v>-2.5362919313410455</c:v>
                </c:pt>
                <c:pt idx="76">
                  <c:v>-1.5540943890934966</c:v>
                </c:pt>
                <c:pt idx="77">
                  <c:v>-2.4518086744560517</c:v>
                </c:pt>
                <c:pt idx="78">
                  <c:v>-2.8090369300729399</c:v>
                </c:pt>
                <c:pt idx="79">
                  <c:v>-2.9811364774619644</c:v>
                </c:pt>
                <c:pt idx="80">
                  <c:v>-3.4998167414359833</c:v>
                </c:pt>
                <c:pt idx="81">
                  <c:v>-3.0508110983664452</c:v>
                </c:pt>
                <c:pt idx="82">
                  <c:v>-2.7257408271244001</c:v>
                </c:pt>
                <c:pt idx="83">
                  <c:v>-2.4994865385430391</c:v>
                </c:pt>
                <c:pt idx="84">
                  <c:v>-3.4046650231962849</c:v>
                </c:pt>
                <c:pt idx="85">
                  <c:v>-2.9394994769939795</c:v>
                </c:pt>
                <c:pt idx="86">
                  <c:v>-2.5104640756185774</c:v>
                </c:pt>
                <c:pt idx="87">
                  <c:v>-1.7945020346364939</c:v>
                </c:pt>
                <c:pt idx="88">
                  <c:v>-1.755737769352816</c:v>
                </c:pt>
                <c:pt idx="89">
                  <c:v>-1.2311872234019323</c:v>
                </c:pt>
                <c:pt idx="90">
                  <c:v>-1.4345277410745585</c:v>
                </c:pt>
                <c:pt idx="91">
                  <c:v>-1.1841670094924246</c:v>
                </c:pt>
                <c:pt idx="92">
                  <c:v>-0.9843537958847336</c:v>
                </c:pt>
                <c:pt idx="93">
                  <c:v>-1.9281900561432137</c:v>
                </c:pt>
                <c:pt idx="94">
                  <c:v>-2.1253397706028112</c:v>
                </c:pt>
                <c:pt idx="95">
                  <c:v>-3.1502397863631182</c:v>
                </c:pt>
                <c:pt idx="96">
                  <c:v>-4.7124967007780816</c:v>
                </c:pt>
                <c:pt idx="97">
                  <c:v>-3.8777682341848454</c:v>
                </c:pt>
                <c:pt idx="98">
                  <c:v>-3.1054965202100027</c:v>
                </c:pt>
                <c:pt idx="99">
                  <c:v>-2.9869445697292329</c:v>
                </c:pt>
                <c:pt idx="100">
                  <c:v>-4.3862017849696073</c:v>
                </c:pt>
                <c:pt idx="101">
                  <c:v>-3.9198693965080107</c:v>
                </c:pt>
                <c:pt idx="102">
                  <c:v>-4.3882235646986274</c:v>
                </c:pt>
                <c:pt idx="103">
                  <c:v>-5.3773608246935698</c:v>
                </c:pt>
                <c:pt idx="104">
                  <c:v>-1.8033070537636902</c:v>
                </c:pt>
                <c:pt idx="105">
                  <c:v>-1.6881705323909355</c:v>
                </c:pt>
                <c:pt idx="106">
                  <c:v>-2.2923161111064374</c:v>
                </c:pt>
                <c:pt idx="107">
                  <c:v>-4.2834590421677836</c:v>
                </c:pt>
                <c:pt idx="108">
                  <c:v>-2.7074352408287461</c:v>
                </c:pt>
                <c:pt idx="109">
                  <c:v>-4.000250028225433</c:v>
                </c:pt>
                <c:pt idx="110">
                  <c:v>-2.3679166290266416</c:v>
                </c:pt>
                <c:pt idx="111">
                  <c:v>-3.1307455206076451</c:v>
                </c:pt>
                <c:pt idx="112">
                  <c:v>-2.0137718856603732</c:v>
                </c:pt>
                <c:pt idx="113">
                  <c:v>-2.5157099001576646</c:v>
                </c:pt>
                <c:pt idx="114">
                  <c:v>-1.2159371473617364</c:v>
                </c:pt>
                <c:pt idx="115">
                  <c:v>-2.3149777749156537</c:v>
                </c:pt>
                <c:pt idx="116">
                  <c:v>-2.7830871311202676</c:v>
                </c:pt>
                <c:pt idx="117">
                  <c:v>-3.396342299378091</c:v>
                </c:pt>
                <c:pt idx="118">
                  <c:v>-4.629552200380509</c:v>
                </c:pt>
                <c:pt idx="119">
                  <c:v>-4.1916439024367547</c:v>
                </c:pt>
                <c:pt idx="120">
                  <c:v>-4.2209584270013574</c:v>
                </c:pt>
                <c:pt idx="121">
                  <c:v>-3.4673350891627464</c:v>
                </c:pt>
                <c:pt idx="122">
                  <c:v>-3.7967682895134929</c:v>
                </c:pt>
                <c:pt idx="123">
                  <c:v>-3.4848826831962456</c:v>
                </c:pt>
                <c:pt idx="124">
                  <c:v>-3.3436758135823204</c:v>
                </c:pt>
                <c:pt idx="125">
                  <c:v>-4.0189709650340628</c:v>
                </c:pt>
                <c:pt idx="126">
                  <c:v>-3.2285795307032692</c:v>
                </c:pt>
                <c:pt idx="127">
                  <c:v>-2.2560709440852644</c:v>
                </c:pt>
                <c:pt idx="128">
                  <c:v>-1.985537827293204</c:v>
                </c:pt>
                <c:pt idx="129">
                  <c:v>-2.5116504755212503</c:v>
                </c:pt>
                <c:pt idx="130">
                  <c:v>-1.6538523027175931</c:v>
                </c:pt>
                <c:pt idx="131">
                  <c:v>-2.4434287017110043</c:v>
                </c:pt>
                <c:pt idx="132">
                  <c:v>-1.6134852708408427</c:v>
                </c:pt>
                <c:pt idx="133">
                  <c:v>-1.6389486239165636</c:v>
                </c:pt>
                <c:pt idx="134">
                  <c:v>-1.0549693710685928</c:v>
                </c:pt>
                <c:pt idx="135">
                  <c:v>-0.5358280950039872</c:v>
                </c:pt>
                <c:pt idx="136">
                  <c:v>-0.70712213088643927</c:v>
                </c:pt>
                <c:pt idx="137">
                  <c:v>0.11266149589305569</c:v>
                </c:pt>
                <c:pt idx="138">
                  <c:v>-0.2552959670423266</c:v>
                </c:pt>
                <c:pt idx="139">
                  <c:v>0.7592439223104166</c:v>
                </c:pt>
                <c:pt idx="140">
                  <c:v>0.59241092532337269</c:v>
                </c:pt>
                <c:pt idx="141">
                  <c:v>1.2532116654398453</c:v>
                </c:pt>
                <c:pt idx="142">
                  <c:v>1.1151516310220246</c:v>
                </c:pt>
                <c:pt idx="143">
                  <c:v>0.47529735249330862</c:v>
                </c:pt>
                <c:pt idx="144">
                  <c:v>1.3474197372067334</c:v>
                </c:pt>
                <c:pt idx="145">
                  <c:v>2.3734838656795687</c:v>
                </c:pt>
                <c:pt idx="146">
                  <c:v>2.1418116488774142</c:v>
                </c:pt>
                <c:pt idx="147">
                  <c:v>3.4519134112602385</c:v>
                </c:pt>
                <c:pt idx="148">
                  <c:v>2.9451550058922766</c:v>
                </c:pt>
                <c:pt idx="149">
                  <c:v>3.152155438019836</c:v>
                </c:pt>
                <c:pt idx="150">
                  <c:v>4.2573814715825113</c:v>
                </c:pt>
                <c:pt idx="151">
                  <c:v>3.8573056599267361</c:v>
                </c:pt>
                <c:pt idx="152">
                  <c:v>4.5233198002737041</c:v>
                </c:pt>
                <c:pt idx="153">
                  <c:v>4.6898874219896918</c:v>
                </c:pt>
                <c:pt idx="154">
                  <c:v>4.3757443515111385</c:v>
                </c:pt>
                <c:pt idx="155">
                  <c:v>4.9061534272592695</c:v>
                </c:pt>
                <c:pt idx="156">
                  <c:v>5.2502332070053326</c:v>
                </c:pt>
                <c:pt idx="157">
                  <c:v>5.4099683385906143</c:v>
                </c:pt>
                <c:pt idx="158">
                  <c:v>7.1212803804709939</c:v>
                </c:pt>
                <c:pt idx="159">
                  <c:v>6.5514802324936756</c:v>
                </c:pt>
                <c:pt idx="160">
                  <c:v>6.8932628754436589</c:v>
                </c:pt>
                <c:pt idx="161">
                  <c:v>7.472213247023145</c:v>
                </c:pt>
                <c:pt idx="162">
                  <c:v>7.8744208005736063</c:v>
                </c:pt>
                <c:pt idx="163">
                  <c:v>7.3772315317314732</c:v>
                </c:pt>
                <c:pt idx="164">
                  <c:v>8.3618308118204165</c:v>
                </c:pt>
                <c:pt idx="165">
                  <c:v>8.2884911619973458</c:v>
                </c:pt>
                <c:pt idx="166">
                  <c:v>8.7950948103096707</c:v>
                </c:pt>
                <c:pt idx="167">
                  <c:v>8.6982544646357756</c:v>
                </c:pt>
                <c:pt idx="168">
                  <c:v>8.5360435242010251</c:v>
                </c:pt>
                <c:pt idx="169">
                  <c:v>8.372823289489256</c:v>
                </c:pt>
                <c:pt idx="170">
                  <c:v>9.1416165128534423</c:v>
                </c:pt>
                <c:pt idx="171">
                  <c:v>9.63301535038363</c:v>
                </c:pt>
                <c:pt idx="172">
                  <c:v>10.145310574561504</c:v>
                </c:pt>
                <c:pt idx="173">
                  <c:v>9.5942264256405778</c:v>
                </c:pt>
                <c:pt idx="174">
                  <c:v>9.8375667561007134</c:v>
                </c:pt>
                <c:pt idx="175">
                  <c:v>10.434602091132126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summary!$U$46:$U$86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65568"/>
        <c:axId val="961695536"/>
      </c:scatterChart>
      <c:valAx>
        <c:axId val="96236556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1695536"/>
        <c:crossesAt val="0"/>
        <c:crossBetween val="midCat"/>
        <c:majorUnit val="10"/>
      </c:valAx>
      <c:valAx>
        <c:axId val="96169553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236556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'6076'!$L$1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'6076'!$A$2:$A$141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'6076'!$M$2:$M$177</c:f>
              <c:numCache>
                <c:formatCode>0.00</c:formatCode>
                <c:ptCount val="176"/>
                <c:pt idx="4">
                  <c:v>1.8196097544491903</c:v>
                </c:pt>
                <c:pt idx="5">
                  <c:v>1.8367232888820531</c:v>
                </c:pt>
                <c:pt idx="6">
                  <c:v>1.8195048527429905</c:v>
                </c:pt>
                <c:pt idx="7">
                  <c:v>1.8259497125177881</c:v>
                </c:pt>
                <c:pt idx="8">
                  <c:v>1.7902144361938299</c:v>
                </c:pt>
                <c:pt idx="9">
                  <c:v>1.8428296759413376</c:v>
                </c:pt>
                <c:pt idx="10">
                  <c:v>1.7366626724415928</c:v>
                </c:pt>
                <c:pt idx="11">
                  <c:v>1.7668084380231306</c:v>
                </c:pt>
                <c:pt idx="12">
                  <c:v>1.7276954400040641</c:v>
                </c:pt>
                <c:pt idx="13">
                  <c:v>1.7636460326245169</c:v>
                </c:pt>
                <c:pt idx="14">
                  <c:v>1.7043225516796121</c:v>
                </c:pt>
                <c:pt idx="15">
                  <c:v>1.7470204287085271</c:v>
                </c:pt>
                <c:pt idx="16">
                  <c:v>1.747230971093904</c:v>
                </c:pt>
                <c:pt idx="17">
                  <c:v>1.7471529630610849</c:v>
                </c:pt>
                <c:pt idx="18">
                  <c:v>1.8391948232229656</c:v>
                </c:pt>
                <c:pt idx="19">
                  <c:v>1.7610301662470893</c:v>
                </c:pt>
                <c:pt idx="20">
                  <c:v>1.763596021545891</c:v>
                </c:pt>
                <c:pt idx="21">
                  <c:v>1.7384518627247958</c:v>
                </c:pt>
                <c:pt idx="22">
                  <c:v>1.7166786268577128</c:v>
                </c:pt>
                <c:pt idx="23">
                  <c:v>1.6785856972947146</c:v>
                </c:pt>
                <c:pt idx="24">
                  <c:v>1.6706059354735283</c:v>
                </c:pt>
                <c:pt idx="25">
                  <c:v>1.6696878086932552</c:v>
                </c:pt>
                <c:pt idx="26">
                  <c:v>1.666169272838218</c:v>
                </c:pt>
                <c:pt idx="27">
                  <c:v>1.6909964851343195</c:v>
                </c:pt>
                <c:pt idx="28">
                  <c:v>1.6739043177352975</c:v>
                </c:pt>
                <c:pt idx="29">
                  <c:v>1.6819028845461435</c:v>
                </c:pt>
                <c:pt idx="30">
                  <c:v>1.6695027151795787</c:v>
                </c:pt>
                <c:pt idx="31">
                  <c:v>1.6753979617594901</c:v>
                </c:pt>
                <c:pt idx="32">
                  <c:v>1.6728400809587984</c:v>
                </c:pt>
                <c:pt idx="33">
                  <c:v>1.6537291343044005</c:v>
                </c:pt>
                <c:pt idx="34">
                  <c:v>1.6488879648914105</c:v>
                </c:pt>
                <c:pt idx="35">
                  <c:v>1.6541830533577624</c:v>
                </c:pt>
                <c:pt idx="36">
                  <c:v>1.6680256642197702</c:v>
                </c:pt>
                <c:pt idx="37">
                  <c:v>1.6478091707318634</c:v>
                </c:pt>
                <c:pt idx="38">
                  <c:v>1.6693615657193659</c:v>
                </c:pt>
                <c:pt idx="39">
                  <c:v>1.6483878754230941</c:v>
                </c:pt>
                <c:pt idx="40">
                  <c:v>1.6458994225841295</c:v>
                </c:pt>
                <c:pt idx="41">
                  <c:v>1.6589791651465335</c:v>
                </c:pt>
                <c:pt idx="42">
                  <c:v>1.6493271768359135</c:v>
                </c:pt>
                <c:pt idx="43">
                  <c:v>1.6545941373219368</c:v>
                </c:pt>
                <c:pt idx="44">
                  <c:v>1.6646324925587368</c:v>
                </c:pt>
                <c:pt idx="45">
                  <c:v>1.6759213122780723</c:v>
                </c:pt>
                <c:pt idx="46">
                  <c:v>1.6443473591342901</c:v>
                </c:pt>
                <c:pt idx="47">
                  <c:v>1.5942964572049576</c:v>
                </c:pt>
                <c:pt idx="48">
                  <c:v>1.6120034435461026</c:v>
                </c:pt>
                <c:pt idx="49">
                  <c:v>1.6456811145439953</c:v>
                </c:pt>
                <c:pt idx="50">
                  <c:v>1.6240197619315828</c:v>
                </c:pt>
                <c:pt idx="51">
                  <c:v>1.6460530130666837</c:v>
                </c:pt>
                <c:pt idx="52">
                  <c:v>1.6328612148987807</c:v>
                </c:pt>
                <c:pt idx="53">
                  <c:v>1.6293151105319434</c:v>
                </c:pt>
                <c:pt idx="54">
                  <c:v>1.6528717572418603</c:v>
                </c:pt>
                <c:pt idx="55">
                  <c:v>1.6240231045145617</c:v>
                </c:pt>
                <c:pt idx="56">
                  <c:v>1.6403047263539416</c:v>
                </c:pt>
                <c:pt idx="57">
                  <c:v>1.638971747536536</c:v>
                </c:pt>
                <c:pt idx="58">
                  <c:v>1.6416318560166718</c:v>
                </c:pt>
                <c:pt idx="59">
                  <c:v>1.6266563325823953</c:v>
                </c:pt>
                <c:pt idx="60">
                  <c:v>1.63796080640971</c:v>
                </c:pt>
                <c:pt idx="61">
                  <c:v>1.647542593474747</c:v>
                </c:pt>
                <c:pt idx="62">
                  <c:v>1.6356884122774671</c:v>
                </c:pt>
                <c:pt idx="63">
                  <c:v>1.6296296831352208</c:v>
                </c:pt>
                <c:pt idx="64">
                  <c:v>1.6312765176561779</c:v>
                </c:pt>
                <c:pt idx="65">
                  <c:v>1.6228502245003513</c:v>
                </c:pt>
                <c:pt idx="66">
                  <c:v>1.6249594152582203</c:v>
                </c:pt>
                <c:pt idx="67">
                  <c:v>1.619282801142391</c:v>
                </c:pt>
                <c:pt idx="68">
                  <c:v>1.6231524871911702</c:v>
                </c:pt>
                <c:pt idx="69">
                  <c:v>1.622613320477472</c:v>
                </c:pt>
                <c:pt idx="70">
                  <c:v>1.6277008139530071</c:v>
                </c:pt>
                <c:pt idx="71">
                  <c:v>1.6305679062356786</c:v>
                </c:pt>
                <c:pt idx="72">
                  <c:v>1.6364702196137058</c:v>
                </c:pt>
                <c:pt idx="73">
                  <c:v>1.6375198369959145</c:v>
                </c:pt>
                <c:pt idx="74">
                  <c:v>1.6338998210243694</c:v>
                </c:pt>
                <c:pt idx="75">
                  <c:v>1.6133148320699064</c:v>
                </c:pt>
                <c:pt idx="76">
                  <c:v>1.6295731285612969</c:v>
                </c:pt>
                <c:pt idx="77">
                  <c:v>1.6147132817502543</c:v>
                </c:pt>
                <c:pt idx="78">
                  <c:v>1.6088000895001175</c:v>
                </c:pt>
                <c:pt idx="79">
                  <c:v>1.6059513290958896</c:v>
                </c:pt>
                <c:pt idx="80">
                  <c:v>1.5973656249445378</c:v>
                </c:pt>
                <c:pt idx="81">
                  <c:v>1.604798006474049</c:v>
                </c:pt>
                <c:pt idx="82">
                  <c:v>1.6101788882448342</c:v>
                </c:pt>
                <c:pt idx="83">
                  <c:v>1.6139240710089724</c:v>
                </c:pt>
                <c:pt idx="84">
                  <c:v>1.5989406694546944</c:v>
                </c:pt>
                <c:pt idx="85">
                  <c:v>1.6066405455411594</c:v>
                </c:pt>
                <c:pt idx="86">
                  <c:v>1.6137423600548695</c:v>
                </c:pt>
                <c:pt idx="87">
                  <c:v>1.6255936655592911</c:v>
                </c:pt>
                <c:pt idx="88">
                  <c:v>1.6262353296758707</c:v>
                </c:pt>
                <c:pt idx="89">
                  <c:v>1.6349182044886859</c:v>
                </c:pt>
                <c:pt idx="90">
                  <c:v>1.6315523129212224</c:v>
                </c:pt>
                <c:pt idx="91">
                  <c:v>1.6356965291595866</c:v>
                </c:pt>
                <c:pt idx="92">
                  <c:v>1.6390040333326246</c:v>
                </c:pt>
                <c:pt idx="93">
                  <c:v>1.6233807303833081</c:v>
                </c:pt>
                <c:pt idx="94">
                  <c:v>1.6201173150589911</c:v>
                </c:pt>
                <c:pt idx="95">
                  <c:v>1.6031521653680931</c:v>
                </c:pt>
                <c:pt idx="96">
                  <c:v>1.5772921575613523</c:v>
                </c:pt>
                <c:pt idx="97">
                  <c:v>1.5911094013600098</c:v>
                </c:pt>
                <c:pt idx="98">
                  <c:v>1.6038927997678147</c:v>
                </c:pt>
                <c:pt idx="99">
                  <c:v>1.6058551878594591</c:v>
                </c:pt>
                <c:pt idx="100">
                  <c:v>1.5826933108494252</c:v>
                </c:pt>
                <c:pt idx="101">
                  <c:v>1.5904125016527311</c:v>
                </c:pt>
                <c:pt idx="102">
                  <c:v>1.5826598443695565</c:v>
                </c:pt>
                <c:pt idx="103">
                  <c:v>1.5662866748675439</c:v>
                </c:pt>
                <c:pt idx="104">
                  <c:v>1.6254479162518201</c:v>
                </c:pt>
                <c:pt idx="105">
                  <c:v>1.6273537688129882</c:v>
                </c:pt>
                <c:pt idx="106">
                  <c:v>1.6173533589970128</c:v>
                </c:pt>
                <c:pt idx="107">
                  <c:v>1.584394009439027</c:v>
                </c:pt>
                <c:pt idx="108">
                  <c:v>1.6104819002527471</c:v>
                </c:pt>
                <c:pt idx="109">
                  <c:v>1.5890819626456423</c:v>
                </c:pt>
                <c:pt idx="110">
                  <c:v>1.6161019451190706</c:v>
                </c:pt>
                <c:pt idx="111">
                  <c:v>1.6034748535635952</c:v>
                </c:pt>
                <c:pt idx="112">
                  <c:v>1.6219640960519071</c:v>
                </c:pt>
                <c:pt idx="113">
                  <c:v>1.6136555260250234</c:v>
                </c:pt>
                <c:pt idx="114">
                  <c:v>1.6351706386957705</c:v>
                </c:pt>
                <c:pt idx="115">
                  <c:v>1.6169782409241704</c:v>
                </c:pt>
                <c:pt idx="116">
                  <c:v>1.6092296360089584</c:v>
                </c:pt>
                <c:pt idx="117">
                  <c:v>1.5990784353374541</c:v>
                </c:pt>
                <c:pt idx="118">
                  <c:v>1.5786651362359967</c:v>
                </c:pt>
                <c:pt idx="119">
                  <c:v>1.5859138236311188</c:v>
                </c:pt>
                <c:pt idx="120">
                  <c:v>1.5854285808857695</c:v>
                </c:pt>
                <c:pt idx="121">
                  <c:v>1.5979032930922101</c:v>
                </c:pt>
                <c:pt idx="122">
                  <c:v>1.5924501918421765</c:v>
                </c:pt>
                <c:pt idx="123">
                  <c:v>1.5976128281152215</c:v>
                </c:pt>
                <c:pt idx="124">
                  <c:v>1.5999502226352189</c:v>
                </c:pt>
                <c:pt idx="125">
                  <c:v>1.5887720753489027</c:v>
                </c:pt>
                <c:pt idx="126">
                  <c:v>1.6018554091293966</c:v>
                </c:pt>
                <c:pt idx="127">
                  <c:v>1.6179533245298747</c:v>
                </c:pt>
                <c:pt idx="128">
                  <c:v>1.6224314538616591</c:v>
                </c:pt>
                <c:pt idx="129">
                  <c:v>1.6137227216007446</c:v>
                </c:pt>
                <c:pt idx="130">
                  <c:v>1.6279218377900415</c:v>
                </c:pt>
                <c:pt idx="131">
                  <c:v>1.614851995273368</c:v>
                </c:pt>
                <c:pt idx="132">
                  <c:v>1.6285900324703375</c:v>
                </c:pt>
                <c:pt idx="133">
                  <c:v>1.6281685380904771</c:v>
                </c:pt>
                <c:pt idx="134">
                  <c:v>1.6378351351132072</c:v>
                </c:pt>
                <c:pt idx="135">
                  <c:v>1.6464284703885768</c:v>
                </c:pt>
                <c:pt idx="136">
                  <c:v>1.643593043600386</c:v>
                </c:pt>
                <c:pt idx="137">
                  <c:v>1.6571629057611785</c:v>
                </c:pt>
                <c:pt idx="138">
                  <c:v>1.6510721131544959</c:v>
                </c:pt>
                <c:pt idx="139">
                  <c:v>1.6678657718778671</c:v>
                </c:pt>
                <c:pt idx="140">
                  <c:v>1.6651041885782838</c:v>
                </c:pt>
                <c:pt idx="141">
                  <c:v>1.6760424101604308</c:v>
                </c:pt>
                <c:pt idx="142">
                  <c:v>1.6737571051411979</c:v>
                </c:pt>
                <c:pt idx="143">
                  <c:v>1.663165609923444</c:v>
                </c:pt>
                <c:pt idx="144">
                  <c:v>1.6776018345091859</c:v>
                </c:pt>
                <c:pt idx="145">
                  <c:v>1.6945862537347911</c:v>
                </c:pt>
                <c:pt idx="146">
                  <c:v>1.6907513881119673</c:v>
                </c:pt>
                <c:pt idx="147">
                  <c:v>1.7124374766741242</c:v>
                </c:pt>
                <c:pt idx="148">
                  <c:v>1.7040491148124937</c:v>
                </c:pt>
                <c:pt idx="149">
                  <c:v>1.7074755888715456</c:v>
                </c:pt>
                <c:pt idx="150">
                  <c:v>1.7257703735464767</c:v>
                </c:pt>
                <c:pt idx="151">
                  <c:v>1.7191479265486467</c:v>
                </c:pt>
                <c:pt idx="152">
                  <c:v>1.7301724454417009</c:v>
                </c:pt>
                <c:pt idx="153">
                  <c:v>1.7329296359896709</c:v>
                </c:pt>
                <c:pt idx="154">
                  <c:v>1.7277296319570108</c:v>
                </c:pt>
                <c:pt idx="155">
                  <c:v>1.7365094828976926</c:v>
                </c:pt>
                <c:pt idx="156">
                  <c:v>1.7422050286867838</c:v>
                </c:pt>
                <c:pt idx="157">
                  <c:v>1.74484912116075</c:v>
                </c:pt>
                <c:pt idx="158">
                  <c:v>1.7731764355444848</c:v>
                </c:pt>
                <c:pt idx="159">
                  <c:v>1.763744544964251</c:v>
                </c:pt>
                <c:pt idx="160">
                  <c:v>1.7694020662933885</c:v>
                </c:pt>
                <c:pt idx="161">
                  <c:v>1.7789854203439401</c:v>
                </c:pt>
                <c:pt idx="162">
                  <c:v>1.7856431540231923</c:v>
                </c:pt>
                <c:pt idx="163">
                  <c:v>1.77741318988922</c:v>
                </c:pt>
                <c:pt idx="164">
                  <c:v>1.7937112422995987</c:v>
                </c:pt>
                <c:pt idx="165">
                  <c:v>1.7924972525265539</c:v>
                </c:pt>
                <c:pt idx="166">
                  <c:v>1.8008830526977031</c:v>
                </c:pt>
                <c:pt idx="167">
                  <c:v>1.7992800563710252</c:v>
                </c:pt>
                <c:pt idx="168">
                  <c:v>1.7965949818821392</c:v>
                </c:pt>
                <c:pt idx="169">
                  <c:v>1.793893200565047</c:v>
                </c:pt>
                <c:pt idx="170">
                  <c:v>1.8066190195865697</c:v>
                </c:pt>
                <c:pt idx="171">
                  <c:v>1.8147531348255557</c:v>
                </c:pt>
                <c:pt idx="172">
                  <c:v>1.8232331475394421</c:v>
                </c:pt>
                <c:pt idx="173">
                  <c:v>1.8141110625214327</c:v>
                </c:pt>
                <c:pt idx="174">
                  <c:v>1.8181390701988707</c:v>
                </c:pt>
                <c:pt idx="175">
                  <c:v>1.8280217842917663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408304"/>
        <c:axId val="934501968"/>
      </c:scatterChart>
      <c:valAx>
        <c:axId val="126640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4501968"/>
        <c:crossesAt val="0"/>
        <c:crossBetween val="midCat"/>
        <c:majorUnit val="10"/>
      </c:valAx>
      <c:valAx>
        <c:axId val="9345019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64083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'6078'!$L$1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'6078'!$A$2:$A$141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'6078'!$L$2:$L$141</c:f>
              <c:numCache>
                <c:formatCode>0.00</c:formatCode>
                <c:ptCount val="140"/>
                <c:pt idx="0">
                  <c:v>1.73095891679382</c:v>
                </c:pt>
                <c:pt idx="1">
                  <c:v>1.7642344060833304</c:v>
                </c:pt>
                <c:pt idx="2">
                  <c:v>1.7333980457852423</c:v>
                </c:pt>
                <c:pt idx="3">
                  <c:v>1.7193898889311405</c:v>
                </c:pt>
                <c:pt idx="4">
                  <c:v>1.7299055541768733</c:v>
                </c:pt>
                <c:pt idx="5">
                  <c:v>1.7192191258860925</c:v>
                </c:pt>
                <c:pt idx="6">
                  <c:v>1.7216791927410413</c:v>
                </c:pt>
                <c:pt idx="7">
                  <c:v>1.7464781757173862</c:v>
                </c:pt>
                <c:pt idx="8">
                  <c:v>1.7181137527288717</c:v>
                </c:pt>
                <c:pt idx="9">
                  <c:v>1.7168460122386699</c:v>
                </c:pt>
                <c:pt idx="10">
                  <c:v>1.6893331155956068</c:v>
                </c:pt>
                <c:pt idx="11">
                  <c:v>1.6710529654357567</c:v>
                </c:pt>
                <c:pt idx="12">
                  <c:v>1.6867913292326431</c:v>
                </c:pt>
                <c:pt idx="13">
                  <c:v>1.6685644469951697</c:v>
                </c:pt>
                <c:pt idx="14">
                  <c:v>1.6567530290018329</c:v>
                </c:pt>
                <c:pt idx="15">
                  <c:v>1.6488641459375375</c:v>
                </c:pt>
                <c:pt idx="16">
                  <c:v>1.6338815518665948</c:v>
                </c:pt>
                <c:pt idx="17">
                  <c:v>1.615468339792117</c:v>
                </c:pt>
                <c:pt idx="18">
                  <c:v>1.6125185899426318</c:v>
                </c:pt>
                <c:pt idx="19">
                  <c:v>1.6216129802854922</c:v>
                </c:pt>
                <c:pt idx="20">
                  <c:v>1.5745208529339711</c:v>
                </c:pt>
                <c:pt idx="21">
                  <c:v>1.5730469449806279</c:v>
                </c:pt>
                <c:pt idx="22">
                  <c:v>1.5558358784229911</c:v>
                </c:pt>
                <c:pt idx="23">
                  <c:v>1.5670660758202959</c:v>
                </c:pt>
                <c:pt idx="24">
                  <c:v>1.557260825699462</c:v>
                </c:pt>
                <c:pt idx="25">
                  <c:v>1.5680405079684094</c:v>
                </c:pt>
                <c:pt idx="26">
                  <c:v>1.5620990362090148</c:v>
                </c:pt>
                <c:pt idx="27">
                  <c:v>1.5402392217680076</c:v>
                </c:pt>
                <c:pt idx="28">
                  <c:v>1.5291515560470252</c:v>
                </c:pt>
                <c:pt idx="29">
                  <c:v>1.5209190831881396</c:v>
                </c:pt>
                <c:pt idx="30">
                  <c:v>1.5018737342349953</c:v>
                </c:pt>
                <c:pt idx="31">
                  <c:v>1.5052517424729928</c:v>
                </c:pt>
                <c:pt idx="32">
                  <c:v>1.5009378363154977</c:v>
                </c:pt>
                <c:pt idx="33">
                  <c:v>1.4886969945550705</c:v>
                </c:pt>
                <c:pt idx="34">
                  <c:v>1.4636414225026622</c:v>
                </c:pt>
                <c:pt idx="35">
                  <c:v>1.4806961756372068</c:v>
                </c:pt>
                <c:pt idx="36">
                  <c:v>1.4632826878596654</c:v>
                </c:pt>
                <c:pt idx="37">
                  <c:v>1.4708181667857463</c:v>
                </c:pt>
                <c:pt idx="38">
                  <c:v>1.458474981118085</c:v>
                </c:pt>
                <c:pt idx="39">
                  <c:v>1.4512733392102755</c:v>
                </c:pt>
                <c:pt idx="40">
                  <c:v>1.4494472078898004</c:v>
                </c:pt>
                <c:pt idx="41">
                  <c:v>1.4422666688251811</c:v>
                </c:pt>
                <c:pt idx="42">
                  <c:v>1.4435434991499763</c:v>
                </c:pt>
                <c:pt idx="43">
                  <c:v>1.4101820011278354</c:v>
                </c:pt>
                <c:pt idx="44">
                  <c:v>1.3974919666691024</c:v>
                </c:pt>
                <c:pt idx="45">
                  <c:v>1.4094063347646548</c:v>
                </c:pt>
                <c:pt idx="46">
                  <c:v>1.3986531817093815</c:v>
                </c:pt>
                <c:pt idx="47">
                  <c:v>1.4005862773457003</c:v>
                </c:pt>
                <c:pt idx="48">
                  <c:v>1.3925194630533391</c:v>
                </c:pt>
                <c:pt idx="49">
                  <c:v>1.4134458894601236</c:v>
                </c:pt>
                <c:pt idx="50">
                  <c:v>1.3846367714055998</c:v>
                </c:pt>
                <c:pt idx="51">
                  <c:v>1.3882838149684142</c:v>
                </c:pt>
                <c:pt idx="52">
                  <c:v>1.3790130270256133</c:v>
                </c:pt>
                <c:pt idx="53">
                  <c:v>1.3536758005037424</c:v>
                </c:pt>
                <c:pt idx="54">
                  <c:v>1.3604618345608888</c:v>
                </c:pt>
                <c:pt idx="55">
                  <c:v>1.3412097616953731</c:v>
                </c:pt>
                <c:pt idx="56">
                  <c:v>1.3272639655391785</c:v>
                </c:pt>
                <c:pt idx="57">
                  <c:v>1.3121408286174554</c:v>
                </c:pt>
                <c:pt idx="58">
                  <c:v>1.3060548339899525</c:v>
                </c:pt>
                <c:pt idx="59">
                  <c:v>1.2874630694805389</c:v>
                </c:pt>
                <c:pt idx="60">
                  <c:v>1.2883327056275751</c:v>
                </c:pt>
                <c:pt idx="61">
                  <c:v>1.2666268161088665</c:v>
                </c:pt>
                <c:pt idx="62">
                  <c:v>1.2904838147673003</c:v>
                </c:pt>
                <c:pt idx="63">
                  <c:v>1.2480927138972775</c:v>
                </c:pt>
                <c:pt idx="64">
                  <c:v>1.2441170038818028</c:v>
                </c:pt>
                <c:pt idx="65">
                  <c:v>1.2330996334087978</c:v>
                </c:pt>
                <c:pt idx="66">
                  <c:v>1.2228434205407857</c:v>
                </c:pt>
                <c:pt idx="67">
                  <c:v>1.2239142784233557</c:v>
                </c:pt>
                <c:pt idx="68">
                  <c:v>1.1978410692865036</c:v>
                </c:pt>
                <c:pt idx="69">
                  <c:v>1.2197424339057663</c:v>
                </c:pt>
                <c:pt idx="70">
                  <c:v>1.1881246462517543</c:v>
                </c:pt>
                <c:pt idx="71">
                  <c:v>1.1819828361602269</c:v>
                </c:pt>
                <c:pt idx="72">
                  <c:v>1.1676864490979615</c:v>
                </c:pt>
                <c:pt idx="73">
                  <c:v>1.1688936895646491</c:v>
                </c:pt>
                <c:pt idx="74">
                  <c:v>1.1405630370845079</c:v>
                </c:pt>
                <c:pt idx="75">
                  <c:v>1.152523243189209</c:v>
                </c:pt>
                <c:pt idx="76">
                  <c:v>1.1636395794453944</c:v>
                </c:pt>
                <c:pt idx="77">
                  <c:v>1.1297790042266831</c:v>
                </c:pt>
                <c:pt idx="78">
                  <c:v>1.1234974467655299</c:v>
                </c:pt>
                <c:pt idx="79">
                  <c:v>1.1221011924733031</c:v>
                </c:pt>
                <c:pt idx="80">
                  <c:v>1.1177975620577025</c:v>
                </c:pt>
                <c:pt idx="81">
                  <c:v>1.1096743598660328</c:v>
                </c:pt>
                <c:pt idx="82">
                  <c:v>1.1202782242862894</c:v>
                </c:pt>
                <c:pt idx="83">
                  <c:v>1.1228538945199031</c:v>
                </c:pt>
                <c:pt idx="84">
                  <c:v>1.0909341262422358</c:v>
                </c:pt>
                <c:pt idx="85">
                  <c:v>1.0843382810350823</c:v>
                </c:pt>
                <c:pt idx="86">
                  <c:v>1.0872993869173773</c:v>
                </c:pt>
                <c:pt idx="87">
                  <c:v>1.0811207007000005</c:v>
                </c:pt>
                <c:pt idx="88">
                  <c:v>1.0437760363562287</c:v>
                </c:pt>
                <c:pt idx="89">
                  <c:v>1.0492490773868415</c:v>
                </c:pt>
                <c:pt idx="90">
                  <c:v>1.0421809970302807</c:v>
                </c:pt>
                <c:pt idx="91">
                  <c:v>1.0252787246382566</c:v>
                </c:pt>
                <c:pt idx="92">
                  <c:v>1.0070422613490915</c:v>
                </c:pt>
                <c:pt idx="93">
                  <c:v>1.0125722897730456</c:v>
                </c:pt>
                <c:pt idx="94">
                  <c:v>1.0222435276013215</c:v>
                </c:pt>
                <c:pt idx="95">
                  <c:v>0.99525925299616724</c:v>
                </c:pt>
                <c:pt idx="96">
                  <c:v>1.0074869049688668</c:v>
                </c:pt>
                <c:pt idx="97">
                  <c:v>1.0014055481210422</c:v>
                </c:pt>
                <c:pt idx="98">
                  <c:v>1.0101045482183568</c:v>
                </c:pt>
                <c:pt idx="99">
                  <c:v>0.99829210043804606</c:v>
                </c:pt>
                <c:pt idx="100">
                  <c:v>0.99219780530019897</c:v>
                </c:pt>
                <c:pt idx="101">
                  <c:v>0.98970567092010697</c:v>
                </c:pt>
                <c:pt idx="102">
                  <c:v>0.9726053316199873</c:v>
                </c:pt>
                <c:pt idx="103">
                  <c:v>0.96738459124037146</c:v>
                </c:pt>
                <c:pt idx="104">
                  <c:v>0.96827996905640923</c:v>
                </c:pt>
                <c:pt idx="105">
                  <c:v>0.97971779140798043</c:v>
                </c:pt>
                <c:pt idx="106">
                  <c:v>0.96382470239424956</c:v>
                </c:pt>
                <c:pt idx="107">
                  <c:v>0.97425643027158448</c:v>
                </c:pt>
                <c:pt idx="108">
                  <c:v>0.96622495913274364</c:v>
                </c:pt>
                <c:pt idx="109">
                  <c:v>0.96443083236615379</c:v>
                </c:pt>
                <c:pt idx="110">
                  <c:v>0.94493463725358329</c:v>
                </c:pt>
                <c:pt idx="111">
                  <c:v>0.93729042386817563</c:v>
                </c:pt>
                <c:pt idx="112">
                  <c:v>0.94094084398879851</c:v>
                </c:pt>
                <c:pt idx="113">
                  <c:v>0.92159252335461561</c:v>
                </c:pt>
                <c:pt idx="114">
                  <c:v>0.92094626431711346</c:v>
                </c:pt>
                <c:pt idx="115">
                  <c:v>0.90575758082354452</c:v>
                </c:pt>
                <c:pt idx="116">
                  <c:v>0.90604247154440443</c:v>
                </c:pt>
                <c:pt idx="117">
                  <c:v>0.91563586151870058</c:v>
                </c:pt>
                <c:pt idx="118">
                  <c:v>0.91509668813109613</c:v>
                </c:pt>
                <c:pt idx="119">
                  <c:v>0.90939897091463207</c:v>
                </c:pt>
                <c:pt idx="120">
                  <c:v>0.8965599773146955</c:v>
                </c:pt>
                <c:pt idx="121">
                  <c:v>0.89915780151608604</c:v>
                </c:pt>
                <c:pt idx="122">
                  <c:v>0.89478621966223659</c:v>
                </c:pt>
                <c:pt idx="123">
                  <c:v>0.90086237271807812</c:v>
                </c:pt>
                <c:pt idx="124">
                  <c:v>0.88317302517244001</c:v>
                </c:pt>
                <c:pt idx="125">
                  <c:v>0.86328351809871162</c:v>
                </c:pt>
                <c:pt idx="126">
                  <c:v>0.87352912864994536</c:v>
                </c:pt>
                <c:pt idx="127">
                  <c:v>0.88323898520352051</c:v>
                </c:pt>
                <c:pt idx="128">
                  <c:v>0.86007108836850565</c:v>
                </c:pt>
                <c:pt idx="129">
                  <c:v>0.86111384454239226</c:v>
                </c:pt>
                <c:pt idx="130">
                  <c:v>0.88170012737129555</c:v>
                </c:pt>
                <c:pt idx="131">
                  <c:v>0.86335617547753707</c:v>
                </c:pt>
                <c:pt idx="132">
                  <c:v>0.86332060749287387</c:v>
                </c:pt>
                <c:pt idx="133">
                  <c:v>0.86277915412727102</c:v>
                </c:pt>
                <c:pt idx="134">
                  <c:v>0.85224968428648817</c:v>
                </c:pt>
                <c:pt idx="135">
                  <c:v>0.84105466196900847</c:v>
                </c:pt>
                <c:pt idx="136">
                  <c:v>0.86119851423481164</c:v>
                </c:pt>
                <c:pt idx="137">
                  <c:v>0.84141885882454859</c:v>
                </c:pt>
                <c:pt idx="138">
                  <c:v>0.83925406584067364</c:v>
                </c:pt>
                <c:pt idx="139">
                  <c:v>0.8558703246242384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639168"/>
        <c:axId val="934605600"/>
      </c:scatterChart>
      <c:valAx>
        <c:axId val="93463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4605600"/>
        <c:crossesAt val="0"/>
        <c:crossBetween val="midCat"/>
        <c:majorUnit val="10"/>
      </c:valAx>
      <c:valAx>
        <c:axId val="9346056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46391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'6078'!$A$2:$A$179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'6078'!$P$2:$P$177</c:f>
              <c:numCache>
                <c:formatCode>General</c:formatCode>
                <c:ptCount val="176"/>
                <c:pt idx="4">
                  <c:v>3.5767067032277944</c:v>
                </c:pt>
                <c:pt idx="5">
                  <c:v>3.3133770539768022</c:v>
                </c:pt>
                <c:pt idx="6">
                  <c:v>3.8233053160239372</c:v>
                </c:pt>
                <c:pt idx="7">
                  <c:v>5.6471764525189272</c:v>
                </c:pt>
                <c:pt idx="8">
                  <c:v>4.3440526144457365</c:v>
                </c:pt>
                <c:pt idx="9">
                  <c:v>4.634716617123388</c:v>
                </c:pt>
                <c:pt idx="10">
                  <c:v>3.3816783323478714</c:v>
                </c:pt>
                <c:pt idx="11">
                  <c:v>2.6716968990004397</c:v>
                </c:pt>
                <c:pt idx="12">
                  <c:v>3.9626354641818047</c:v>
                </c:pt>
                <c:pt idx="13">
                  <c:v>3.2557871733137582</c:v>
                </c:pt>
                <c:pt idx="14">
                  <c:v>2.9262872499336225</c:v>
                </c:pt>
                <c:pt idx="15">
                  <c:v>2.8275051819668229</c:v>
                </c:pt>
                <c:pt idx="16">
                  <c:v>2.3114812487311309</c:v>
                </c:pt>
                <c:pt idx="17">
                  <c:v>1.5936733051969254</c:v>
                </c:pt>
                <c:pt idx="18">
                  <c:v>1.7854039397391177</c:v>
                </c:pt>
                <c:pt idx="19">
                  <c:v>2.6855535547987466</c:v>
                </c:pt>
                <c:pt idx="20">
                  <c:v>0.2808931171512416</c:v>
                </c:pt>
                <c:pt idx="21">
                  <c:v>0.55943064656288122</c:v>
                </c:pt>
                <c:pt idx="22">
                  <c:v>-8.7668828963348128E-2</c:v>
                </c:pt>
                <c:pt idx="23">
                  <c:v>0.93810588111575144</c:v>
                </c:pt>
                <c:pt idx="24">
                  <c:v>0.726605862775626</c:v>
                </c:pt>
                <c:pt idx="25">
                  <c:v>1.7258819218226302</c:v>
                </c:pt>
                <c:pt idx="26">
                  <c:v>1.7416437822088724</c:v>
                </c:pt>
                <c:pt idx="27">
                  <c:v>0.8211116511650095</c:v>
                </c:pt>
                <c:pt idx="28">
                  <c:v>0.53418179411923528</c:v>
                </c:pt>
                <c:pt idx="29">
                  <c:v>0.41519026926197911</c:v>
                </c:pt>
                <c:pt idx="30">
                  <c:v>-0.33979905509151059</c:v>
                </c:pt>
                <c:pt idx="31">
                  <c:v>0.22412119711589928</c:v>
                </c:pt>
                <c:pt idx="32">
                  <c:v>0.33561412223646991</c:v>
                </c:pt>
                <c:pt idx="33">
                  <c:v>-1.9143888681156074E-2</c:v>
                </c:pt>
                <c:pt idx="34">
                  <c:v>-1.1276458799968576</c:v>
                </c:pt>
                <c:pt idx="35">
                  <c:v>0.24072081020256791</c:v>
                </c:pt>
                <c:pt idx="36">
                  <c:v>-0.41828478995769769</c:v>
                </c:pt>
                <c:pt idx="37">
                  <c:v>0.39017190066271318</c:v>
                </c:pt>
                <c:pt idx="38">
                  <c:v>2.9394168514093301E-2</c:v>
                </c:pt>
                <c:pt idx="39">
                  <c:v>-2.8965364371565973E-2</c:v>
                </c:pt>
                <c:pt idx="40">
                  <c:v>0.22885489384652613</c:v>
                </c:pt>
                <c:pt idx="41">
                  <c:v>0.17173659980567071</c:v>
                </c:pt>
                <c:pt idx="42">
                  <c:v>0.61206859320963003</c:v>
                </c:pt>
                <c:pt idx="43">
                  <c:v>-0.98497600170930444</c:v>
                </c:pt>
                <c:pt idx="44">
                  <c:v>-1.3661548802279211</c:v>
                </c:pt>
                <c:pt idx="45">
                  <c:v>-0.30013823499926812</c:v>
                </c:pt>
                <c:pt idx="46">
                  <c:v>-0.56739253880277984</c:v>
                </c:pt>
                <c:pt idx="47">
                  <c:v>-8.8459964907891153E-2</c:v>
                </c:pt>
                <c:pt idx="48">
                  <c:v>-0.19770769145850078</c:v>
                </c:pt>
                <c:pt idx="49">
                  <c:v>1.3983852447505563</c:v>
                </c:pt>
                <c:pt idx="50">
                  <c:v>6.9105083330710498E-2</c:v>
                </c:pt>
                <c:pt idx="51">
                  <c:v>0.64884960588755236</c:v>
                </c:pt>
                <c:pt idx="52">
                  <c:v>0.46878588314351061</c:v>
                </c:pt>
                <c:pt idx="53">
                  <c:v>-0.65628261843596858</c:v>
                </c:pt>
                <c:pt idx="54">
                  <c:v>0.10809280432092289</c:v>
                </c:pt>
                <c:pt idx="55">
                  <c:v>-0.65905572284089409</c:v>
                </c:pt>
                <c:pt idx="56">
                  <c:v>-1.1140966958952343</c:v>
                </c:pt>
                <c:pt idx="57">
                  <c:v>-1.6383871572083684</c:v>
                </c:pt>
                <c:pt idx="58">
                  <c:v>-1.6311259237869393</c:v>
                </c:pt>
                <c:pt idx="59">
                  <c:v>-2.3594360643983889</c:v>
                </c:pt>
                <c:pt idx="60">
                  <c:v>-1.9430546461018043</c:v>
                </c:pt>
                <c:pt idx="61">
                  <c:v>-2.8545331348939524</c:v>
                </c:pt>
                <c:pt idx="62">
                  <c:v>-1.0860681593619537</c:v>
                </c:pt>
                <c:pt idx="63">
                  <c:v>-3.2142209896399576</c:v>
                </c:pt>
                <c:pt idx="64">
                  <c:v>-3.0828358545053085</c:v>
                </c:pt>
                <c:pt idx="65">
                  <c:v>-3.3656310463020827</c:v>
                </c:pt>
                <c:pt idx="66">
                  <c:v>-3.603656043968702</c:v>
                </c:pt>
                <c:pt idx="67">
                  <c:v>-3.1754390529813064</c:v>
                </c:pt>
                <c:pt idx="68">
                  <c:v>-4.3437969920346866</c:v>
                </c:pt>
                <c:pt idx="69">
                  <c:v>-2.6903595942433736</c:v>
                </c:pt>
                <c:pt idx="70">
                  <c:v>-4.1848416565464586</c:v>
                </c:pt>
                <c:pt idx="71">
                  <c:v>-4.1808634083352381</c:v>
                </c:pt>
                <c:pt idx="72">
                  <c:v>-4.6565256335745371</c:v>
                </c:pt>
                <c:pt idx="73">
                  <c:v>-4.2202868154032886</c:v>
                </c:pt>
                <c:pt idx="74">
                  <c:v>-5.5214243208092002</c:v>
                </c:pt>
                <c:pt idx="75">
                  <c:v>-4.4527115498969021</c:v>
                </c:pt>
                <c:pt idx="76">
                  <c:v>-3.4336339881591655</c:v>
                </c:pt>
                <c:pt idx="77">
                  <c:v>-5.0600335850249234</c:v>
                </c:pt>
                <c:pt idx="78">
                  <c:v>-5.064275075835277</c:v>
                </c:pt>
                <c:pt idx="79">
                  <c:v>-4.7811700699111572</c:v>
                </c:pt>
                <c:pt idx="80">
                  <c:v>-4.6690727404511563</c:v>
                </c:pt>
                <c:pt idx="81">
                  <c:v>-4.781637122030979</c:v>
                </c:pt>
                <c:pt idx="82">
                  <c:v>-3.7927024156365805</c:v>
                </c:pt>
                <c:pt idx="83">
                  <c:v>-3.2759745293447566</c:v>
                </c:pt>
                <c:pt idx="84">
                  <c:v>-4.7882186570281364</c:v>
                </c:pt>
                <c:pt idx="85">
                  <c:v>-4.8109461004307841</c:v>
                </c:pt>
                <c:pt idx="86">
                  <c:v>-4.2715474443759849</c:v>
                </c:pt>
                <c:pt idx="87">
                  <c:v>-4.2697381967793593</c:v>
                </c:pt>
                <c:pt idx="88">
                  <c:v>-6.1010668983043228</c:v>
                </c:pt>
                <c:pt idx="89">
                  <c:v>-5.4139198344363804</c:v>
                </c:pt>
                <c:pt idx="90">
                  <c:v>-5.4644234692287821</c:v>
                </c:pt>
                <c:pt idx="91">
                  <c:v>-6.0933601166494258</c:v>
                </c:pt>
                <c:pt idx="92">
                  <c:v>-6.8007719511796516</c:v>
                </c:pt>
                <c:pt idx="93">
                  <c:v>-6.1102729709068564</c:v>
                </c:pt>
                <c:pt idx="94">
                  <c:v>-5.1761940175129171</c:v>
                </c:pt>
                <c:pt idx="95">
                  <c:v>-6.3981395153236518</c:v>
                </c:pt>
                <c:pt idx="96">
                  <c:v>-5.3136959636229077</c:v>
                </c:pt>
                <c:pt idx="97">
                  <c:v>-5.3061619426799735</c:v>
                </c:pt>
                <c:pt idx="98">
                  <c:v>-4.4292686124346199</c:v>
                </c:pt>
                <c:pt idx="99">
                  <c:v>-4.7588291064014943</c:v>
                </c:pt>
                <c:pt idx="100">
                  <c:v>-4.7520560970443588</c:v>
                </c:pt>
                <c:pt idx="101">
                  <c:v>-4.5334091796360232</c:v>
                </c:pt>
                <c:pt idx="102">
                  <c:v>-5.1739958373410486</c:v>
                </c:pt>
                <c:pt idx="103">
                  <c:v>-5.1158415951711627</c:v>
                </c:pt>
                <c:pt idx="104">
                  <c:v>-4.6979460889762485</c:v>
                </c:pt>
                <c:pt idx="105">
                  <c:v>-3.6599591781022047</c:v>
                </c:pt>
                <c:pt idx="106">
                  <c:v>-4.2295371126061738</c:v>
                </c:pt>
                <c:pt idx="107">
                  <c:v>-3.250727229760717</c:v>
                </c:pt>
                <c:pt idx="108">
                  <c:v>-3.3578961229213751</c:v>
                </c:pt>
                <c:pt idx="109">
                  <c:v>-3.0981934029357134</c:v>
                </c:pt>
                <c:pt idx="110">
                  <c:v>-3.8797008490920235</c:v>
                </c:pt>
                <c:pt idx="111">
                  <c:v>-3.9640917989123219</c:v>
                </c:pt>
                <c:pt idx="112">
                  <c:v>-3.3841486720880001</c:v>
                </c:pt>
                <c:pt idx="113">
                  <c:v>-4.1569583543897917</c:v>
                </c:pt>
                <c:pt idx="114">
                  <c:v>-3.8297397077026036</c:v>
                </c:pt>
                <c:pt idx="115">
                  <c:v>-4.3578855239735956</c:v>
                </c:pt>
                <c:pt idx="116">
                  <c:v>-3.9758979895125113</c:v>
                </c:pt>
                <c:pt idx="117">
                  <c:v>-3.0463979347756047</c:v>
                </c:pt>
                <c:pt idx="118">
                  <c:v>-2.7128806643828716</c:v>
                </c:pt>
                <c:pt idx="119">
                  <c:v>-2.6827815128291825</c:v>
                </c:pt>
                <c:pt idx="120">
                  <c:v>-3.0727219535070702</c:v>
                </c:pt>
                <c:pt idx="121">
                  <c:v>-2.554691002736075</c:v>
                </c:pt>
                <c:pt idx="122">
                  <c:v>-2.4465904790123121</c:v>
                </c:pt>
                <c:pt idx="123">
                  <c:v>-1.7239692344036193</c:v>
                </c:pt>
                <c:pt idx="124">
                  <c:v>-2.3992005088386845</c:v>
                </c:pt>
                <c:pt idx="125">
                  <c:v>-3.20384199811464</c:v>
                </c:pt>
                <c:pt idx="126">
                  <c:v>-2.2359792683500603</c:v>
                </c:pt>
                <c:pt idx="127">
                  <c:v>-1.2996288171515107</c:v>
                </c:pt>
                <c:pt idx="128">
                  <c:v>-2.2971004707512876</c:v>
                </c:pt>
                <c:pt idx="129">
                  <c:v>-1.8705363817974421</c:v>
                </c:pt>
                <c:pt idx="130">
                  <c:v>-0.29445020097515845</c:v>
                </c:pt>
                <c:pt idx="131">
                  <c:v>-1.0081843604258018</c:v>
                </c:pt>
                <c:pt idx="132">
                  <c:v>-0.64504574550892557</c:v>
                </c:pt>
                <c:pt idx="133">
                  <c:v>-0.31166258013850484</c:v>
                </c:pt>
                <c:pt idx="134">
                  <c:v>-0.56576015940730418</c:v>
                </c:pt>
                <c:pt idx="135">
                  <c:v>-0.85900457684741616</c:v>
                </c:pt>
                <c:pt idx="136">
                  <c:v>0.69105847542807697</c:v>
                </c:pt>
                <c:pt idx="137">
                  <c:v>-0.10712169720779204</c:v>
                </c:pt>
                <c:pt idx="138">
                  <c:v>0.13077896969912536</c:v>
                </c:pt>
                <c:pt idx="139">
                  <c:v>1.4733540536798371</c:v>
                </c:pt>
                <c:pt idx="140">
                  <c:v>0.43430849892121348</c:v>
                </c:pt>
                <c:pt idx="141">
                  <c:v>1.0579810805822714</c:v>
                </c:pt>
                <c:pt idx="142">
                  <c:v>0.41736824790032717</c:v>
                </c:pt>
                <c:pt idx="143">
                  <c:v>0.33232216086091759</c:v>
                </c:pt>
                <c:pt idx="144">
                  <c:v>1.4417393176221172</c:v>
                </c:pt>
                <c:pt idx="145">
                  <c:v>1.1302222404959972</c:v>
                </c:pt>
                <c:pt idx="146">
                  <c:v>5.8597417827040551E-3</c:v>
                </c:pt>
                <c:pt idx="147">
                  <c:v>0.98643339677368247</c:v>
                </c:pt>
                <c:pt idx="148">
                  <c:v>1.5507005850294535</c:v>
                </c:pt>
                <c:pt idx="149">
                  <c:v>0.72749461236013668</c:v>
                </c:pt>
                <c:pt idx="150">
                  <c:v>1.4681349309707856</c:v>
                </c:pt>
                <c:pt idx="151">
                  <c:v>0.69718708563389697</c:v>
                </c:pt>
                <c:pt idx="152">
                  <c:v>1.8339816229317272</c:v>
                </c:pt>
                <c:pt idx="153">
                  <c:v>2.1093726950504812</c:v>
                </c:pt>
                <c:pt idx="154">
                  <c:v>3.0623080211380609</c:v>
                </c:pt>
                <c:pt idx="155">
                  <c:v>2.4998363125428953</c:v>
                </c:pt>
                <c:pt idx="156">
                  <c:v>2.7832851186311967</c:v>
                </c:pt>
                <c:pt idx="157">
                  <c:v>2.7457727107112464</c:v>
                </c:pt>
                <c:pt idx="158">
                  <c:v>2.7504807258582598</c:v>
                </c:pt>
                <c:pt idx="159">
                  <c:v>3.7852571835340654</c:v>
                </c:pt>
                <c:pt idx="160">
                  <c:v>3.3292910593331513</c:v>
                </c:pt>
                <c:pt idx="161">
                  <c:v>3.4814698835726117</c:v>
                </c:pt>
                <c:pt idx="162">
                  <c:v>4.7159617188989156</c:v>
                </c:pt>
                <c:pt idx="163">
                  <c:v>4.7932702598559338</c:v>
                </c:pt>
                <c:pt idx="164">
                  <c:v>4.2090307033443022</c:v>
                </c:pt>
                <c:pt idx="165">
                  <c:v>4.06806374829916</c:v>
                </c:pt>
                <c:pt idx="166">
                  <c:v>4.8492224103768082</c:v>
                </c:pt>
                <c:pt idx="167">
                  <c:v>5.7197201125932535</c:v>
                </c:pt>
                <c:pt idx="168">
                  <c:v>5.1023536776249978</c:v>
                </c:pt>
                <c:pt idx="169">
                  <c:v>5.3975224447946051</c:v>
                </c:pt>
                <c:pt idx="170">
                  <c:v>5.4587218597282581</c:v>
                </c:pt>
                <c:pt idx="171">
                  <c:v>5.8712017997757275</c:v>
                </c:pt>
                <c:pt idx="172">
                  <c:v>5.6599240205941994</c:v>
                </c:pt>
                <c:pt idx="173">
                  <c:v>6.5762400787750117</c:v>
                </c:pt>
                <c:pt idx="174">
                  <c:v>7.2063618615787268</c:v>
                </c:pt>
                <c:pt idx="175">
                  <c:v>6.9161449919789977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summary!$U$46:$U$86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976416"/>
        <c:axId val="1369827808"/>
      </c:scatterChart>
      <c:valAx>
        <c:axId val="136997641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827808"/>
        <c:crossesAt val="0"/>
        <c:crossBetween val="midCat"/>
        <c:majorUnit val="10"/>
      </c:valAx>
      <c:valAx>
        <c:axId val="136982780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97641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'6078'!$L$1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'6078'!$A$2:$A$141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'6078'!$M$2:$M$177</c:f>
              <c:numCache>
                <c:formatCode>0.00</c:formatCode>
                <c:ptCount val="176"/>
                <c:pt idx="4">
                  <c:v>1.7609527843028536</c:v>
                </c:pt>
                <c:pt idx="5">
                  <c:v>1.7564758020372688</c:v>
                </c:pt>
                <c:pt idx="6">
                  <c:v>1.7651453149174137</c:v>
                </c:pt>
                <c:pt idx="7">
                  <c:v>1.7961537439189545</c:v>
                </c:pt>
                <c:pt idx="8">
                  <c:v>1.7739987669556361</c:v>
                </c:pt>
                <c:pt idx="9">
                  <c:v>1.7789404724906304</c:v>
                </c:pt>
                <c:pt idx="10">
                  <c:v>1.7576370218727633</c:v>
                </c:pt>
                <c:pt idx="11">
                  <c:v>1.7455663177381093</c:v>
                </c:pt>
                <c:pt idx="12">
                  <c:v>1.7675141275601918</c:v>
                </c:pt>
                <c:pt idx="13">
                  <c:v>1.7554966913479144</c:v>
                </c:pt>
                <c:pt idx="14">
                  <c:v>1.7498947193797736</c:v>
                </c:pt>
                <c:pt idx="15">
                  <c:v>1.7482152823406742</c:v>
                </c:pt>
                <c:pt idx="16">
                  <c:v>1.7394421342949276</c:v>
                </c:pt>
                <c:pt idx="17">
                  <c:v>1.7272383682456458</c:v>
                </c:pt>
                <c:pt idx="18">
                  <c:v>1.7304980644213566</c:v>
                </c:pt>
                <c:pt idx="19">
                  <c:v>1.7458019007894132</c:v>
                </c:pt>
                <c:pt idx="20">
                  <c:v>1.7049192194630882</c:v>
                </c:pt>
                <c:pt idx="21">
                  <c:v>1.709654757534941</c:v>
                </c:pt>
                <c:pt idx="22">
                  <c:v>1.6986531370025002</c:v>
                </c:pt>
                <c:pt idx="23">
                  <c:v>1.716092780425001</c:v>
                </c:pt>
                <c:pt idx="24">
                  <c:v>1.7124969763293632</c:v>
                </c:pt>
                <c:pt idx="25">
                  <c:v>1.7294861046235066</c:v>
                </c:pt>
                <c:pt idx="26">
                  <c:v>1.7297540788893082</c:v>
                </c:pt>
                <c:pt idx="27">
                  <c:v>1.7141037104734971</c:v>
                </c:pt>
                <c:pt idx="28">
                  <c:v>1.7092254907777107</c:v>
                </c:pt>
                <c:pt idx="29">
                  <c:v>1.7072024639440211</c:v>
                </c:pt>
                <c:pt idx="30">
                  <c:v>1.6943665610160727</c:v>
                </c:pt>
                <c:pt idx="31">
                  <c:v>1.7039540152792663</c:v>
                </c:pt>
                <c:pt idx="32">
                  <c:v>1.7058495551469672</c:v>
                </c:pt>
                <c:pt idx="33">
                  <c:v>1.6998181594117361</c:v>
                </c:pt>
                <c:pt idx="34">
                  <c:v>1.6809720333845237</c:v>
                </c:pt>
                <c:pt idx="35">
                  <c:v>1.7042362325442646</c:v>
                </c:pt>
                <c:pt idx="36">
                  <c:v>1.6930321907919192</c:v>
                </c:pt>
                <c:pt idx="37">
                  <c:v>1.7067771157431961</c:v>
                </c:pt>
                <c:pt idx="38">
                  <c:v>1.7006433761007309</c:v>
                </c:pt>
                <c:pt idx="39">
                  <c:v>1.6996511802181173</c:v>
                </c:pt>
                <c:pt idx="40">
                  <c:v>1.7040344949228383</c:v>
                </c:pt>
                <c:pt idx="41">
                  <c:v>1.7030634018834152</c:v>
                </c:pt>
                <c:pt idx="42">
                  <c:v>1.7105496782334062</c:v>
                </c:pt>
                <c:pt idx="43">
                  <c:v>1.6833976262364616</c:v>
                </c:pt>
                <c:pt idx="44">
                  <c:v>1.6769170378029246</c:v>
                </c:pt>
                <c:pt idx="45">
                  <c:v>1.695040851923673</c:v>
                </c:pt>
                <c:pt idx="46">
                  <c:v>1.6904971448935957</c:v>
                </c:pt>
                <c:pt idx="47">
                  <c:v>1.6986396865551106</c:v>
                </c:pt>
                <c:pt idx="48">
                  <c:v>1.6967823182879453</c:v>
                </c:pt>
                <c:pt idx="49">
                  <c:v>1.7239181907199259</c:v>
                </c:pt>
                <c:pt idx="50">
                  <c:v>1.7013185186905981</c:v>
                </c:pt>
                <c:pt idx="51">
                  <c:v>1.7111750082786088</c:v>
                </c:pt>
                <c:pt idx="52">
                  <c:v>1.7081136663610039</c:v>
                </c:pt>
                <c:pt idx="53">
                  <c:v>1.688985885864329</c:v>
                </c:pt>
                <c:pt idx="54">
                  <c:v>1.7019813659466714</c:v>
                </c:pt>
                <c:pt idx="55">
                  <c:v>1.6889387391063517</c:v>
                </c:pt>
                <c:pt idx="56">
                  <c:v>1.6812023889753531</c:v>
                </c:pt>
                <c:pt idx="57">
                  <c:v>1.6722886980788263</c:v>
                </c:pt>
                <c:pt idx="58">
                  <c:v>1.6724121494765192</c:v>
                </c:pt>
                <c:pt idx="59">
                  <c:v>1.6600298309923018</c:v>
                </c:pt>
                <c:pt idx="60">
                  <c:v>1.667108913164534</c:v>
                </c:pt>
                <c:pt idx="61">
                  <c:v>1.6516124696710215</c:v>
                </c:pt>
                <c:pt idx="62">
                  <c:v>1.6816789143546513</c:v>
                </c:pt>
                <c:pt idx="63">
                  <c:v>1.6454972595098245</c:v>
                </c:pt>
                <c:pt idx="64">
                  <c:v>1.647730995519546</c:v>
                </c:pt>
                <c:pt idx="65">
                  <c:v>1.6429230710717371</c:v>
                </c:pt>
                <c:pt idx="66">
                  <c:v>1.6388763042289209</c:v>
                </c:pt>
                <c:pt idx="67">
                  <c:v>1.646156608136687</c:v>
                </c:pt>
                <c:pt idx="68">
                  <c:v>1.6262928450250309</c:v>
                </c:pt>
                <c:pt idx="69">
                  <c:v>1.6544036556694897</c:v>
                </c:pt>
                <c:pt idx="70">
                  <c:v>1.6289953140406737</c:v>
                </c:pt>
                <c:pt idx="71">
                  <c:v>1.6290629499743423</c:v>
                </c:pt>
                <c:pt idx="72">
                  <c:v>1.6209760089372729</c:v>
                </c:pt>
                <c:pt idx="73">
                  <c:v>1.6283926954291568</c:v>
                </c:pt>
                <c:pt idx="74">
                  <c:v>1.6062714889742116</c:v>
                </c:pt>
                <c:pt idx="75">
                  <c:v>1.6244411411041086</c:v>
                </c:pt>
                <c:pt idx="76">
                  <c:v>1.6417669233854901</c:v>
                </c:pt>
                <c:pt idx="77">
                  <c:v>1.6141157941919748</c:v>
                </c:pt>
                <c:pt idx="78">
                  <c:v>1.6140436827560176</c:v>
                </c:pt>
                <c:pt idx="79">
                  <c:v>1.6188568744889869</c:v>
                </c:pt>
                <c:pt idx="80">
                  <c:v>1.6207626900985823</c:v>
                </c:pt>
                <c:pt idx="81">
                  <c:v>1.6188489339321088</c:v>
                </c:pt>
                <c:pt idx="82">
                  <c:v>1.6356622443775612</c:v>
                </c:pt>
                <c:pt idx="83">
                  <c:v>1.6444473606363712</c:v>
                </c:pt>
                <c:pt idx="84">
                  <c:v>1.6187370383838999</c:v>
                </c:pt>
                <c:pt idx="85">
                  <c:v>1.6183506392019424</c:v>
                </c:pt>
                <c:pt idx="86">
                  <c:v>1.6275211911094334</c:v>
                </c:pt>
                <c:pt idx="87">
                  <c:v>1.6275519509172529</c:v>
                </c:pt>
                <c:pt idx="88">
                  <c:v>1.5964167325986769</c:v>
                </c:pt>
                <c:pt idx="89">
                  <c:v>1.6080992196544859</c:v>
                </c:pt>
                <c:pt idx="90">
                  <c:v>1.6072405853231211</c:v>
                </c:pt>
                <c:pt idx="91">
                  <c:v>1.5965477589562931</c:v>
                </c:pt>
                <c:pt idx="92">
                  <c:v>1.5845207416923239</c:v>
                </c:pt>
                <c:pt idx="93">
                  <c:v>1.5962602161414741</c:v>
                </c:pt>
                <c:pt idx="94">
                  <c:v>1.612140899994946</c:v>
                </c:pt>
                <c:pt idx="95">
                  <c:v>1.591366071414988</c:v>
                </c:pt>
                <c:pt idx="96">
                  <c:v>1.6098031694128836</c:v>
                </c:pt>
                <c:pt idx="97">
                  <c:v>1.609931258590255</c:v>
                </c:pt>
                <c:pt idx="98">
                  <c:v>1.6248397047127656</c:v>
                </c:pt>
                <c:pt idx="99">
                  <c:v>1.6192367029576509</c:v>
                </c:pt>
                <c:pt idx="100">
                  <c:v>1.6193518538449998</c:v>
                </c:pt>
                <c:pt idx="101">
                  <c:v>1.6230691654901039</c:v>
                </c:pt>
                <c:pt idx="102">
                  <c:v>1.6121782722151803</c:v>
                </c:pt>
                <c:pt idx="103">
                  <c:v>1.6131669778607605</c:v>
                </c:pt>
                <c:pt idx="104">
                  <c:v>1.6202718017019944</c:v>
                </c:pt>
                <c:pt idx="105">
                  <c:v>1.6379190700787616</c:v>
                </c:pt>
                <c:pt idx="106">
                  <c:v>1.6282354270902268</c:v>
                </c:pt>
                <c:pt idx="107">
                  <c:v>1.6448766009927578</c:v>
                </c:pt>
                <c:pt idx="108">
                  <c:v>1.6430545758791129</c:v>
                </c:pt>
                <c:pt idx="109">
                  <c:v>1.6474698951377191</c:v>
                </c:pt>
                <c:pt idx="110">
                  <c:v>1.6341831460503446</c:v>
                </c:pt>
                <c:pt idx="111">
                  <c:v>1.6327483786901329</c:v>
                </c:pt>
                <c:pt idx="112">
                  <c:v>1.642608244835952</c:v>
                </c:pt>
                <c:pt idx="113">
                  <c:v>1.6294693702269649</c:v>
                </c:pt>
                <c:pt idx="114">
                  <c:v>1.6350325572146591</c:v>
                </c:pt>
                <c:pt idx="115">
                  <c:v>1.6260533197462861</c:v>
                </c:pt>
                <c:pt idx="116">
                  <c:v>1.632547656492342</c:v>
                </c:pt>
                <c:pt idx="117">
                  <c:v>1.6483504924918342</c:v>
                </c:pt>
                <c:pt idx="118">
                  <c:v>1.6540207651294259</c:v>
                </c:pt>
                <c:pt idx="119">
                  <c:v>1.6545324939381578</c:v>
                </c:pt>
                <c:pt idx="120">
                  <c:v>1.6479029463634172</c:v>
                </c:pt>
                <c:pt idx="121">
                  <c:v>1.6567102165900038</c:v>
                </c:pt>
                <c:pt idx="122">
                  <c:v>1.6585480807613506</c:v>
                </c:pt>
                <c:pt idx="123">
                  <c:v>1.6708336798423882</c:v>
                </c:pt>
                <c:pt idx="124">
                  <c:v>1.6593537783219459</c:v>
                </c:pt>
                <c:pt idx="125">
                  <c:v>1.6456737172734135</c:v>
                </c:pt>
                <c:pt idx="126">
                  <c:v>1.6621287738498434</c:v>
                </c:pt>
                <c:pt idx="127">
                  <c:v>1.6780480764286145</c:v>
                </c:pt>
                <c:pt idx="128">
                  <c:v>1.6610896256187959</c:v>
                </c:pt>
                <c:pt idx="129">
                  <c:v>1.6683418278178785</c:v>
                </c:pt>
                <c:pt idx="130">
                  <c:v>1.6951375566719777</c:v>
                </c:pt>
                <c:pt idx="131">
                  <c:v>1.6830030508034155</c:v>
                </c:pt>
                <c:pt idx="132">
                  <c:v>1.6891769288439482</c:v>
                </c:pt>
                <c:pt idx="133">
                  <c:v>1.6948449215035415</c:v>
                </c:pt>
                <c:pt idx="134">
                  <c:v>1.6905248976879546</c:v>
                </c:pt>
                <c:pt idx="135">
                  <c:v>1.6855393213956709</c:v>
                </c:pt>
                <c:pt idx="136">
                  <c:v>1.7118926196866702</c:v>
                </c:pt>
                <c:pt idx="137">
                  <c:v>1.6983224103016032</c:v>
                </c:pt>
                <c:pt idx="138">
                  <c:v>1.7023670633429244</c:v>
                </c:pt>
                <c:pt idx="139">
                  <c:v>1.7251927681516852</c:v>
                </c:pt>
                <c:pt idx="140">
                  <c:v>1.707527501308318</c:v>
                </c:pt>
                <c:pt idx="141">
                  <c:v>1.7181308309962966</c:v>
                </c:pt>
                <c:pt idx="142">
                  <c:v>1.7072394927091694</c:v>
                </c:pt>
                <c:pt idx="143">
                  <c:v>1.7057935870752394</c:v>
                </c:pt>
                <c:pt idx="144">
                  <c:v>1.724655272229505</c:v>
                </c:pt>
                <c:pt idx="145">
                  <c:v>1.7193590344769869</c:v>
                </c:pt>
                <c:pt idx="146">
                  <c:v>1.7002432570430903</c:v>
                </c:pt>
                <c:pt idx="147">
                  <c:v>1.7169144176054543</c:v>
                </c:pt>
                <c:pt idx="148">
                  <c:v>1.7265077702797846</c:v>
                </c:pt>
                <c:pt idx="149">
                  <c:v>1.7125120863488377</c:v>
                </c:pt>
                <c:pt idx="150">
                  <c:v>1.725104035569248</c:v>
                </c:pt>
                <c:pt idx="151">
                  <c:v>1.7119968148628768</c:v>
                </c:pt>
                <c:pt idx="152">
                  <c:v>1.7313239548092225</c:v>
                </c:pt>
                <c:pt idx="153">
                  <c:v>1.7360059985877447</c:v>
                </c:pt>
                <c:pt idx="154">
                  <c:v>1.7522072678609855</c:v>
                </c:pt>
                <c:pt idx="155">
                  <c:v>1.742644440919787</c:v>
                </c:pt>
                <c:pt idx="156">
                  <c:v>1.7474634777493578</c:v>
                </c:pt>
                <c:pt idx="157">
                  <c:v>1.7468257129345157</c:v>
                </c:pt>
                <c:pt idx="158">
                  <c:v>1.7469057559542791</c:v>
                </c:pt>
                <c:pt idx="159">
                  <c:v>1.7644984420154055</c:v>
                </c:pt>
                <c:pt idx="160">
                  <c:v>1.7567463629860927</c:v>
                </c:pt>
                <c:pt idx="161">
                  <c:v>1.7593336215771989</c:v>
                </c:pt>
                <c:pt idx="162">
                  <c:v>1.7803217559156046</c:v>
                </c:pt>
                <c:pt idx="163">
                  <c:v>1.7816361121524631</c:v>
                </c:pt>
                <c:pt idx="164">
                  <c:v>1.7717032005308682</c:v>
                </c:pt>
                <c:pt idx="165">
                  <c:v>1.7693065598200113</c:v>
                </c:pt>
                <c:pt idx="166">
                  <c:v>1.7825873790770794</c:v>
                </c:pt>
                <c:pt idx="167">
                  <c:v>1.7973870903368652</c:v>
                </c:pt>
                <c:pt idx="168">
                  <c:v>1.7868909742003729</c:v>
                </c:pt>
                <c:pt idx="169">
                  <c:v>1.7919092672020596</c:v>
                </c:pt>
                <c:pt idx="170">
                  <c:v>1.7929497451584973</c:v>
                </c:pt>
                <c:pt idx="171">
                  <c:v>1.7999624965966836</c:v>
                </c:pt>
                <c:pt idx="172">
                  <c:v>1.7963704708859507</c:v>
                </c:pt>
                <c:pt idx="173">
                  <c:v>1.8119491600074173</c:v>
                </c:pt>
                <c:pt idx="174">
                  <c:v>1.8226621353780033</c:v>
                </c:pt>
                <c:pt idx="175">
                  <c:v>1.8177280317475644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92336"/>
        <c:axId val="1370063840"/>
      </c:scatterChart>
      <c:valAx>
        <c:axId val="137009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0063840"/>
        <c:crossesAt val="0"/>
        <c:crossBetween val="midCat"/>
        <c:majorUnit val="10"/>
      </c:valAx>
      <c:valAx>
        <c:axId val="137006384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00923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'6080'!$L$1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'6080'!$A$2:$A$141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'6080'!$L$2:$L$141</c:f>
              <c:numCache>
                <c:formatCode>0.00</c:formatCode>
                <c:ptCount val="140"/>
                <c:pt idx="0">
                  <c:v>1.6790703665277398</c:v>
                </c:pt>
                <c:pt idx="1">
                  <c:v>1.6187855700605533</c:v>
                </c:pt>
                <c:pt idx="2">
                  <c:v>1.5613972528373403</c:v>
                </c:pt>
                <c:pt idx="3">
                  <c:v>1.6205014396046291</c:v>
                </c:pt>
                <c:pt idx="4">
                  <c:v>1.6700674591182922</c:v>
                </c:pt>
                <c:pt idx="5">
                  <c:v>1.7332564824960703</c:v>
                </c:pt>
                <c:pt idx="6">
                  <c:v>1.7092410677799981</c:v>
                </c:pt>
                <c:pt idx="7">
                  <c:v>1.5667031656445294</c:v>
                </c:pt>
                <c:pt idx="8">
                  <c:v>1.4600220559106327</c:v>
                </c:pt>
                <c:pt idx="9">
                  <c:v>1.4166934464529737</c:v>
                </c:pt>
                <c:pt idx="10">
                  <c:v>1.6685247477741054</c:v>
                </c:pt>
                <c:pt idx="11">
                  <c:v>1.675146219171989</c:v>
                </c:pt>
                <c:pt idx="12">
                  <c:v>1.6714331368229589</c:v>
                </c:pt>
                <c:pt idx="13">
                  <c:v>1.6747891529984087</c:v>
                </c:pt>
                <c:pt idx="14">
                  <c:v>1.6578912473074137</c:v>
                </c:pt>
                <c:pt idx="15">
                  <c:v>1.6526522776789261</c:v>
                </c:pt>
                <c:pt idx="16">
                  <c:v>1.6226923551902181</c:v>
                </c:pt>
                <c:pt idx="17">
                  <c:v>1.6038768700548798</c:v>
                </c:pt>
                <c:pt idx="18">
                  <c:v>1.6219624450727457</c:v>
                </c:pt>
                <c:pt idx="19">
                  <c:v>1.5827577139653861</c:v>
                </c:pt>
                <c:pt idx="20">
                  <c:v>1.5758876486162898</c:v>
                </c:pt>
                <c:pt idx="21">
                  <c:v>1.5306075641605945</c:v>
                </c:pt>
                <c:pt idx="22">
                  <c:v>1.5081751404541683</c:v>
                </c:pt>
                <c:pt idx="23">
                  <c:v>1.5195954583557216</c:v>
                </c:pt>
                <c:pt idx="24">
                  <c:v>1.5199272346557493</c:v>
                </c:pt>
                <c:pt idx="25">
                  <c:v>1.4821714735663443</c:v>
                </c:pt>
                <c:pt idx="26">
                  <c:v>1.4876521786213748</c:v>
                </c:pt>
                <c:pt idx="27">
                  <c:v>1.4582020817296406</c:v>
                </c:pt>
                <c:pt idx="28">
                  <c:v>1.4937981628974208</c:v>
                </c:pt>
                <c:pt idx="29">
                  <c:v>1.4750163646243675</c:v>
                </c:pt>
                <c:pt idx="30">
                  <c:v>1.4556087280948415</c:v>
                </c:pt>
                <c:pt idx="31">
                  <c:v>1.4467279275170175</c:v>
                </c:pt>
                <c:pt idx="32">
                  <c:v>1.4332339533085046</c:v>
                </c:pt>
                <c:pt idx="33">
                  <c:v>1.4241869416765365</c:v>
                </c:pt>
                <c:pt idx="34">
                  <c:v>1.4118528429016861</c:v>
                </c:pt>
                <c:pt idx="35">
                  <c:v>1.4182022624408648</c:v>
                </c:pt>
                <c:pt idx="36">
                  <c:v>1.4092128053765147</c:v>
                </c:pt>
                <c:pt idx="37">
                  <c:v>1.4299276940095236</c:v>
                </c:pt>
                <c:pt idx="38">
                  <c:v>1.4053868469876518</c:v>
                </c:pt>
                <c:pt idx="39">
                  <c:v>1.3863254273207506</c:v>
                </c:pt>
                <c:pt idx="40">
                  <c:v>1.3691746456977993</c:v>
                </c:pt>
                <c:pt idx="41">
                  <c:v>1.4020280381468282</c:v>
                </c:pt>
                <c:pt idx="42">
                  <c:v>1.3913395936246031</c:v>
                </c:pt>
                <c:pt idx="43">
                  <c:v>1.3745316944418287</c:v>
                </c:pt>
                <c:pt idx="44">
                  <c:v>1.3487044408343027</c:v>
                </c:pt>
                <c:pt idx="45">
                  <c:v>1.3542274764644739</c:v>
                </c:pt>
                <c:pt idx="46">
                  <c:v>1.350524532493808</c:v>
                </c:pt>
                <c:pt idx="47">
                  <c:v>1.3583905046181304</c:v>
                </c:pt>
                <c:pt idx="48">
                  <c:v>1.3674129600171798</c:v>
                </c:pt>
                <c:pt idx="49">
                  <c:v>1.3410181570741302</c:v>
                </c:pt>
                <c:pt idx="50">
                  <c:v>1.3405158319936963</c:v>
                </c:pt>
                <c:pt idx="51">
                  <c:v>1.3337232501875993</c:v>
                </c:pt>
                <c:pt idx="52">
                  <c:v>1.3186699977397829</c:v>
                </c:pt>
                <c:pt idx="53">
                  <c:v>1.3144746044075897</c:v>
                </c:pt>
                <c:pt idx="54">
                  <c:v>1.2805043632406212</c:v>
                </c:pt>
                <c:pt idx="55">
                  <c:v>1.2862843284367007</c:v>
                </c:pt>
                <c:pt idx="56">
                  <c:v>1.2498180640686523</c:v>
                </c:pt>
                <c:pt idx="57">
                  <c:v>1.2617513169850476</c:v>
                </c:pt>
                <c:pt idx="58">
                  <c:v>1.2204488770029267</c:v>
                </c:pt>
                <c:pt idx="59">
                  <c:v>1.2452664316176869</c:v>
                </c:pt>
                <c:pt idx="60">
                  <c:v>1.2221569972125861</c:v>
                </c:pt>
                <c:pt idx="61">
                  <c:v>1.2331521918244699</c:v>
                </c:pt>
                <c:pt idx="62">
                  <c:v>1.2272943112268788</c:v>
                </c:pt>
                <c:pt idx="63">
                  <c:v>1.2203728174865407</c:v>
                </c:pt>
                <c:pt idx="64">
                  <c:v>1.2716136288478375</c:v>
                </c:pt>
                <c:pt idx="65">
                  <c:v>1.2345869676757311</c:v>
                </c:pt>
                <c:pt idx="66">
                  <c:v>1.2188974717706498</c:v>
                </c:pt>
                <c:pt idx="67">
                  <c:v>1.2262827999431676</c:v>
                </c:pt>
                <c:pt idx="68">
                  <c:v>1.195758979805966</c:v>
                </c:pt>
                <c:pt idx="69">
                  <c:v>1.1903813568242199</c:v>
                </c:pt>
                <c:pt idx="70">
                  <c:v>1.1811358700101833</c:v>
                </c:pt>
                <c:pt idx="71">
                  <c:v>1.1411115545848842</c:v>
                </c:pt>
                <c:pt idx="72">
                  <c:v>1.150499994709516</c:v>
                </c:pt>
                <c:pt idx="73">
                  <c:v>1.1492267709016157</c:v>
                </c:pt>
                <c:pt idx="74">
                  <c:v>1.1583886506464867</c:v>
                </c:pt>
                <c:pt idx="75">
                  <c:v>1.1362952443968186</c:v>
                </c:pt>
                <c:pt idx="76">
                  <c:v>1.1464215642646567</c:v>
                </c:pt>
                <c:pt idx="77">
                  <c:v>1.1311422789927916</c:v>
                </c:pt>
                <c:pt idx="78">
                  <c:v>1.1298934934799036</c:v>
                </c:pt>
                <c:pt idx="79">
                  <c:v>1.1121332041549832</c:v>
                </c:pt>
                <c:pt idx="80">
                  <c:v>1.1079642222539838</c:v>
                </c:pt>
                <c:pt idx="81">
                  <c:v>1.1060176099845309</c:v>
                </c:pt>
                <c:pt idx="82">
                  <c:v>1.1259519740413417</c:v>
                </c:pt>
                <c:pt idx="83">
                  <c:v>1.1127239307735952</c:v>
                </c:pt>
                <c:pt idx="84">
                  <c:v>1.1289647368045634</c:v>
                </c:pt>
                <c:pt idx="85">
                  <c:v>1.1166720017941432</c:v>
                </c:pt>
                <c:pt idx="86">
                  <c:v>1.0852511071594138</c:v>
                </c:pt>
                <c:pt idx="87">
                  <c:v>1.0677116733269119</c:v>
                </c:pt>
                <c:pt idx="88">
                  <c:v>1.0628126853735309</c:v>
                </c:pt>
                <c:pt idx="89">
                  <c:v>1.0199440332906187</c:v>
                </c:pt>
                <c:pt idx="90">
                  <c:v>1.0073076229702691</c:v>
                </c:pt>
                <c:pt idx="91">
                  <c:v>1.0153333482471592</c:v>
                </c:pt>
                <c:pt idx="92">
                  <c:v>1.0357495766926235</c:v>
                </c:pt>
                <c:pt idx="93">
                  <c:v>1.006250147006331</c:v>
                </c:pt>
                <c:pt idx="94">
                  <c:v>0.98369604593624305</c:v>
                </c:pt>
                <c:pt idx="95">
                  <c:v>1.0011721477801401</c:v>
                </c:pt>
                <c:pt idx="96">
                  <c:v>0.98404478843727161</c:v>
                </c:pt>
                <c:pt idx="97">
                  <c:v>0.99689100850942303</c:v>
                </c:pt>
                <c:pt idx="98">
                  <c:v>0.97904820583839369</c:v>
                </c:pt>
                <c:pt idx="99">
                  <c:v>0.98815759969029526</c:v>
                </c:pt>
                <c:pt idx="100">
                  <c:v>0.97606781418061628</c:v>
                </c:pt>
                <c:pt idx="101">
                  <c:v>0.95949058035221746</c:v>
                </c:pt>
                <c:pt idx="102">
                  <c:v>0.97234768526263016</c:v>
                </c:pt>
                <c:pt idx="103">
                  <c:v>0.96108161884059706</c:v>
                </c:pt>
                <c:pt idx="104">
                  <c:v>0.94781147759733098</c:v>
                </c:pt>
                <c:pt idx="105">
                  <c:v>0.93270416016568325</c:v>
                </c:pt>
                <c:pt idx="106">
                  <c:v>0.93340341940712934</c:v>
                </c:pt>
                <c:pt idx="107">
                  <c:v>0.93688329903308831</c:v>
                </c:pt>
                <c:pt idx="108">
                  <c:v>0.93258204490699559</c:v>
                </c:pt>
                <c:pt idx="109">
                  <c:v>0.92882942355913811</c:v>
                </c:pt>
                <c:pt idx="110">
                  <c:v>0.9284908090091909</c:v>
                </c:pt>
                <c:pt idx="111">
                  <c:v>0.91014680264038028</c:v>
                </c:pt>
                <c:pt idx="112">
                  <c:v>0.9189512379055319</c:v>
                </c:pt>
                <c:pt idx="113">
                  <c:v>0.89128983116563398</c:v>
                </c:pt>
                <c:pt idx="114">
                  <c:v>0.90601891497137854</c:v>
                </c:pt>
                <c:pt idx="115">
                  <c:v>0.89780784663423019</c:v>
                </c:pt>
                <c:pt idx="116">
                  <c:v>0.88202748274507359</c:v>
                </c:pt>
                <c:pt idx="117">
                  <c:v>0.87405128883198935</c:v>
                </c:pt>
                <c:pt idx="118">
                  <c:v>0.87592422510511214</c:v>
                </c:pt>
                <c:pt idx="119">
                  <c:v>0.87443470491136421</c:v>
                </c:pt>
                <c:pt idx="120">
                  <c:v>0.85635146292479503</c:v>
                </c:pt>
                <c:pt idx="121">
                  <c:v>0.85555359821534627</c:v>
                </c:pt>
                <c:pt idx="122">
                  <c:v>0.89326717967919533</c:v>
                </c:pt>
                <c:pt idx="123">
                  <c:v>0.87140822105488969</c:v>
                </c:pt>
                <c:pt idx="124">
                  <c:v>0.86002830348283588</c:v>
                </c:pt>
                <c:pt idx="125">
                  <c:v>0.83767262757327898</c:v>
                </c:pt>
                <c:pt idx="126">
                  <c:v>0.85371359496845756</c:v>
                </c:pt>
                <c:pt idx="127">
                  <c:v>0.83996191912512186</c:v>
                </c:pt>
                <c:pt idx="128">
                  <c:v>0.84586223422194307</c:v>
                </c:pt>
                <c:pt idx="129">
                  <c:v>0.83867984767823689</c:v>
                </c:pt>
                <c:pt idx="130">
                  <c:v>0.84110565045160857</c:v>
                </c:pt>
                <c:pt idx="131">
                  <c:v>0.82141061538553506</c:v>
                </c:pt>
                <c:pt idx="132">
                  <c:v>0.82018418066216747</c:v>
                </c:pt>
                <c:pt idx="133">
                  <c:v>0.80396693823177967</c:v>
                </c:pt>
                <c:pt idx="134">
                  <c:v>0.81399809116004229</c:v>
                </c:pt>
                <c:pt idx="135">
                  <c:v>0.80013262401051977</c:v>
                </c:pt>
                <c:pt idx="136">
                  <c:v>0.79665029715620195</c:v>
                </c:pt>
                <c:pt idx="137">
                  <c:v>0.80264531547641715</c:v>
                </c:pt>
                <c:pt idx="138">
                  <c:v>0.78595925409265965</c:v>
                </c:pt>
                <c:pt idx="139">
                  <c:v>0.79005139850473949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832160"/>
        <c:axId val="1369676992"/>
      </c:scatterChart>
      <c:valAx>
        <c:axId val="136983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76992"/>
        <c:crossesAt val="0"/>
        <c:crossBetween val="midCat"/>
        <c:majorUnit val="10"/>
      </c:valAx>
      <c:valAx>
        <c:axId val="13696769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83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'6080'!$A$2:$A$179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'6080'!$P$2:$P$177</c:f>
              <c:numCache>
                <c:formatCode>General</c:formatCode>
                <c:ptCount val="176"/>
                <c:pt idx="4">
                  <c:v>3.7341717366222924</c:v>
                </c:pt>
                <c:pt idx="5">
                  <c:v>7.9557597988241859</c:v>
                </c:pt>
                <c:pt idx="6">
                  <c:v>6.8562820617422497</c:v>
                </c:pt>
                <c:pt idx="7">
                  <c:v>-1.4752353288108828</c:v>
                </c:pt>
                <c:pt idx="8">
                  <c:v>-7.6188325183911303</c:v>
                </c:pt>
                <c:pt idx="9">
                  <c:v>-9.8967683966030791</c:v>
                </c:pt>
                <c:pt idx="10">
                  <c:v>5.8354491175436864</c:v>
                </c:pt>
                <c:pt idx="11">
                  <c:v>6.6053818194359666</c:v>
                </c:pt>
                <c:pt idx="12">
                  <c:v>6.7447177111706864</c:v>
                </c:pt>
                <c:pt idx="13">
                  <c:v>7.3153979153347484</c:v>
                </c:pt>
                <c:pt idx="14">
                  <c:v>6.6502184167056946</c:v>
                </c:pt>
                <c:pt idx="15">
                  <c:v>6.6964472740536412</c:v>
                </c:pt>
                <c:pt idx="16">
                  <c:v>5.234245830541683</c:v>
                </c:pt>
                <c:pt idx="17">
                  <c:v>4.4520589109402708</c:v>
                </c:pt>
                <c:pt idx="18">
                  <c:v>5.921511626092455</c:v>
                </c:pt>
                <c:pt idx="19">
                  <c:v>3.8952077580147848</c:v>
                </c:pt>
                <c:pt idx="20">
                  <c:v>3.8419099416750058</c:v>
                </c:pt>
                <c:pt idx="21">
                  <c:v>1.4448983937244042</c:v>
                </c:pt>
                <c:pt idx="22">
                  <c:v>0.44201206306762342</c:v>
                </c:pt>
                <c:pt idx="23">
                  <c:v>1.5047621784407239</c:v>
                </c:pt>
                <c:pt idx="24">
                  <c:v>1.8909084331672537</c:v>
                </c:pt>
                <c:pt idx="25">
                  <c:v>-4.6981760385885217E-2</c:v>
                </c:pt>
                <c:pt idx="26">
                  <c:v>0.65334332858425181</c:v>
                </c:pt>
                <c:pt idx="27">
                  <c:v>-0.77774942818016757</c:v>
                </c:pt>
                <c:pt idx="28">
                  <c:v>1.7601644506364522</c:v>
                </c:pt>
                <c:pt idx="29">
                  <c:v>0.98003304580823214</c:v>
                </c:pt>
                <c:pt idx="30">
                  <c:v>0.16171405998997562</c:v>
                </c:pt>
                <c:pt idx="31">
                  <c:v>-1.4275384102552623E-2</c:v>
                </c:pt>
                <c:pt idx="32">
                  <c:v>-0.47175280024072724</c:v>
                </c:pt>
                <c:pt idx="33">
                  <c:v>-0.6578841588389942</c:v>
                </c:pt>
                <c:pt idx="34">
                  <c:v>-1.0445879579870505</c:v>
                </c:pt>
                <c:pt idx="35">
                  <c:v>-0.29125539563617409</c:v>
                </c:pt>
                <c:pt idx="36">
                  <c:v>-0.47387487286648544</c:v>
                </c:pt>
                <c:pt idx="37">
                  <c:v>1.1560140661631202</c:v>
                </c:pt>
                <c:pt idx="38">
                  <c:v>2.44753476295335E-2</c:v>
                </c:pt>
                <c:pt idx="39">
                  <c:v>-0.77271807683984028</c:v>
                </c:pt>
                <c:pt idx="40">
                  <c:v>-1.4533276327275195</c:v>
                </c:pt>
                <c:pt idx="41">
                  <c:v>0.91723206712263305</c:v>
                </c:pt>
                <c:pt idx="42">
                  <c:v>0.63094327840862585</c:v>
                </c:pt>
                <c:pt idx="43">
                  <c:v>-2.8744176890135305E-2</c:v>
                </c:pt>
                <c:pt idx="44">
                  <c:v>-1.2387772270944464</c:v>
                </c:pt>
                <c:pt idx="45">
                  <c:v>-0.53586919876287953</c:v>
                </c:pt>
                <c:pt idx="46">
                  <c:v>-0.39591468050462358</c:v>
                </c:pt>
                <c:pt idx="47">
                  <c:v>0.44995532913695402</c:v>
                </c:pt>
                <c:pt idx="48">
                  <c:v>1.3663919720268445</c:v>
                </c:pt>
                <c:pt idx="49">
                  <c:v>0.12172803118583679</c:v>
                </c:pt>
                <c:pt idx="50">
                  <c:v>0.45697884497238805</c:v>
                </c:pt>
                <c:pt idx="51">
                  <c:v>0.40840894202409533</c:v>
                </c:pt>
                <c:pt idx="52">
                  <c:v>-0.14421296781285001</c:v>
                </c:pt>
                <c:pt idx="53">
                  <c:v>-3.4306868107349404E-2</c:v>
                </c:pt>
                <c:pt idx="54">
                  <c:v>-1.7412111046142653</c:v>
                </c:pt>
                <c:pt idx="55">
                  <c:v>-1.0226256732070746</c:v>
                </c:pt>
                <c:pt idx="56">
                  <c:v>-2.881832980289289</c:v>
                </c:pt>
                <c:pt idx="57">
                  <c:v>-1.7877844468036392</c:v>
                </c:pt>
                <c:pt idx="58">
                  <c:v>-3.9420869258961995</c:v>
                </c:pt>
                <c:pt idx="59">
                  <c:v>-2.0618603192138654</c:v>
                </c:pt>
                <c:pt idx="60">
                  <c:v>-3.1060566858413936</c:v>
                </c:pt>
                <c:pt idx="61">
                  <c:v>-2.0692468671617346</c:v>
                </c:pt>
                <c:pt idx="62">
                  <c:v>-2.0607828995657616</c:v>
                </c:pt>
                <c:pt idx="63">
                  <c:v>-2.1172187884593225</c:v>
                </c:pt>
                <c:pt idx="64">
                  <c:v>1.3753097933630596</c:v>
                </c:pt>
                <c:pt idx="65">
                  <c:v>-0.51809196910788646</c:v>
                </c:pt>
                <c:pt idx="66">
                  <c:v>-1.1095363675070162</c:v>
                </c:pt>
                <c:pt idx="67">
                  <c:v>-0.29299443048976476</c:v>
                </c:pt>
                <c:pt idx="68">
                  <c:v>-1.7896039449357581</c:v>
                </c:pt>
                <c:pt idx="69">
                  <c:v>-1.7518354782755545</c:v>
                </c:pt>
                <c:pt idx="70">
                  <c:v>-1.9500774533332261</c:v>
                </c:pt>
                <c:pt idx="71">
                  <c:v>-4.0263909560022437</c:v>
                </c:pt>
                <c:pt idx="72">
                  <c:v>-3.0876225505447104</c:v>
                </c:pt>
                <c:pt idx="73">
                  <c:v>-2.7994106598118158</c:v>
                </c:pt>
                <c:pt idx="74">
                  <c:v>-1.8744665815854373</c:v>
                </c:pt>
                <c:pt idx="75">
                  <c:v>-2.8566666463370858</c:v>
                </c:pt>
                <c:pt idx="76">
                  <c:v>-1.8728740798232799</c:v>
                </c:pt>
                <c:pt idx="77">
                  <c:v>-2.4392881263432966</c:v>
                </c:pt>
                <c:pt idx="78">
                  <c:v>-2.1495850526084084</c:v>
                </c:pt>
                <c:pt idx="79">
                  <c:v>-2.8673857269556695</c:v>
                </c:pt>
                <c:pt idx="80">
                  <c:v>-2.7558680468500456</c:v>
                </c:pt>
                <c:pt idx="81">
                  <c:v>-2.5087451693683187</c:v>
                </c:pt>
                <c:pt idx="82">
                  <c:v>-0.92648250623350359</c:v>
                </c:pt>
                <c:pt idx="83">
                  <c:v>-1.367733270783593</c:v>
                </c:pt>
                <c:pt idx="84">
                  <c:v>-1.0845206907474562E-2</c:v>
                </c:pt>
                <c:pt idx="85">
                  <c:v>-0.39502505983158132</c:v>
                </c:pt>
                <c:pt idx="86">
                  <c:v>-1.9463725272137313</c:v>
                </c:pt>
                <c:pt idx="87">
                  <c:v>-2.6506969768070676</c:v>
                </c:pt>
                <c:pt idx="88">
                  <c:v>-2.5837230185980009</c:v>
                </c:pt>
                <c:pt idx="89">
                  <c:v>-4.833593083768891</c:v>
                </c:pt>
                <c:pt idx="90">
                  <c:v>-5.2387434168393749</c:v>
                </c:pt>
                <c:pt idx="91">
                  <c:v>-4.3831255428111158</c:v>
                </c:pt>
                <c:pt idx="92">
                  <c:v>-2.771460338080912</c:v>
                </c:pt>
                <c:pt idx="93">
                  <c:v>-4.2055632976703849</c:v>
                </c:pt>
                <c:pt idx="94">
                  <c:v>-5.2158741731379497</c:v>
                </c:pt>
                <c:pt idx="95">
                  <c:v>-3.7836104696057462</c:v>
                </c:pt>
                <c:pt idx="96">
                  <c:v>-4.4627908379862991</c:v>
                </c:pt>
                <c:pt idx="97">
                  <c:v>-3.3130346087164706</c:v>
                </c:pt>
                <c:pt idx="98">
                  <c:v>-4.0358701064461364</c:v>
                </c:pt>
                <c:pt idx="99">
                  <c:v>-3.1141286277219016</c:v>
                </c:pt>
                <c:pt idx="100">
                  <c:v>-3.4859248489068233</c:v>
                </c:pt>
                <c:pt idx="101">
                  <c:v>-4.1315374984379414</c:v>
                </c:pt>
                <c:pt idx="102">
                  <c:v>-2.9811170949372108</c:v>
                </c:pt>
                <c:pt idx="103">
                  <c:v>-3.3026513849487129</c:v>
                </c:pt>
                <c:pt idx="104">
                  <c:v>-3.7464708960288267</c:v>
                </c:pt>
                <c:pt idx="105">
                  <c:v>-4.3023917587939735</c:v>
                </c:pt>
                <c:pt idx="106">
                  <c:v>-3.8938223229296196</c:v>
                </c:pt>
                <c:pt idx="107">
                  <c:v>-3.3155841826708778</c:v>
                </c:pt>
                <c:pt idx="108">
                  <c:v>-3.212137527716314</c:v>
                </c:pt>
                <c:pt idx="109">
                  <c:v>-3.0752142381265819</c:v>
                </c:pt>
                <c:pt idx="110">
                  <c:v>-2.7299740875150253</c:v>
                </c:pt>
                <c:pt idx="111">
                  <c:v>-3.483392178436425</c:v>
                </c:pt>
                <c:pt idx="112">
                  <c:v>-2.5802587515685209</c:v>
                </c:pt>
                <c:pt idx="113">
                  <c:v>-3.9022086917459289</c:v>
                </c:pt>
                <c:pt idx="114">
                  <c:v>-2.6375633348521994</c:v>
                </c:pt>
                <c:pt idx="115">
                  <c:v>-2.7726868620437939</c:v>
                </c:pt>
                <c:pt idx="116">
                  <c:v>-3.3696758695577955</c:v>
                </c:pt>
                <c:pt idx="117">
                  <c:v>-3.4904677607417112</c:v>
                </c:pt>
                <c:pt idx="118">
                  <c:v>-3.0102825579603052</c:v>
                </c:pt>
                <c:pt idx="119">
                  <c:v>-2.7352687030888876</c:v>
                </c:pt>
                <c:pt idx="120">
                  <c:v>-3.4727753969948725</c:v>
                </c:pt>
                <c:pt idx="121">
                  <c:v>-3.1555579063585961</c:v>
                </c:pt>
                <c:pt idx="122">
                  <c:v>-0.48843777781808251</c:v>
                </c:pt>
                <c:pt idx="123">
                  <c:v>-1.456332249089539</c:v>
                </c:pt>
                <c:pt idx="124">
                  <c:v>-1.7848135417287465</c:v>
                </c:pt>
                <c:pt idx="125">
                  <c:v>-2.7830168529656669</c:v>
                </c:pt>
                <c:pt idx="126">
                  <c:v>-1.4383226011651549</c:v>
                </c:pt>
                <c:pt idx="127">
                  <c:v>-1.9115245307047977</c:v>
                </c:pt>
                <c:pt idx="128">
                  <c:v>-1.1855955540058618</c:v>
                </c:pt>
                <c:pt idx="129">
                  <c:v>-1.2579506759525134</c:v>
                </c:pt>
                <c:pt idx="130">
                  <c:v>-0.74403050405316618</c:v>
                </c:pt>
                <c:pt idx="131">
                  <c:v>-1.5798860574706812</c:v>
                </c:pt>
                <c:pt idx="132">
                  <c:v>-1.2888191767518475</c:v>
                </c:pt>
                <c:pt idx="133">
                  <c:v>-1.9124657663224476</c:v>
                </c:pt>
                <c:pt idx="134">
                  <c:v>-0.93448012384216972</c:v>
                </c:pt>
                <c:pt idx="135">
                  <c:v>-1.4146254044410207</c:v>
                </c:pt>
                <c:pt idx="136">
                  <c:v>-1.2612092067293257</c:v>
                </c:pt>
                <c:pt idx="137">
                  <c:v>-0.52950160116586542</c:v>
                </c:pt>
                <c:pt idx="138">
                  <c:v>-1.1817547221626024</c:v>
                </c:pt>
                <c:pt idx="139">
                  <c:v>-0.5661572308806232</c:v>
                </c:pt>
                <c:pt idx="140">
                  <c:v>-0.24661400573602732</c:v>
                </c:pt>
                <c:pt idx="141">
                  <c:v>0.8388505393429101</c:v>
                </c:pt>
                <c:pt idx="142">
                  <c:v>0.25784523003718296</c:v>
                </c:pt>
                <c:pt idx="143">
                  <c:v>0.73013457475037324</c:v>
                </c:pt>
                <c:pt idx="144">
                  <c:v>1.4365493832799117</c:v>
                </c:pt>
                <c:pt idx="145">
                  <c:v>1.5795548943528475</c:v>
                </c:pt>
                <c:pt idx="146">
                  <c:v>1.6664037262714977</c:v>
                </c:pt>
                <c:pt idx="147">
                  <c:v>2.1487376713067308</c:v>
                </c:pt>
                <c:pt idx="148">
                  <c:v>1.8753129210440243</c:v>
                </c:pt>
                <c:pt idx="149">
                  <c:v>2.1614073053934302</c:v>
                </c:pt>
                <c:pt idx="150">
                  <c:v>2.9888085448476942</c:v>
                </c:pt>
                <c:pt idx="151">
                  <c:v>5.3130374065142068</c:v>
                </c:pt>
                <c:pt idx="152">
                  <c:v>2.4105619034989298</c:v>
                </c:pt>
                <c:pt idx="153">
                  <c:v>1.5839811169393494</c:v>
                </c:pt>
                <c:pt idx="154">
                  <c:v>2.7318753550978658</c:v>
                </c:pt>
                <c:pt idx="155">
                  <c:v>3.7288071448280613</c:v>
                </c:pt>
                <c:pt idx="156">
                  <c:v>2.9888279427921853</c:v>
                </c:pt>
                <c:pt idx="157">
                  <c:v>3.3655609703650851</c:v>
                </c:pt>
                <c:pt idx="158">
                  <c:v>2.9933087093935833</c:v>
                </c:pt>
                <c:pt idx="159">
                  <c:v>3.6605623628091206</c:v>
                </c:pt>
                <c:pt idx="160">
                  <c:v>4.3384148836948011</c:v>
                </c:pt>
                <c:pt idx="161">
                  <c:v>4.7709589448108085</c:v>
                </c:pt>
                <c:pt idx="162">
                  <c:v>4.4260384803250421</c:v>
                </c:pt>
                <c:pt idx="163">
                  <c:v>5.0532827654277659</c:v>
                </c:pt>
                <c:pt idx="164">
                  <c:v>3.8226489792087288</c:v>
                </c:pt>
                <c:pt idx="165">
                  <c:v>5.0721433039909343</c:v>
                </c:pt>
                <c:pt idx="166">
                  <c:v>5.0940033266265905</c:v>
                </c:pt>
                <c:pt idx="167">
                  <c:v>4.7612964122583774</c:v>
                </c:pt>
                <c:pt idx="168">
                  <c:v>4.4677364731965827</c:v>
                </c:pt>
                <c:pt idx="169">
                  <c:v>5.3513869322416179</c:v>
                </c:pt>
                <c:pt idx="170">
                  <c:v>5.7795196954936756</c:v>
                </c:pt>
                <c:pt idx="171">
                  <c:v>5.3151050009565566</c:v>
                </c:pt>
                <c:pt idx="172">
                  <c:v>6.6130690516805739</c:v>
                </c:pt>
                <c:pt idx="173">
                  <c:v>6.5219890258318065</c:v>
                </c:pt>
                <c:pt idx="174">
                  <c:v>8.0129693895895908</c:v>
                </c:pt>
                <c:pt idx="175">
                  <c:v>6.3507706068496139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summary!$U$46:$U$86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024800"/>
        <c:axId val="940137920"/>
      </c:scatterChart>
      <c:valAx>
        <c:axId val="12790248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137920"/>
        <c:crossesAt val="0"/>
        <c:crossBetween val="midCat"/>
        <c:majorUnit val="10"/>
      </c:valAx>
      <c:valAx>
        <c:axId val="94013792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90248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'6080'!$L$1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'6080'!$A$2:$A$141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'6080'!$M$2:$M$177</c:f>
              <c:numCache>
                <c:formatCode>0.00</c:formatCode>
                <c:ptCount val="176"/>
                <c:pt idx="4">
                  <c:v>1.7000504219738501</c:v>
                </c:pt>
                <c:pt idx="5">
                  <c:v>1.7692360379227396</c:v>
                </c:pt>
                <c:pt idx="6">
                  <c:v>1.751217215777779</c:v>
                </c:pt>
                <c:pt idx="7">
                  <c:v>1.6146759062134219</c:v>
                </c:pt>
                <c:pt idx="8">
                  <c:v>1.5139913890506367</c:v>
                </c:pt>
                <c:pt idx="9">
                  <c:v>1.4766593721640893</c:v>
                </c:pt>
                <c:pt idx="10">
                  <c:v>1.7344872660563326</c:v>
                </c:pt>
                <c:pt idx="11">
                  <c:v>1.7471053300253279</c:v>
                </c:pt>
                <c:pt idx="12">
                  <c:v>1.7493888402474091</c:v>
                </c:pt>
                <c:pt idx="13">
                  <c:v>1.7587414489939706</c:v>
                </c:pt>
                <c:pt idx="14">
                  <c:v>1.7478401358740872</c:v>
                </c:pt>
                <c:pt idx="15">
                  <c:v>1.748597758816711</c:v>
                </c:pt>
                <c:pt idx="16">
                  <c:v>1.7246344288991147</c:v>
                </c:pt>
                <c:pt idx="17">
                  <c:v>1.7118155363348879</c:v>
                </c:pt>
                <c:pt idx="18">
                  <c:v>1.7358977039238652</c:v>
                </c:pt>
                <c:pt idx="19">
                  <c:v>1.7026895653876173</c:v>
                </c:pt>
                <c:pt idx="20">
                  <c:v>1.7018160926096326</c:v>
                </c:pt>
                <c:pt idx="21">
                  <c:v>1.6625326007250489</c:v>
                </c:pt>
                <c:pt idx="22">
                  <c:v>1.6460967695897342</c:v>
                </c:pt>
                <c:pt idx="23">
                  <c:v>1.6635136800623991</c:v>
                </c:pt>
                <c:pt idx="24">
                  <c:v>1.6698420489335384</c:v>
                </c:pt>
                <c:pt idx="25">
                  <c:v>1.6380828804152447</c:v>
                </c:pt>
                <c:pt idx="26">
                  <c:v>1.6495601780413869</c:v>
                </c:pt>
                <c:pt idx="27">
                  <c:v>1.6261066737207643</c:v>
                </c:pt>
                <c:pt idx="28">
                  <c:v>1.667699347459656</c:v>
                </c:pt>
                <c:pt idx="29">
                  <c:v>1.6549141417577142</c:v>
                </c:pt>
                <c:pt idx="30">
                  <c:v>1.6415030977992999</c:v>
                </c:pt>
                <c:pt idx="31">
                  <c:v>1.6386188897925875</c:v>
                </c:pt>
                <c:pt idx="32">
                  <c:v>1.631121508155186</c:v>
                </c:pt>
                <c:pt idx="33">
                  <c:v>1.6280710890943295</c:v>
                </c:pt>
                <c:pt idx="34">
                  <c:v>1.6217335828905908</c:v>
                </c:pt>
                <c:pt idx="35">
                  <c:v>1.6340795950008808</c:v>
                </c:pt>
                <c:pt idx="36">
                  <c:v>1.6310867305076424</c:v>
                </c:pt>
                <c:pt idx="37">
                  <c:v>1.6577982117117629</c:v>
                </c:pt>
                <c:pt idx="38">
                  <c:v>1.6392539572610028</c:v>
                </c:pt>
                <c:pt idx="39">
                  <c:v>1.6261891301652129</c:v>
                </c:pt>
                <c:pt idx="40">
                  <c:v>1.6150349411133733</c:v>
                </c:pt>
                <c:pt idx="41">
                  <c:v>1.6538849261335138</c:v>
                </c:pt>
                <c:pt idx="42">
                  <c:v>1.6491930741824001</c:v>
                </c:pt>
                <c:pt idx="43">
                  <c:v>1.6383817675707373</c:v>
                </c:pt>
                <c:pt idx="44">
                  <c:v>1.618551106534323</c:v>
                </c:pt>
                <c:pt idx="45">
                  <c:v>1.6300707347356056</c:v>
                </c:pt>
                <c:pt idx="46">
                  <c:v>1.6323643833360513</c:v>
                </c:pt>
                <c:pt idx="47">
                  <c:v>1.6462269480314853</c:v>
                </c:pt>
                <c:pt idx="48">
                  <c:v>1.6612459960016464</c:v>
                </c:pt>
                <c:pt idx="49">
                  <c:v>1.6408477856297081</c:v>
                </c:pt>
                <c:pt idx="50">
                  <c:v>1.6463420531203858</c:v>
                </c:pt>
                <c:pt idx="51">
                  <c:v>1.6455460638854005</c:v>
                </c:pt>
                <c:pt idx="52">
                  <c:v>1.6364894040086955</c:v>
                </c:pt>
                <c:pt idx="53">
                  <c:v>1.6382906032476139</c:v>
                </c:pt>
                <c:pt idx="54">
                  <c:v>1.6103169546517571</c:v>
                </c:pt>
                <c:pt idx="55">
                  <c:v>1.6220935124189482</c:v>
                </c:pt>
                <c:pt idx="56">
                  <c:v>1.5916238406220111</c:v>
                </c:pt>
                <c:pt idx="57">
                  <c:v>1.6095536861095181</c:v>
                </c:pt>
                <c:pt idx="58">
                  <c:v>1.5742478386985088</c:v>
                </c:pt>
                <c:pt idx="59">
                  <c:v>1.6050619858843804</c:v>
                </c:pt>
                <c:pt idx="60">
                  <c:v>1.5879491440503912</c:v>
                </c:pt>
                <c:pt idx="61">
                  <c:v>1.6049409312333867</c:v>
                </c:pt>
                <c:pt idx="62">
                  <c:v>1.6050796432069072</c:v>
                </c:pt>
                <c:pt idx="63">
                  <c:v>1.6041547420376805</c:v>
                </c:pt>
                <c:pt idx="64">
                  <c:v>1.6613921459700889</c:v>
                </c:pt>
                <c:pt idx="65">
                  <c:v>1.6303620773690941</c:v>
                </c:pt>
                <c:pt idx="66">
                  <c:v>1.6206691740351242</c:v>
                </c:pt>
                <c:pt idx="67">
                  <c:v>1.6340510947787537</c:v>
                </c:pt>
                <c:pt idx="68">
                  <c:v>1.6095238672126637</c:v>
                </c:pt>
                <c:pt idx="69">
                  <c:v>1.6101428368020292</c:v>
                </c:pt>
                <c:pt idx="70">
                  <c:v>1.606893942559104</c:v>
                </c:pt>
                <c:pt idx="71">
                  <c:v>1.5728662197049166</c:v>
                </c:pt>
                <c:pt idx="72">
                  <c:v>1.58825125240066</c:v>
                </c:pt>
                <c:pt idx="73">
                  <c:v>1.5929746211638711</c:v>
                </c:pt>
                <c:pt idx="74">
                  <c:v>1.6081330934798537</c:v>
                </c:pt>
                <c:pt idx="75">
                  <c:v>1.5920362798012972</c:v>
                </c:pt>
                <c:pt idx="76">
                  <c:v>1.6081591922402469</c:v>
                </c:pt>
                <c:pt idx="77">
                  <c:v>1.5988764995394933</c:v>
                </c:pt>
                <c:pt idx="78">
                  <c:v>1.6036243065977169</c:v>
                </c:pt>
                <c:pt idx="79">
                  <c:v>1.5918606098439079</c:v>
                </c:pt>
                <c:pt idx="80">
                  <c:v>1.5936882205140201</c:v>
                </c:pt>
                <c:pt idx="81">
                  <c:v>1.5977382008156789</c:v>
                </c:pt>
                <c:pt idx="82">
                  <c:v>1.6236691574436013</c:v>
                </c:pt>
                <c:pt idx="83">
                  <c:v>1.6164377067469662</c:v>
                </c:pt>
                <c:pt idx="84">
                  <c:v>1.638675105349046</c:v>
                </c:pt>
                <c:pt idx="85">
                  <c:v>1.6323789629097374</c:v>
                </c:pt>
                <c:pt idx="86">
                  <c:v>1.6069546608461196</c:v>
                </c:pt>
                <c:pt idx="87">
                  <c:v>1.5954118195847291</c:v>
                </c:pt>
                <c:pt idx="88">
                  <c:v>1.5965094242024598</c:v>
                </c:pt>
                <c:pt idx="89">
                  <c:v>1.5596373646906589</c:v>
                </c:pt>
                <c:pt idx="90">
                  <c:v>1.552997546941421</c:v>
                </c:pt>
                <c:pt idx="91">
                  <c:v>1.5670198647894227</c:v>
                </c:pt>
                <c:pt idx="92">
                  <c:v>1.5934326858059986</c:v>
                </c:pt>
                <c:pt idx="93">
                  <c:v>1.5699298486908178</c:v>
                </c:pt>
                <c:pt idx="94">
                  <c:v>1.5533723401918413</c:v>
                </c:pt>
                <c:pt idx="95">
                  <c:v>1.5768450346068499</c:v>
                </c:pt>
                <c:pt idx="96">
                  <c:v>1.565714267835093</c:v>
                </c:pt>
                <c:pt idx="97">
                  <c:v>1.584557080478356</c:v>
                </c:pt>
                <c:pt idx="98">
                  <c:v>1.572710870378438</c:v>
                </c:pt>
                <c:pt idx="99">
                  <c:v>1.5878168568014512</c:v>
                </c:pt>
                <c:pt idx="100">
                  <c:v>1.581723663862884</c:v>
                </c:pt>
                <c:pt idx="101">
                  <c:v>1.5711430226055967</c:v>
                </c:pt>
                <c:pt idx="102">
                  <c:v>1.5899967200871208</c:v>
                </c:pt>
                <c:pt idx="103">
                  <c:v>1.5847272462361994</c:v>
                </c:pt>
                <c:pt idx="104">
                  <c:v>1.5774536975640447</c:v>
                </c:pt>
                <c:pt idx="105">
                  <c:v>1.5683429727035088</c:v>
                </c:pt>
                <c:pt idx="106">
                  <c:v>1.5750388245160662</c:v>
                </c:pt>
                <c:pt idx="107">
                  <c:v>1.5845152967131368</c:v>
                </c:pt>
                <c:pt idx="108">
                  <c:v>1.5862106351581557</c:v>
                </c:pt>
                <c:pt idx="109">
                  <c:v>1.5884546063814098</c:v>
                </c:pt>
                <c:pt idx="110">
                  <c:v>1.5941125844025741</c:v>
                </c:pt>
                <c:pt idx="111">
                  <c:v>1.581765170604875</c:v>
                </c:pt>
                <c:pt idx="112">
                  <c:v>1.5965661984411383</c:v>
                </c:pt>
                <c:pt idx="113">
                  <c:v>1.5749013842723518</c:v>
                </c:pt>
                <c:pt idx="114">
                  <c:v>1.595627060649208</c:v>
                </c:pt>
                <c:pt idx="115">
                  <c:v>1.5934125848831711</c:v>
                </c:pt>
                <c:pt idx="116">
                  <c:v>1.583628813565126</c:v>
                </c:pt>
                <c:pt idx="117">
                  <c:v>1.5816492122231534</c:v>
                </c:pt>
                <c:pt idx="118">
                  <c:v>1.5895187410673879</c:v>
                </c:pt>
                <c:pt idx="119">
                  <c:v>1.5940258134447514</c:v>
                </c:pt>
                <c:pt idx="120">
                  <c:v>1.5819391640292939</c:v>
                </c:pt>
                <c:pt idx="121">
                  <c:v>1.5871378918909567</c:v>
                </c:pt>
                <c:pt idx="122">
                  <c:v>1.6308480659259172</c:v>
                </c:pt>
                <c:pt idx="123">
                  <c:v>1.6149856998727232</c:v>
                </c:pt>
                <c:pt idx="124">
                  <c:v>1.6096023748717809</c:v>
                </c:pt>
                <c:pt idx="125">
                  <c:v>1.5932432915333354</c:v>
                </c:pt>
                <c:pt idx="126">
                  <c:v>1.6152808514996257</c:v>
                </c:pt>
                <c:pt idx="127">
                  <c:v>1.6075257682274016</c:v>
                </c:pt>
                <c:pt idx="128">
                  <c:v>1.6194226758953343</c:v>
                </c:pt>
                <c:pt idx="129">
                  <c:v>1.6182368819227397</c:v>
                </c:pt>
                <c:pt idx="130">
                  <c:v>1.626659277267223</c:v>
                </c:pt>
                <c:pt idx="131">
                  <c:v>1.612960834772261</c:v>
                </c:pt>
                <c:pt idx="132">
                  <c:v>1.617730992620005</c:v>
                </c:pt>
                <c:pt idx="133">
                  <c:v>1.6075103427607287</c:v>
                </c:pt>
                <c:pt idx="134">
                  <c:v>1.6235380882601029</c:v>
                </c:pt>
                <c:pt idx="135">
                  <c:v>1.6156692136816919</c:v>
                </c:pt>
                <c:pt idx="136">
                  <c:v>1.6181834793984857</c:v>
                </c:pt>
                <c:pt idx="137">
                  <c:v>1.6301750902898124</c:v>
                </c:pt>
                <c:pt idx="138">
                  <c:v>1.6194856214771667</c:v>
                </c:pt>
                <c:pt idx="139">
                  <c:v>1.6295743584603579</c:v>
                </c:pt>
                <c:pt idx="140">
                  <c:v>1.6348112016881153</c:v>
                </c:pt>
                <c:pt idx="141">
                  <c:v>1.6526003682376336</c:v>
                </c:pt>
                <c:pt idx="142">
                  <c:v>1.6430785462119843</c:v>
                </c:pt>
                <c:pt idx="143">
                  <c:v>1.6508186735618415</c:v>
                </c:pt>
                <c:pt idx="144">
                  <c:v>1.6623957727300729</c:v>
                </c:pt>
                <c:pt idx="145">
                  <c:v>1.6647394226129812</c:v>
                </c:pt>
                <c:pt idx="146">
                  <c:v>1.6661627471634111</c:v>
                </c:pt>
                <c:pt idx="147">
                  <c:v>1.6740674907311468</c:v>
                </c:pt>
                <c:pt idx="148">
                  <c:v>1.6695864614398308</c:v>
                </c:pt>
                <c:pt idx="149">
                  <c:v>1.6742751273894896</c:v>
                </c:pt>
                <c:pt idx="150">
                  <c:v>1.6878350161197653</c:v>
                </c:pt>
                <c:pt idx="151">
                  <c:v>1.7259257068814575</c:v>
                </c:pt>
                <c:pt idx="152">
                  <c:v>1.6783584046023392</c:v>
                </c:pt>
                <c:pt idx="153">
                  <c:v>1.664811961887648</c:v>
                </c:pt>
                <c:pt idx="154">
                  <c:v>1.6836242592366593</c:v>
                </c:pt>
                <c:pt idx="155">
                  <c:v>1.6999625042087509</c:v>
                </c:pt>
                <c:pt idx="156">
                  <c:v>1.6878353340235299</c:v>
                </c:pt>
                <c:pt idx="157">
                  <c:v>1.6940094339539069</c:v>
                </c:pt>
                <c:pt idx="158">
                  <c:v>1.6879087671943351</c:v>
                </c:pt>
                <c:pt idx="159">
                  <c:v>1.6988440726588911</c:v>
                </c:pt>
                <c:pt idx="160">
                  <c:v>1.7099530779642365</c:v>
                </c:pt>
                <c:pt idx="161">
                  <c:v>1.7170418386041688</c:v>
                </c:pt>
                <c:pt idx="162">
                  <c:v>1.7113890997681636</c:v>
                </c:pt>
                <c:pt idx="163">
                  <c:v>1.7216687105629265</c:v>
                </c:pt>
                <c:pt idx="164">
                  <c:v>1.7015004337787938</c:v>
                </c:pt>
                <c:pt idx="165">
                  <c:v>1.7219778070352478</c:v>
                </c:pt>
                <c:pt idx="166">
                  <c:v>1.7223360606375464</c:v>
                </c:pt>
                <c:pt idx="167">
                  <c:v>1.7168834839147922</c:v>
                </c:pt>
                <c:pt idx="168">
                  <c:v>1.7120724685095337</c:v>
                </c:pt>
                <c:pt idx="169">
                  <c:v>1.7265541991738615</c:v>
                </c:pt>
                <c:pt idx="170">
                  <c:v>1.7335706651333669</c:v>
                </c:pt>
                <c:pt idx="171">
                  <c:v>1.7259595917117438</c:v>
                </c:pt>
                <c:pt idx="172">
                  <c:v>1.7472313124494652</c:v>
                </c:pt>
                <c:pt idx="173">
                  <c:v>1.7457386448570471</c:v>
                </c:pt>
                <c:pt idx="174">
                  <c:v>1.7701736189270842</c:v>
                </c:pt>
                <c:pt idx="175">
                  <c:v>1.7429326269309637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001616"/>
        <c:axId val="1341692288"/>
      </c:scatterChart>
      <c:valAx>
        <c:axId val="134200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692288"/>
        <c:crossesAt val="0"/>
        <c:crossBetween val="midCat"/>
        <c:majorUnit val="10"/>
      </c:valAx>
      <c:valAx>
        <c:axId val="13416922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200161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'6276'!$L$1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'6276'!$A$2:$A$141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'6276'!$L$2:$L$141</c:f>
              <c:numCache>
                <c:formatCode>0.00</c:formatCode>
                <c:ptCount val="140"/>
                <c:pt idx="0">
                  <c:v>1.9152275348983776</c:v>
                </c:pt>
                <c:pt idx="1">
                  <c:v>1.9517685170280843</c:v>
                </c:pt>
                <c:pt idx="2">
                  <c:v>1.9166000294638499</c:v>
                </c:pt>
                <c:pt idx="3">
                  <c:v>1.9134652080359842</c:v>
                </c:pt>
                <c:pt idx="4">
                  <c:v>1.9199727057583267</c:v>
                </c:pt>
                <c:pt idx="5">
                  <c:v>1.9152571906960043</c:v>
                </c:pt>
                <c:pt idx="6">
                  <c:v>1.9202796169126273</c:v>
                </c:pt>
                <c:pt idx="7">
                  <c:v>1.869027238260446</c:v>
                </c:pt>
                <c:pt idx="8">
                  <c:v>1.8932395766833172</c:v>
                </c:pt>
                <c:pt idx="9">
                  <c:v>1.9012728680247943</c:v>
                </c:pt>
                <c:pt idx="10">
                  <c:v>1.939666920918629</c:v>
                </c:pt>
                <c:pt idx="11">
                  <c:v>1.9381758786870706</c:v>
                </c:pt>
                <c:pt idx="12">
                  <c:v>1.9391235424067941</c:v>
                </c:pt>
                <c:pt idx="13">
                  <c:v>1.9262161455401701</c:v>
                </c:pt>
                <c:pt idx="14">
                  <c:v>1.932355775832149</c:v>
                </c:pt>
                <c:pt idx="15">
                  <c:v>1.9035757036993104</c:v>
                </c:pt>
                <c:pt idx="16">
                  <c:v>1.9011700115936152</c:v>
                </c:pt>
                <c:pt idx="17">
                  <c:v>1.9335726592915734</c:v>
                </c:pt>
                <c:pt idx="18">
                  <c:v>1.9199512033510908</c:v>
                </c:pt>
                <c:pt idx="19">
                  <c:v>1.8942655788618761</c:v>
                </c:pt>
                <c:pt idx="20">
                  <c:v>1.9335571345473046</c:v>
                </c:pt>
                <c:pt idx="21">
                  <c:v>1.9157130669395421</c:v>
                </c:pt>
                <c:pt idx="22">
                  <c:v>1.9021456630983131</c:v>
                </c:pt>
                <c:pt idx="23">
                  <c:v>1.9028165365679184</c:v>
                </c:pt>
                <c:pt idx="24">
                  <c:v>1.9211876726655959</c:v>
                </c:pt>
                <c:pt idx="25">
                  <c:v>1.8684201882947113</c:v>
                </c:pt>
                <c:pt idx="26">
                  <c:v>1.8886068553367041</c:v>
                </c:pt>
                <c:pt idx="27">
                  <c:v>1.9151429051344373</c:v>
                </c:pt>
                <c:pt idx="28">
                  <c:v>1.8856784826766155</c:v>
                </c:pt>
                <c:pt idx="29">
                  <c:v>1.9067723917113011</c:v>
                </c:pt>
                <c:pt idx="30">
                  <c:v>1.9365961343950322</c:v>
                </c:pt>
                <c:pt idx="31">
                  <c:v>1.8633858512511374</c:v>
                </c:pt>
                <c:pt idx="32">
                  <c:v>1.8412532014097114</c:v>
                </c:pt>
                <c:pt idx="33">
                  <c:v>1.8725386051524113</c:v>
                </c:pt>
                <c:pt idx="34">
                  <c:v>1.8694190581881343</c:v>
                </c:pt>
                <c:pt idx="35">
                  <c:v>1.841398869449004</c:v>
                </c:pt>
                <c:pt idx="36">
                  <c:v>1.8435229204100114</c:v>
                </c:pt>
                <c:pt idx="37">
                  <c:v>1.8496295101483737</c:v>
                </c:pt>
                <c:pt idx="38">
                  <c:v>1.8464612226694059</c:v>
                </c:pt>
                <c:pt idx="39">
                  <c:v>1.8297234053046121</c:v>
                </c:pt>
                <c:pt idx="40">
                  <c:v>1.8583528729794574</c:v>
                </c:pt>
                <c:pt idx="41">
                  <c:v>1.8951260027017698</c:v>
                </c:pt>
                <c:pt idx="42">
                  <c:v>1.8954217964920481</c:v>
                </c:pt>
                <c:pt idx="43">
                  <c:v>1.9042900660224031</c:v>
                </c:pt>
                <c:pt idx="44">
                  <c:v>1.8893094329911511</c:v>
                </c:pt>
                <c:pt idx="45">
                  <c:v>1.8966742610147558</c:v>
                </c:pt>
                <c:pt idx="46">
                  <c:v>1.8456840538892469</c:v>
                </c:pt>
                <c:pt idx="47">
                  <c:v>1.8275608130265242</c:v>
                </c:pt>
                <c:pt idx="48">
                  <c:v>1.8158157326040369</c:v>
                </c:pt>
                <c:pt idx="49">
                  <c:v>1.8595073712007273</c:v>
                </c:pt>
                <c:pt idx="50">
                  <c:v>1.8354999996450736</c:v>
                </c:pt>
                <c:pt idx="51">
                  <c:v>1.7974973312235778</c:v>
                </c:pt>
                <c:pt idx="52">
                  <c:v>1.7589569979440738</c:v>
                </c:pt>
                <c:pt idx="53">
                  <c:v>1.7518437968376899</c:v>
                </c:pt>
                <c:pt idx="54">
                  <c:v>1.7653545950018397</c:v>
                </c:pt>
                <c:pt idx="55">
                  <c:v>1.751086364873365</c:v>
                </c:pt>
                <c:pt idx="56">
                  <c:v>1.7248077929897512</c:v>
                </c:pt>
                <c:pt idx="57">
                  <c:v>1.7125492488386338</c:v>
                </c:pt>
                <c:pt idx="58">
                  <c:v>1.7155706447123866</c:v>
                </c:pt>
                <c:pt idx="59">
                  <c:v>1.6929526613244394</c:v>
                </c:pt>
                <c:pt idx="60">
                  <c:v>1.7526125176317218</c:v>
                </c:pt>
                <c:pt idx="61">
                  <c:v>1.7058716056723129</c:v>
                </c:pt>
                <c:pt idx="62">
                  <c:v>1.7162272456945857</c:v>
                </c:pt>
                <c:pt idx="63">
                  <c:v>1.71107003932115</c:v>
                </c:pt>
                <c:pt idx="64">
                  <c:v>1.7085114279306555</c:v>
                </c:pt>
                <c:pt idx="65">
                  <c:v>1.6927213332823896</c:v>
                </c:pt>
                <c:pt idx="66">
                  <c:v>1.7100773656082202</c:v>
                </c:pt>
                <c:pt idx="67">
                  <c:v>1.6795030953586081</c:v>
                </c:pt>
                <c:pt idx="68">
                  <c:v>1.7032636203394003</c:v>
                </c:pt>
                <c:pt idx="69">
                  <c:v>1.6672417602028049</c:v>
                </c:pt>
                <c:pt idx="70">
                  <c:v>1.6699941119260113</c:v>
                </c:pt>
                <c:pt idx="71">
                  <c:v>1.6625609559302355</c:v>
                </c:pt>
                <c:pt idx="72">
                  <c:v>1.6476335158057001</c:v>
                </c:pt>
                <c:pt idx="73">
                  <c:v>1.6672224986949113</c:v>
                </c:pt>
                <c:pt idx="74">
                  <c:v>1.6358962545942159</c:v>
                </c:pt>
                <c:pt idx="75">
                  <c:v>1.6155683801889231</c:v>
                </c:pt>
                <c:pt idx="76">
                  <c:v>1.6529619539208118</c:v>
                </c:pt>
                <c:pt idx="77">
                  <c:v>1.6581425962580119</c:v>
                </c:pt>
                <c:pt idx="78">
                  <c:v>1.6379670299372762</c:v>
                </c:pt>
                <c:pt idx="79">
                  <c:v>1.6194608711789709</c:v>
                </c:pt>
                <c:pt idx="80">
                  <c:v>1.6128885169075446</c:v>
                </c:pt>
                <c:pt idx="81">
                  <c:v>1.6253260653184951</c:v>
                </c:pt>
                <c:pt idx="82">
                  <c:v>1.6058936404873834</c:v>
                </c:pt>
                <c:pt idx="83">
                  <c:v>1.5992562121264997</c:v>
                </c:pt>
                <c:pt idx="84">
                  <c:v>1.580945491724008</c:v>
                </c:pt>
                <c:pt idx="85">
                  <c:v>1.580656029462131</c:v>
                </c:pt>
                <c:pt idx="86">
                  <c:v>1.5823620007592836</c:v>
                </c:pt>
                <c:pt idx="87">
                  <c:v>1.552945184816394</c:v>
                </c:pt>
                <c:pt idx="88">
                  <c:v>1.5980820438395975</c:v>
                </c:pt>
                <c:pt idx="89">
                  <c:v>1.5563614995616111</c:v>
                </c:pt>
                <c:pt idx="90">
                  <c:v>1.5997428709334729</c:v>
                </c:pt>
                <c:pt idx="91">
                  <c:v>1.6112637356074715</c:v>
                </c:pt>
                <c:pt idx="92">
                  <c:v>1.5713987171377271</c:v>
                </c:pt>
                <c:pt idx="93">
                  <c:v>1.6019429449723999</c:v>
                </c:pt>
                <c:pt idx="94">
                  <c:v>1.5940865881149859</c:v>
                </c:pt>
                <c:pt idx="95">
                  <c:v>1.5798189794872912</c:v>
                </c:pt>
                <c:pt idx="96">
                  <c:v>1.611249352612661</c:v>
                </c:pt>
                <c:pt idx="97">
                  <c:v>1.5597714829204452</c:v>
                </c:pt>
                <c:pt idx="98">
                  <c:v>1.5662613100971448</c:v>
                </c:pt>
                <c:pt idx="99">
                  <c:v>1.5762227135773574</c:v>
                </c:pt>
                <c:pt idx="100">
                  <c:v>1.5896580786608578</c:v>
                </c:pt>
                <c:pt idx="101">
                  <c:v>1.5574514183252506</c:v>
                </c:pt>
                <c:pt idx="102">
                  <c:v>1.5989176865369452</c:v>
                </c:pt>
                <c:pt idx="103">
                  <c:v>1.5858798663872005</c:v>
                </c:pt>
                <c:pt idx="104">
                  <c:v>1.572639539405529</c:v>
                </c:pt>
                <c:pt idx="105">
                  <c:v>1.5903815685854399</c:v>
                </c:pt>
                <c:pt idx="106">
                  <c:v>1.6120567722917096</c:v>
                </c:pt>
                <c:pt idx="107">
                  <c:v>1.5756261795928077</c:v>
                </c:pt>
                <c:pt idx="108">
                  <c:v>1.593177622189631</c:v>
                </c:pt>
                <c:pt idx="109">
                  <c:v>1.564291932901049</c:v>
                </c:pt>
                <c:pt idx="110">
                  <c:v>1.5554164804280071</c:v>
                </c:pt>
                <c:pt idx="111">
                  <c:v>1.5608600078360244</c:v>
                </c:pt>
                <c:pt idx="112">
                  <c:v>1.5549479550673142</c:v>
                </c:pt>
                <c:pt idx="113">
                  <c:v>1.5466383616360071</c:v>
                </c:pt>
                <c:pt idx="114">
                  <c:v>1.5540035697490169</c:v>
                </c:pt>
                <c:pt idx="115">
                  <c:v>1.5721079317324191</c:v>
                </c:pt>
                <c:pt idx="116">
                  <c:v>1.542083692392539</c:v>
                </c:pt>
                <c:pt idx="117">
                  <c:v>1.5705033226007488</c:v>
                </c:pt>
                <c:pt idx="118">
                  <c:v>1.5260178630301471</c:v>
                </c:pt>
                <c:pt idx="119">
                  <c:v>1.5186741377577158</c:v>
                </c:pt>
                <c:pt idx="120">
                  <c:v>1.5087325640088356</c:v>
                </c:pt>
                <c:pt idx="121">
                  <c:v>1.5306592021099201</c:v>
                </c:pt>
                <c:pt idx="122">
                  <c:v>1.5262162915357633</c:v>
                </c:pt>
                <c:pt idx="123">
                  <c:v>1.4778978575961892</c:v>
                </c:pt>
                <c:pt idx="124">
                  <c:v>1.5179787847792074</c:v>
                </c:pt>
                <c:pt idx="125">
                  <c:v>1.4852933197998222</c:v>
                </c:pt>
                <c:pt idx="126">
                  <c:v>1.4945481610475919</c:v>
                </c:pt>
                <c:pt idx="127">
                  <c:v>1.4659915551835163</c:v>
                </c:pt>
                <c:pt idx="128">
                  <c:v>1.4817257668109698</c:v>
                </c:pt>
                <c:pt idx="129">
                  <c:v>1.4832042323211219</c:v>
                </c:pt>
                <c:pt idx="130">
                  <c:v>1.4656941888027464</c:v>
                </c:pt>
                <c:pt idx="131">
                  <c:v>1.4796179021538356</c:v>
                </c:pt>
                <c:pt idx="132">
                  <c:v>1.447563491852681</c:v>
                </c:pt>
                <c:pt idx="133">
                  <c:v>1.4856093602728033</c:v>
                </c:pt>
                <c:pt idx="134">
                  <c:v>1.4820941378796393</c:v>
                </c:pt>
                <c:pt idx="135">
                  <c:v>1.4920090572725619</c:v>
                </c:pt>
                <c:pt idx="136">
                  <c:v>1.4755320892307142</c:v>
                </c:pt>
                <c:pt idx="137">
                  <c:v>1.4596173522625038</c:v>
                </c:pt>
                <c:pt idx="138">
                  <c:v>1.4586427395098833</c:v>
                </c:pt>
                <c:pt idx="139">
                  <c:v>1.4480021206246931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968784"/>
        <c:axId val="1412585376"/>
      </c:scatterChart>
      <c:valAx>
        <c:axId val="141296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585376"/>
        <c:crossesAt val="0"/>
        <c:crossBetween val="midCat"/>
        <c:majorUnit val="10"/>
      </c:valAx>
      <c:valAx>
        <c:axId val="1412585376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96878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'6005'!$A$2:$A$179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'6005'!$P$2:$P$177</c:f>
              <c:numCache>
                <c:formatCode>General</c:formatCode>
                <c:ptCount val="176"/>
                <c:pt idx="4">
                  <c:v>9.6148036093235127</c:v>
                </c:pt>
                <c:pt idx="5">
                  <c:v>8.491044224134269</c:v>
                </c:pt>
                <c:pt idx="6">
                  <c:v>8.5201806754812441</c:v>
                </c:pt>
                <c:pt idx="7">
                  <c:v>8.7097944179949049</c:v>
                </c:pt>
                <c:pt idx="8">
                  <c:v>10.006413803877301</c:v>
                </c:pt>
                <c:pt idx="9">
                  <c:v>9.3766542832193398</c:v>
                </c:pt>
                <c:pt idx="10">
                  <c:v>10.937980869271041</c:v>
                </c:pt>
                <c:pt idx="11">
                  <c:v>10.699218758844351</c:v>
                </c:pt>
                <c:pt idx="12">
                  <c:v>11.461450085320747</c:v>
                </c:pt>
                <c:pt idx="13">
                  <c:v>13.140604560824535</c:v>
                </c:pt>
                <c:pt idx="14">
                  <c:v>9.8394972713547588</c:v>
                </c:pt>
                <c:pt idx="15">
                  <c:v>10.987325698057543</c:v>
                </c:pt>
                <c:pt idx="16">
                  <c:v>8.1597339184361459</c:v>
                </c:pt>
                <c:pt idx="17">
                  <c:v>7.0409309636577087</c:v>
                </c:pt>
                <c:pt idx="18">
                  <c:v>4.3389968083689343</c:v>
                </c:pt>
                <c:pt idx="19">
                  <c:v>3.397037144009265</c:v>
                </c:pt>
                <c:pt idx="20">
                  <c:v>2.7722265028297959</c:v>
                </c:pt>
                <c:pt idx="21">
                  <c:v>4.6412113557866386</c:v>
                </c:pt>
                <c:pt idx="22">
                  <c:v>2.1404328164598758</c:v>
                </c:pt>
                <c:pt idx="23">
                  <c:v>3.0066686265702574</c:v>
                </c:pt>
                <c:pt idx="24">
                  <c:v>2.0520922751892559</c:v>
                </c:pt>
                <c:pt idx="25">
                  <c:v>0.47355903179723119</c:v>
                </c:pt>
                <c:pt idx="26">
                  <c:v>2.6509309356027977</c:v>
                </c:pt>
                <c:pt idx="27">
                  <c:v>0.81123015015745936</c:v>
                </c:pt>
                <c:pt idx="28">
                  <c:v>2.6900143309269064</c:v>
                </c:pt>
                <c:pt idx="29">
                  <c:v>0.22368243923477135</c:v>
                </c:pt>
                <c:pt idx="30">
                  <c:v>2.424001042020286</c:v>
                </c:pt>
                <c:pt idx="31">
                  <c:v>-8.9955740232917844E-2</c:v>
                </c:pt>
                <c:pt idx="32">
                  <c:v>0.12037227794229124</c:v>
                </c:pt>
                <c:pt idx="33">
                  <c:v>-8.8292128860709279E-2</c:v>
                </c:pt>
                <c:pt idx="34">
                  <c:v>-0.96490313467811561</c:v>
                </c:pt>
                <c:pt idx="35">
                  <c:v>-8.4409586101490935E-2</c:v>
                </c:pt>
                <c:pt idx="36">
                  <c:v>-0.93762748413868335</c:v>
                </c:pt>
                <c:pt idx="37">
                  <c:v>-0.10507645441357071</c:v>
                </c:pt>
                <c:pt idx="38">
                  <c:v>9.5916060506818904E-2</c:v>
                </c:pt>
                <c:pt idx="39">
                  <c:v>-0.63419294243156377</c:v>
                </c:pt>
                <c:pt idx="40">
                  <c:v>0.17594863211510225</c:v>
                </c:pt>
                <c:pt idx="41">
                  <c:v>-0.33618360089913712</c:v>
                </c:pt>
                <c:pt idx="42">
                  <c:v>1.0418575476934404</c:v>
                </c:pt>
                <c:pt idx="43">
                  <c:v>0.69935824156757886</c:v>
                </c:pt>
                <c:pt idx="44">
                  <c:v>-3.1292042755898572E-2</c:v>
                </c:pt>
                <c:pt idx="45">
                  <c:v>-0.3538841862468961</c:v>
                </c:pt>
                <c:pt idx="46">
                  <c:v>-0.97815968423982569</c:v>
                </c:pt>
                <c:pt idx="47">
                  <c:v>-1.2457213192284209</c:v>
                </c:pt>
                <c:pt idx="48">
                  <c:v>0.73061677654706514</c:v>
                </c:pt>
                <c:pt idx="49">
                  <c:v>-0.85353728016564401</c:v>
                </c:pt>
                <c:pt idx="50">
                  <c:v>-1.1193280264115713</c:v>
                </c:pt>
                <c:pt idx="51">
                  <c:v>0.68229544825160415</c:v>
                </c:pt>
                <c:pt idx="52">
                  <c:v>-0.81281038201055578</c:v>
                </c:pt>
                <c:pt idx="53">
                  <c:v>0.64862204735251383</c:v>
                </c:pt>
                <c:pt idx="54">
                  <c:v>1.4442585980385881E-2</c:v>
                </c:pt>
                <c:pt idx="55">
                  <c:v>8.5594910565801957E-2</c:v>
                </c:pt>
                <c:pt idx="56">
                  <c:v>-0.62938300864009444</c:v>
                </c:pt>
                <c:pt idx="57">
                  <c:v>0.10901509953743474</c:v>
                </c:pt>
                <c:pt idx="58">
                  <c:v>0.46566267098135278</c:v>
                </c:pt>
                <c:pt idx="59">
                  <c:v>-0.70564294193755428</c:v>
                </c:pt>
                <c:pt idx="60">
                  <c:v>-1.4999090091920131</c:v>
                </c:pt>
                <c:pt idx="61">
                  <c:v>-1.6630771986138684</c:v>
                </c:pt>
                <c:pt idx="62">
                  <c:v>-1.7747329546522388</c:v>
                </c:pt>
                <c:pt idx="63">
                  <c:v>-2.0579481446992163</c:v>
                </c:pt>
                <c:pt idx="64">
                  <c:v>-2.6973190742071189</c:v>
                </c:pt>
                <c:pt idx="65">
                  <c:v>-1.2293605847122326</c:v>
                </c:pt>
                <c:pt idx="66">
                  <c:v>-2.1224663625615232</c:v>
                </c:pt>
                <c:pt idx="67">
                  <c:v>-2.5849262768398322</c:v>
                </c:pt>
                <c:pt idx="68">
                  <c:v>-1.1601097257080166</c:v>
                </c:pt>
                <c:pt idx="69">
                  <c:v>-2.6388818399374334</c:v>
                </c:pt>
                <c:pt idx="70">
                  <c:v>-2.3355504435454866</c:v>
                </c:pt>
                <c:pt idx="71">
                  <c:v>-2.1483702386179795</c:v>
                </c:pt>
                <c:pt idx="72">
                  <c:v>-2.4947485877008915</c:v>
                </c:pt>
                <c:pt idx="73">
                  <c:v>-3.690393054007858</c:v>
                </c:pt>
                <c:pt idx="74">
                  <c:v>-5.3111362151435646</c:v>
                </c:pt>
                <c:pt idx="75">
                  <c:v>-3.5802636935783339</c:v>
                </c:pt>
                <c:pt idx="76">
                  <c:v>-5.4078946177390668</c:v>
                </c:pt>
                <c:pt idx="77">
                  <c:v>-3.7347268155920794</c:v>
                </c:pt>
                <c:pt idx="78">
                  <c:v>-5.1529322193015279</c:v>
                </c:pt>
                <c:pt idx="79">
                  <c:v>-3.699437398004541</c:v>
                </c:pt>
                <c:pt idx="80">
                  <c:v>-4.8991986712337132</c:v>
                </c:pt>
                <c:pt idx="81">
                  <c:v>-4.5585107828818945</c:v>
                </c:pt>
                <c:pt idx="82">
                  <c:v>-4.5907779098570662</c:v>
                </c:pt>
                <c:pt idx="83">
                  <c:v>-3.9261782567076264</c:v>
                </c:pt>
                <c:pt idx="84">
                  <c:v>-4.8468543340495023</c:v>
                </c:pt>
                <c:pt idx="85">
                  <c:v>-6.3464898447762872</c:v>
                </c:pt>
                <c:pt idx="86">
                  <c:v>-4.187249699363317</c:v>
                </c:pt>
                <c:pt idx="87">
                  <c:v>-4.5562679360034215</c:v>
                </c:pt>
                <c:pt idx="88">
                  <c:v>-5.6136889340095193</c:v>
                </c:pt>
                <c:pt idx="89">
                  <c:v>-4.3878127697780691</c:v>
                </c:pt>
                <c:pt idx="90">
                  <c:v>-6.6508032478469437</c:v>
                </c:pt>
                <c:pt idx="91">
                  <c:v>-4.746057626533366</c:v>
                </c:pt>
                <c:pt idx="92">
                  <c:v>-6.2269288900401438</c:v>
                </c:pt>
                <c:pt idx="93">
                  <c:v>-5.1045716060792392</c:v>
                </c:pt>
                <c:pt idx="94">
                  <c:v>-4.5849849027639822</c:v>
                </c:pt>
                <c:pt idx="95">
                  <c:v>-5.5733562130767407</c:v>
                </c:pt>
                <c:pt idx="96">
                  <c:v>-3.9759052016764143</c:v>
                </c:pt>
                <c:pt idx="97">
                  <c:v>-5.4737442098322289</c:v>
                </c:pt>
                <c:pt idx="98">
                  <c:v>-5.6702757779765012</c:v>
                </c:pt>
                <c:pt idx="99">
                  <c:v>-6.527556726326524</c:v>
                </c:pt>
                <c:pt idx="100">
                  <c:v>-4.2406387429668717</c:v>
                </c:pt>
                <c:pt idx="101">
                  <c:v>-2.8476431988328992</c:v>
                </c:pt>
                <c:pt idx="102">
                  <c:v>-4.1978333392380112</c:v>
                </c:pt>
                <c:pt idx="103">
                  <c:v>-3.7032546293211497</c:v>
                </c:pt>
                <c:pt idx="104">
                  <c:v>-3.649230949121919</c:v>
                </c:pt>
                <c:pt idx="105">
                  <c:v>-4.350719237284177</c:v>
                </c:pt>
                <c:pt idx="106">
                  <c:v>-6.1424478361383583</c:v>
                </c:pt>
                <c:pt idx="107">
                  <c:v>-4.5187506441560981</c:v>
                </c:pt>
                <c:pt idx="108">
                  <c:v>-4.5549675480168776</c:v>
                </c:pt>
                <c:pt idx="109">
                  <c:v>-2.6353086338095122</c:v>
                </c:pt>
                <c:pt idx="110">
                  <c:v>-3.3585739371826016</c:v>
                </c:pt>
                <c:pt idx="111">
                  <c:v>-1.9159501484422969</c:v>
                </c:pt>
                <c:pt idx="112">
                  <c:v>-2.7388283617334026</c:v>
                </c:pt>
                <c:pt idx="113">
                  <c:v>-3.2630259454841228</c:v>
                </c:pt>
                <c:pt idx="114">
                  <c:v>-2.5564378737901574</c:v>
                </c:pt>
                <c:pt idx="115">
                  <c:v>-2.7653337918410226</c:v>
                </c:pt>
                <c:pt idx="116">
                  <c:v>-1.9573324461193438</c:v>
                </c:pt>
                <c:pt idx="117">
                  <c:v>-2.2239747257389322</c:v>
                </c:pt>
                <c:pt idx="118">
                  <c:v>-1.4026257355707088</c:v>
                </c:pt>
                <c:pt idx="119">
                  <c:v>-0.86007528935976785</c:v>
                </c:pt>
                <c:pt idx="120">
                  <c:v>-0.86258098964131447</c:v>
                </c:pt>
                <c:pt idx="121">
                  <c:v>-0.98645746182153704</c:v>
                </c:pt>
                <c:pt idx="122">
                  <c:v>-1.1332469885351073</c:v>
                </c:pt>
                <c:pt idx="123">
                  <c:v>-2.5021165249828128</c:v>
                </c:pt>
                <c:pt idx="124">
                  <c:v>-1.9466317797707169</c:v>
                </c:pt>
                <c:pt idx="125">
                  <c:v>-1.4088456601638548</c:v>
                </c:pt>
                <c:pt idx="126">
                  <c:v>-2.0633528283639704</c:v>
                </c:pt>
                <c:pt idx="127">
                  <c:v>-0.91148384548148131</c:v>
                </c:pt>
                <c:pt idx="128">
                  <c:v>-0.71228755650232889</c:v>
                </c:pt>
                <c:pt idx="129">
                  <c:v>-1.3580407496579401</c:v>
                </c:pt>
                <c:pt idx="130">
                  <c:v>-1.6398817534268368</c:v>
                </c:pt>
                <c:pt idx="131">
                  <c:v>0.19987308997713393</c:v>
                </c:pt>
                <c:pt idx="132">
                  <c:v>-0.7399214188655735</c:v>
                </c:pt>
                <c:pt idx="133">
                  <c:v>-1.0844532433120848</c:v>
                </c:pt>
                <c:pt idx="134">
                  <c:v>-0.25749207872630997</c:v>
                </c:pt>
                <c:pt idx="135">
                  <c:v>-2.4945258320722273E-2</c:v>
                </c:pt>
                <c:pt idx="136">
                  <c:v>-0.64571918769931658</c:v>
                </c:pt>
                <c:pt idx="137">
                  <c:v>-0.51960256653225778</c:v>
                </c:pt>
                <c:pt idx="138">
                  <c:v>0.5211483863107127</c:v>
                </c:pt>
                <c:pt idx="139">
                  <c:v>1.1132973640820105</c:v>
                </c:pt>
                <c:pt idx="140">
                  <c:v>1.5805803009394486</c:v>
                </c:pt>
                <c:pt idx="141">
                  <c:v>0.95989077200757489</c:v>
                </c:pt>
                <c:pt idx="142">
                  <c:v>1.7190671507949162</c:v>
                </c:pt>
                <c:pt idx="143">
                  <c:v>1.5890648788628823</c:v>
                </c:pt>
                <c:pt idx="144">
                  <c:v>0.97457301475036184</c:v>
                </c:pt>
                <c:pt idx="145">
                  <c:v>1.1581133546150337</c:v>
                </c:pt>
                <c:pt idx="146">
                  <c:v>2.2824495664360125</c:v>
                </c:pt>
                <c:pt idx="147">
                  <c:v>1.4496850452473897</c:v>
                </c:pt>
                <c:pt idx="148">
                  <c:v>1.6128879663143254</c:v>
                </c:pt>
                <c:pt idx="149">
                  <c:v>0.79000762560649029</c:v>
                </c:pt>
                <c:pt idx="150">
                  <c:v>1.5287133733665415</c:v>
                </c:pt>
                <c:pt idx="151">
                  <c:v>3.1960158682839008</c:v>
                </c:pt>
                <c:pt idx="152">
                  <c:v>2.547624419186969</c:v>
                </c:pt>
                <c:pt idx="153">
                  <c:v>3.0471551514934583</c:v>
                </c:pt>
                <c:pt idx="154">
                  <c:v>3.493925216186236</c:v>
                </c:pt>
                <c:pt idx="155">
                  <c:v>4.1989676823728237</c:v>
                </c:pt>
                <c:pt idx="156">
                  <c:v>4.8092430756224767</c:v>
                </c:pt>
                <c:pt idx="157">
                  <c:v>4.4436425600854657</c:v>
                </c:pt>
                <c:pt idx="158">
                  <c:v>5.7192323300916348</c:v>
                </c:pt>
                <c:pt idx="159">
                  <c:v>5.3258507546211877</c:v>
                </c:pt>
                <c:pt idx="160">
                  <c:v>5.0638172280123914</c:v>
                </c:pt>
                <c:pt idx="161">
                  <c:v>5.6706458752764473</c:v>
                </c:pt>
                <c:pt idx="162">
                  <c:v>5.1037982731010727</c:v>
                </c:pt>
                <c:pt idx="163">
                  <c:v>5.5195017333301628</c:v>
                </c:pt>
                <c:pt idx="164">
                  <c:v>5.3760635213699066</c:v>
                </c:pt>
                <c:pt idx="165">
                  <c:v>6.1791098213888613</c:v>
                </c:pt>
                <c:pt idx="166">
                  <c:v>5.9418882939549533</c:v>
                </c:pt>
                <c:pt idx="167">
                  <c:v>6.9735254730299543</c:v>
                </c:pt>
                <c:pt idx="168">
                  <c:v>6.7526107628299687</c:v>
                </c:pt>
                <c:pt idx="169">
                  <c:v>5.4177146844517319</c:v>
                </c:pt>
                <c:pt idx="170">
                  <c:v>7.5885044833531738</c:v>
                </c:pt>
                <c:pt idx="171">
                  <c:v>7.7136769283131885</c:v>
                </c:pt>
                <c:pt idx="172">
                  <c:v>6.3863595533460051</c:v>
                </c:pt>
                <c:pt idx="173">
                  <c:v>6.2866955293675462</c:v>
                </c:pt>
                <c:pt idx="174">
                  <c:v>7.765682562107239</c:v>
                </c:pt>
                <c:pt idx="175">
                  <c:v>8.1001323464292874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summary!$U$46:$U$86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972640"/>
        <c:axId val="956744784"/>
      </c:scatterChart>
      <c:valAx>
        <c:axId val="95697264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6744784"/>
        <c:crossesAt val="0"/>
        <c:crossBetween val="midCat"/>
        <c:majorUnit val="10"/>
      </c:valAx>
      <c:valAx>
        <c:axId val="95674478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697264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'6276'!$A$2:$A$179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'6276'!$P$2:$P$177</c:f>
              <c:numCache>
                <c:formatCode>General</c:formatCode>
                <c:ptCount val="176"/>
                <c:pt idx="4">
                  <c:v>-4.2839346769858189</c:v>
                </c:pt>
                <c:pt idx="5">
                  <c:v>-4.3199611472112407</c:v>
                </c:pt>
                <c:pt idx="6">
                  <c:v>-3.8755104458808844</c:v>
                </c:pt>
                <c:pt idx="7">
                  <c:v>-6.2076999294402864</c:v>
                </c:pt>
                <c:pt idx="8">
                  <c:v>-4.8164048720859993</c:v>
                </c:pt>
                <c:pt idx="9">
                  <c:v>-4.2233958751481619</c:v>
                </c:pt>
                <c:pt idx="10">
                  <c:v>-2.132364614665097</c:v>
                </c:pt>
                <c:pt idx="11">
                  <c:v>-2.0092932282589855</c:v>
                </c:pt>
                <c:pt idx="12">
                  <c:v>-1.7658942999050105</c:v>
                </c:pt>
                <c:pt idx="13">
                  <c:v>-2.2061142322085265</c:v>
                </c:pt>
                <c:pt idx="14">
                  <c:v>-1.706539861634216</c:v>
                </c:pt>
                <c:pt idx="15">
                  <c:v>-2.9299292440784437</c:v>
                </c:pt>
                <c:pt idx="16">
                  <c:v>-2.8519873539283109</c:v>
                </c:pt>
                <c:pt idx="17">
                  <c:v>-1.056576424241799</c:v>
                </c:pt>
                <c:pt idx="18">
                  <c:v>-1.532028555457134</c:v>
                </c:pt>
                <c:pt idx="19">
                  <c:v>-2.6027356194578815</c:v>
                </c:pt>
                <c:pt idx="20">
                  <c:v>-0.46742091235958694</c:v>
                </c:pt>
                <c:pt idx="21">
                  <c:v>-1.1512198031574254</c:v>
                </c:pt>
                <c:pt idx="22">
                  <c:v>-1.6240049641146559</c:v>
                </c:pt>
                <c:pt idx="23">
                  <c:v>-1.3942630698997693</c:v>
                </c:pt>
                <c:pt idx="24">
                  <c:v>-0.29117722343507152</c:v>
                </c:pt>
                <c:pt idx="25">
                  <c:v>-2.698123135430186</c:v>
                </c:pt>
                <c:pt idx="26">
                  <c:v>-1.5054576593488496</c:v>
                </c:pt>
                <c:pt idx="27">
                  <c:v>4.9102313252415652E-4</c:v>
                </c:pt>
                <c:pt idx="28">
                  <c:v>-1.2566647067441041</c:v>
                </c:pt>
                <c:pt idx="29">
                  <c:v>-1.9235244715538915E-2</c:v>
                </c:pt>
                <c:pt idx="30">
                  <c:v>1.6489306183339363</c:v>
                </c:pt>
                <c:pt idx="31">
                  <c:v>-1.7666779926627476</c:v>
                </c:pt>
                <c:pt idx="32">
                  <c:v>-2.6620786792190336</c:v>
                </c:pt>
                <c:pt idx="33">
                  <c:v>-0.92179338648014153</c:v>
                </c:pt>
                <c:pt idx="34">
                  <c:v>-0.87907361911014559</c:v>
                </c:pt>
                <c:pt idx="35">
                  <c:v>-2.064969797060451</c:v>
                </c:pt>
                <c:pt idx="36">
                  <c:v>-1.763527058607874</c:v>
                </c:pt>
                <c:pt idx="37">
                  <c:v>-1.2655829332048587</c:v>
                </c:pt>
                <c:pt idx="38">
                  <c:v>-1.2252680586112767</c:v>
                </c:pt>
                <c:pt idx="39">
                  <c:v>-1.8544837502966098</c:v>
                </c:pt>
                <c:pt idx="40">
                  <c:v>-0.2452442929310531</c:v>
                </c:pt>
                <c:pt idx="41">
                  <c:v>1.7658094283111294</c:v>
                </c:pt>
                <c:pt idx="42">
                  <c:v>1.9770446157931876</c:v>
                </c:pt>
                <c:pt idx="43">
                  <c:v>2.6112520495474536</c:v>
                </c:pt>
                <c:pt idx="44">
                  <c:v>2.0687371228695692</c:v>
                </c:pt>
                <c:pt idx="45">
                  <c:v>2.628763648968889</c:v>
                </c:pt>
                <c:pt idx="46">
                  <c:v>0.30950990100179987</c:v>
                </c:pt>
                <c:pt idx="47">
                  <c:v>-0.38806360314344684</c:v>
                </c:pt>
                <c:pt idx="48">
                  <c:v>-0.77093398880932018</c:v>
                </c:pt>
                <c:pt idx="49">
                  <c:v>1.5814840393353882</c:v>
                </c:pt>
                <c:pt idx="50">
                  <c:v>0.59358320712164669</c:v>
                </c:pt>
                <c:pt idx="51">
                  <c:v>-1.0848558467306166</c:v>
                </c:pt>
                <c:pt idx="52">
                  <c:v>-2.7898236793894617</c:v>
                </c:pt>
                <c:pt idx="53">
                  <c:v>-2.9441537392268171</c:v>
                </c:pt>
                <c:pt idx="54">
                  <c:v>-2.0808805344912211</c:v>
                </c:pt>
                <c:pt idx="55">
                  <c:v>-2.5882449789542772</c:v>
                </c:pt>
                <c:pt idx="56">
                  <c:v>-3.6882085026913569</c:v>
                </c:pt>
                <c:pt idx="57">
                  <c:v>-4.0964135656736778</c:v>
                </c:pt>
                <c:pt idx="58">
                  <c:v>-3.7506951704641551</c:v>
                </c:pt>
                <c:pt idx="59">
                  <c:v>-4.6700425705005983</c:v>
                </c:pt>
                <c:pt idx="60">
                  <c:v>-1.5297409578696348</c:v>
                </c:pt>
                <c:pt idx="61">
                  <c:v>-3.6393313628334298</c:v>
                </c:pt>
                <c:pt idx="62">
                  <c:v>-2.9317359770941307</c:v>
                </c:pt>
                <c:pt idx="63">
                  <c:v>-2.989555820865907</c:v>
                </c:pt>
                <c:pt idx="64">
                  <c:v>-2.9191590804894307</c:v>
                </c:pt>
                <c:pt idx="65">
                  <c:v>-3.5016134375956609</c:v>
                </c:pt>
                <c:pt idx="66">
                  <c:v>-2.4486135564455456</c:v>
                </c:pt>
                <c:pt idx="67">
                  <c:v>-3.7605299911345784</c:v>
                </c:pt>
                <c:pt idx="68">
                  <c:v>-2.3915277406993849</c:v>
                </c:pt>
                <c:pt idx="69">
                  <c:v>-3.97223225961653</c:v>
                </c:pt>
                <c:pt idx="70">
                  <c:v>-3.6397887003066303</c:v>
                </c:pt>
                <c:pt idx="71">
                  <c:v>-3.8099055692730239</c:v>
                </c:pt>
                <c:pt idx="72">
                  <c:v>-4.3497959188833386</c:v>
                </c:pt>
                <c:pt idx="73">
                  <c:v>-3.1866206176742899</c:v>
                </c:pt>
                <c:pt idx="74">
                  <c:v>-4.5356399942175303</c:v>
                </c:pt>
                <c:pt idx="75">
                  <c:v>-5.3419917358267313</c:v>
                </c:pt>
                <c:pt idx="76">
                  <c:v>-3.3003248516694588</c:v>
                </c:pt>
                <c:pt idx="77">
                  <c:v>-2.848067650799639</c:v>
                </c:pt>
                <c:pt idx="78">
                  <c:v>-3.6469043997038306</c:v>
                </c:pt>
                <c:pt idx="79">
                  <c:v>-4.3633713539261985</c:v>
                </c:pt>
                <c:pt idx="80">
                  <c:v>-4.4910156338783098</c:v>
                </c:pt>
                <c:pt idx="81">
                  <c:v>-3.6806973598635535</c:v>
                </c:pt>
                <c:pt idx="82">
                  <c:v>-4.4428669621119852</c:v>
                </c:pt>
                <c:pt idx="83">
                  <c:v>-4.573722045410352</c:v>
                </c:pt>
                <c:pt idx="84">
                  <c:v>-5.2805459276809668</c:v>
                </c:pt>
                <c:pt idx="85">
                  <c:v>-5.0981877034625489</c:v>
                </c:pt>
                <c:pt idx="86">
                  <c:v>-4.8173733225467235</c:v>
                </c:pt>
                <c:pt idx="87">
                  <c:v>-6.0721801120275201</c:v>
                </c:pt>
                <c:pt idx="88">
                  <c:v>-3.648453847068224</c:v>
                </c:pt>
                <c:pt idx="89">
                  <c:v>-5.5103356250601738</c:v>
                </c:pt>
                <c:pt idx="90">
                  <c:v>-3.1732264095630112</c:v>
                </c:pt>
                <c:pt idx="91">
                  <c:v>-2.4081379840886239</c:v>
                </c:pt>
                <c:pt idx="92">
                  <c:v>-4.1784667565166176</c:v>
                </c:pt>
                <c:pt idx="93">
                  <c:v>-2.4747516271945296</c:v>
                </c:pt>
                <c:pt idx="94">
                  <c:v>-2.665749537355889</c:v>
                </c:pt>
                <c:pt idx="95">
                  <c:v>-3.1730833165141927</c:v>
                </c:pt>
                <c:pt idx="96">
                  <c:v>-1.4256451280089244</c:v>
                </c:pt>
                <c:pt idx="97">
                  <c:v>-3.7689605050219392</c:v>
                </c:pt>
                <c:pt idx="98">
                  <c:v>-3.2521071630677127</c:v>
                </c:pt>
                <c:pt idx="99">
                  <c:v>-2.5639636977320168</c:v>
                </c:pt>
                <c:pt idx="100">
                  <c:v>-1.7044124165728671</c:v>
                </c:pt>
                <c:pt idx="101">
                  <c:v>-3.0968721764810048</c:v>
                </c:pt>
                <c:pt idx="102">
                  <c:v>-0.85425555682892751</c:v>
                </c:pt>
                <c:pt idx="103">
                  <c:v>-1.3009106696684214</c:v>
                </c:pt>
                <c:pt idx="104">
                  <c:v>-1.7575576182602359</c:v>
                </c:pt>
                <c:pt idx="105">
                  <c:v>-0.68551236896039691</c:v>
                </c:pt>
                <c:pt idx="106">
                  <c:v>0.58059859890626453</c:v>
                </c:pt>
                <c:pt idx="107">
                  <c:v>-1.0202730846953108</c:v>
                </c:pt>
                <c:pt idx="108">
                  <c:v>4.2368482680887942E-2</c:v>
                </c:pt>
                <c:pt idx="109">
                  <c:v>-1.1862321277637791</c:v>
                </c:pt>
                <c:pt idx="110">
                  <c:v>-1.4275129637423647</c:v>
                </c:pt>
                <c:pt idx="111">
                  <c:v>-0.96228482048829334</c:v>
                </c:pt>
                <c:pt idx="112">
                  <c:v>-1.0573493395534621</c:v>
                </c:pt>
                <c:pt idx="113">
                  <c:v>-1.2707102750023813</c:v>
                </c:pt>
                <c:pt idx="114">
                  <c:v>-0.71066499501279401</c:v>
                </c:pt>
                <c:pt idx="115">
                  <c:v>0.37925802080837701</c:v>
                </c:pt>
                <c:pt idx="116">
                  <c:v>-0.90551948500380464</c:v>
                </c:pt>
                <c:pt idx="117">
                  <c:v>0.69336643771132878</c:v>
                </c:pt>
                <c:pt idx="118">
                  <c:v>-1.3049382906078666</c:v>
                </c:pt>
                <c:pt idx="119">
                  <c:v>-1.4706425820312345</c:v>
                </c:pt>
                <c:pt idx="120">
                  <c:v>-1.7645266244244922</c:v>
                </c:pt>
                <c:pt idx="121">
                  <c:v>-0.48600969893374346</c:v>
                </c:pt>
                <c:pt idx="122">
                  <c:v>-0.50858566358766311</c:v>
                </c:pt>
                <c:pt idx="123">
                  <c:v>-2.6960121611489551</c:v>
                </c:pt>
                <c:pt idx="124">
                  <c:v>-0.52174928486332894</c:v>
                </c:pt>
                <c:pt idx="125">
                  <c:v>-1.9378336173972686</c:v>
                </c:pt>
                <c:pt idx="126">
                  <c:v>-1.2845524513143232</c:v>
                </c:pt>
                <c:pt idx="127">
                  <c:v>-2.4969158440059194</c:v>
                </c:pt>
                <c:pt idx="128">
                  <c:v>-1.5239377867305997</c:v>
                </c:pt>
                <c:pt idx="129">
                  <c:v>-1.2543487083627374</c:v>
                </c:pt>
                <c:pt idx="130">
                  <c:v>-1.9216666053752625</c:v>
                </c:pt>
                <c:pt idx="131">
                  <c:v>-1.0380198621852763</c:v>
                </c:pt>
                <c:pt idx="132">
                  <c:v>-2.4229674936231871</c:v>
                </c:pt>
                <c:pt idx="133">
                  <c:v>-0.34911591068353193</c:v>
                </c:pt>
                <c:pt idx="134">
                  <c:v>-0.32591905944948252</c:v>
                </c:pt>
                <c:pt idx="135">
                  <c:v>0.35993084689423638</c:v>
                </c:pt>
                <c:pt idx="136">
                  <c:v>-0.25641434770127702</c:v>
                </c:pt>
                <c:pt idx="137">
                  <c:v>-0.84501864837645357</c:v>
                </c:pt>
                <c:pt idx="138">
                  <c:v>-0.69646625235648185</c:v>
                </c:pt>
                <c:pt idx="139">
                  <c:v>-1.0248416949608052</c:v>
                </c:pt>
                <c:pt idx="140">
                  <c:v>-2.0391001161775804</c:v>
                </c:pt>
                <c:pt idx="141">
                  <c:v>-1.7924166518072566</c:v>
                </c:pt>
                <c:pt idx="142">
                  <c:v>-1.1818587307712936</c:v>
                </c:pt>
                <c:pt idx="143">
                  <c:v>-1.4907710879579144</c:v>
                </c:pt>
                <c:pt idx="144">
                  <c:v>-0.11008205630455327</c:v>
                </c:pt>
                <c:pt idx="145">
                  <c:v>-0.81860815236356599</c:v>
                </c:pt>
                <c:pt idx="146">
                  <c:v>0.41324658218985022</c:v>
                </c:pt>
                <c:pt idx="147">
                  <c:v>0.96939373848102461</c:v>
                </c:pt>
                <c:pt idx="148">
                  <c:v>-0.24386516977280512</c:v>
                </c:pt>
                <c:pt idx="149">
                  <c:v>0.57581494495358498</c:v>
                </c:pt>
                <c:pt idx="150">
                  <c:v>-0.90762669612543689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summary!$U$46:$U$86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672496"/>
        <c:axId val="1341204992"/>
      </c:scatterChart>
      <c:valAx>
        <c:axId val="13416724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204992"/>
        <c:crossesAt val="0"/>
        <c:crossBetween val="midCat"/>
        <c:majorUnit val="10"/>
      </c:valAx>
      <c:valAx>
        <c:axId val="134120499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6724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'6276'!$L$1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'6276'!$A$2:$A$141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'6276'!$M$2:$M$177</c:f>
              <c:numCache>
                <c:formatCode>0.00</c:formatCode>
                <c:ptCount val="176"/>
                <c:pt idx="4">
                  <c:v>1.9398994973042201</c:v>
                </c:pt>
                <c:pt idx="5">
                  <c:v>1.9391693405510764</c:v>
                </c:pt>
                <c:pt idx="6">
                  <c:v>1.948177125076878</c:v>
                </c:pt>
                <c:pt idx="7">
                  <c:v>1.9009101047338754</c:v>
                </c:pt>
                <c:pt idx="8">
                  <c:v>1.9291078014659253</c:v>
                </c:pt>
                <c:pt idx="9">
                  <c:v>1.9411264511165811</c:v>
                </c:pt>
                <c:pt idx="10">
                  <c:v>1.9835058623195945</c:v>
                </c:pt>
                <c:pt idx="11">
                  <c:v>1.9860001783972148</c:v>
                </c:pt>
                <c:pt idx="12">
                  <c:v>1.9909332004261169</c:v>
                </c:pt>
                <c:pt idx="13">
                  <c:v>1.9820111618686715</c:v>
                </c:pt>
                <c:pt idx="14">
                  <c:v>1.9921361504698292</c:v>
                </c:pt>
                <c:pt idx="15">
                  <c:v>1.9673414366461692</c:v>
                </c:pt>
                <c:pt idx="16">
                  <c:v>1.9689211028496527</c:v>
                </c:pt>
                <c:pt idx="17">
                  <c:v>2.0053091088567898</c:v>
                </c:pt>
                <c:pt idx="18">
                  <c:v>1.9956730112254857</c:v>
                </c:pt>
                <c:pt idx="19">
                  <c:v>1.9739727450454496</c:v>
                </c:pt>
                <c:pt idx="20">
                  <c:v>2.0172496590400568</c:v>
                </c:pt>
                <c:pt idx="21">
                  <c:v>2.003390949741473</c:v>
                </c:pt>
                <c:pt idx="22">
                  <c:v>1.9938089042094227</c:v>
                </c:pt>
                <c:pt idx="23">
                  <c:v>1.9984651359882066</c:v>
                </c:pt>
                <c:pt idx="24">
                  <c:v>2.020821630395063</c:v>
                </c:pt>
                <c:pt idx="25">
                  <c:v>1.972039504333357</c:v>
                </c:pt>
                <c:pt idx="26">
                  <c:v>1.9962115296845284</c:v>
                </c:pt>
                <c:pt idx="27">
                  <c:v>2.0267329377914405</c:v>
                </c:pt>
                <c:pt idx="28">
                  <c:v>2.0012538736427974</c:v>
                </c:pt>
                <c:pt idx="29">
                  <c:v>2.0263331409866616</c:v>
                </c:pt>
                <c:pt idx="30">
                  <c:v>2.0601422419795714</c:v>
                </c:pt>
                <c:pt idx="31">
                  <c:v>1.9909173171448553</c:v>
                </c:pt>
                <c:pt idx="32">
                  <c:v>1.9727700256126077</c:v>
                </c:pt>
                <c:pt idx="33">
                  <c:v>2.0080407876644863</c:v>
                </c:pt>
                <c:pt idx="34">
                  <c:v>2.0089065990093879</c:v>
                </c:pt>
                <c:pt idx="35">
                  <c:v>1.9848717685794366</c:v>
                </c:pt>
                <c:pt idx="36">
                  <c:v>1.9909811778496227</c:v>
                </c:pt>
                <c:pt idx="37">
                  <c:v>2.0010731258971637</c:v>
                </c:pt>
                <c:pt idx="38">
                  <c:v>2.0018901967273743</c:v>
                </c:pt>
                <c:pt idx="39">
                  <c:v>1.9891377376717594</c:v>
                </c:pt>
                <c:pt idx="40">
                  <c:v>2.0217525636557832</c:v>
                </c:pt>
                <c:pt idx="41">
                  <c:v>2.0625110516872742</c:v>
                </c:pt>
                <c:pt idx="42">
                  <c:v>2.0667922037867315</c:v>
                </c:pt>
                <c:pt idx="43">
                  <c:v>2.0796458316262649</c:v>
                </c:pt>
                <c:pt idx="44">
                  <c:v>2.0686505569041915</c:v>
                </c:pt>
                <c:pt idx="45">
                  <c:v>2.0800007432369751</c:v>
                </c:pt>
                <c:pt idx="46">
                  <c:v>2.0329958944206448</c:v>
                </c:pt>
                <c:pt idx="47">
                  <c:v>2.0188580118671009</c:v>
                </c:pt>
                <c:pt idx="48">
                  <c:v>2.0110982897537921</c:v>
                </c:pt>
                <c:pt idx="49">
                  <c:v>2.0587752866596611</c:v>
                </c:pt>
                <c:pt idx="50">
                  <c:v>2.0387532734131861</c:v>
                </c:pt>
                <c:pt idx="51">
                  <c:v>2.004735963300869</c:v>
                </c:pt>
                <c:pt idx="52">
                  <c:v>1.9701809883305439</c:v>
                </c:pt>
                <c:pt idx="53">
                  <c:v>1.9670531455333387</c:v>
                </c:pt>
                <c:pt idx="54">
                  <c:v>1.9845493020066671</c:v>
                </c:pt>
                <c:pt idx="55">
                  <c:v>1.9742664301873711</c:v>
                </c:pt>
                <c:pt idx="56">
                  <c:v>1.951973216612936</c:v>
                </c:pt>
                <c:pt idx="57">
                  <c:v>1.9437000307709973</c:v>
                </c:pt>
                <c:pt idx="58">
                  <c:v>1.9507067849539288</c:v>
                </c:pt>
                <c:pt idx="59">
                  <c:v>1.9320741598751603</c:v>
                </c:pt>
                <c:pt idx="60">
                  <c:v>1.9957193744916213</c:v>
                </c:pt>
                <c:pt idx="61">
                  <c:v>1.9529638208413911</c:v>
                </c:pt>
                <c:pt idx="62">
                  <c:v>1.9673048191728426</c:v>
                </c:pt>
                <c:pt idx="63">
                  <c:v>1.9661329711085855</c:v>
                </c:pt>
                <c:pt idx="64">
                  <c:v>1.9675597180272697</c:v>
                </c:pt>
                <c:pt idx="65">
                  <c:v>1.9557549816881825</c:v>
                </c:pt>
                <c:pt idx="66">
                  <c:v>1.9770963723231918</c:v>
                </c:pt>
                <c:pt idx="67">
                  <c:v>1.9505074603827584</c:v>
                </c:pt>
                <c:pt idx="68">
                  <c:v>1.9782533436727292</c:v>
                </c:pt>
                <c:pt idx="69">
                  <c:v>1.9462168418453125</c:v>
                </c:pt>
                <c:pt idx="70">
                  <c:v>1.9529545518776976</c:v>
                </c:pt>
                <c:pt idx="71">
                  <c:v>1.9495067541911004</c:v>
                </c:pt>
                <c:pt idx="72">
                  <c:v>1.9385646723757437</c:v>
                </c:pt>
                <c:pt idx="73">
                  <c:v>1.9621390135741337</c:v>
                </c:pt>
                <c:pt idx="74">
                  <c:v>1.9347981277826169</c:v>
                </c:pt>
                <c:pt idx="75">
                  <c:v>1.9184556116865028</c:v>
                </c:pt>
                <c:pt idx="76">
                  <c:v>1.9598345437275702</c:v>
                </c:pt>
                <c:pt idx="77">
                  <c:v>1.9690005443739489</c:v>
                </c:pt>
                <c:pt idx="78">
                  <c:v>1.9528103363623919</c:v>
                </c:pt>
                <c:pt idx="79">
                  <c:v>1.9382895359132652</c:v>
                </c:pt>
                <c:pt idx="80">
                  <c:v>1.9357025399510177</c:v>
                </c:pt>
                <c:pt idx="81">
                  <c:v>1.9521254466711468</c:v>
                </c:pt>
                <c:pt idx="82">
                  <c:v>1.9366783801492138</c:v>
                </c:pt>
                <c:pt idx="83">
                  <c:v>1.9340263100975088</c:v>
                </c:pt>
                <c:pt idx="84">
                  <c:v>1.9197009480041958</c:v>
                </c:pt>
                <c:pt idx="85">
                  <c:v>1.9233968440514975</c:v>
                </c:pt>
                <c:pt idx="86">
                  <c:v>1.9290881736578287</c:v>
                </c:pt>
                <c:pt idx="87">
                  <c:v>1.903656716024118</c:v>
                </c:pt>
                <c:pt idx="88">
                  <c:v>1.9527789333565</c:v>
                </c:pt>
                <c:pt idx="89">
                  <c:v>1.9150437473876925</c:v>
                </c:pt>
                <c:pt idx="90">
                  <c:v>1.9624104770687327</c:v>
                </c:pt>
                <c:pt idx="91">
                  <c:v>1.9779167000519102</c:v>
                </c:pt>
                <c:pt idx="92">
                  <c:v>1.9420370398913445</c:v>
                </c:pt>
                <c:pt idx="93">
                  <c:v>1.9765666260351957</c:v>
                </c:pt>
                <c:pt idx="94">
                  <c:v>1.9726956274869605</c:v>
                </c:pt>
                <c:pt idx="95">
                  <c:v>1.9624133771684447</c:v>
                </c:pt>
                <c:pt idx="96">
                  <c:v>1.9978291086029931</c:v>
                </c:pt>
                <c:pt idx="97">
                  <c:v>1.9503365972199558</c:v>
                </c:pt>
                <c:pt idx="98">
                  <c:v>1.960811782705834</c:v>
                </c:pt>
                <c:pt idx="99">
                  <c:v>1.9747585444952254</c:v>
                </c:pt>
                <c:pt idx="100">
                  <c:v>1.9921792678879044</c:v>
                </c:pt>
                <c:pt idx="101">
                  <c:v>1.9639579658614759</c:v>
                </c:pt>
                <c:pt idx="102">
                  <c:v>2.0094095923823492</c:v>
                </c:pt>
                <c:pt idx="103">
                  <c:v>2.0003571305417833</c:v>
                </c:pt>
                <c:pt idx="104">
                  <c:v>1.9911021618692906</c:v>
                </c:pt>
                <c:pt idx="105">
                  <c:v>2.0128295493583801</c:v>
                </c:pt>
                <c:pt idx="106">
                  <c:v>2.0384901113738283</c:v>
                </c:pt>
                <c:pt idx="107">
                  <c:v>2.0060448769841051</c:v>
                </c:pt>
                <c:pt idx="108">
                  <c:v>2.0275816778901072</c:v>
                </c:pt>
                <c:pt idx="109">
                  <c:v>2.0026813469107037</c:v>
                </c:pt>
                <c:pt idx="110">
                  <c:v>1.9977912527468407</c:v>
                </c:pt>
                <c:pt idx="111">
                  <c:v>2.0072201384640365</c:v>
                </c:pt>
                <c:pt idx="112">
                  <c:v>2.0052934440045052</c:v>
                </c:pt>
                <c:pt idx="113">
                  <c:v>2.0009692088823767</c:v>
                </c:pt>
                <c:pt idx="114">
                  <c:v>2.0123197753045652</c:v>
                </c:pt>
                <c:pt idx="115">
                  <c:v>2.0344094955971461</c:v>
                </c:pt>
                <c:pt idx="116">
                  <c:v>2.0083706145664446</c:v>
                </c:pt>
                <c:pt idx="117">
                  <c:v>2.0407756030838331</c:v>
                </c:pt>
                <c:pt idx="118">
                  <c:v>2.0002755018224101</c:v>
                </c:pt>
                <c:pt idx="119">
                  <c:v>1.9969171348591574</c:v>
                </c:pt>
                <c:pt idx="120">
                  <c:v>1.990960919419456</c:v>
                </c:pt>
                <c:pt idx="121">
                  <c:v>2.0168729158297189</c:v>
                </c:pt>
                <c:pt idx="122">
                  <c:v>2.0164153635647413</c:v>
                </c:pt>
                <c:pt idx="123">
                  <c:v>1.9720822879343456</c:v>
                </c:pt>
                <c:pt idx="124">
                  <c:v>2.0161485734265425</c:v>
                </c:pt>
                <c:pt idx="125">
                  <c:v>1.9874484667563359</c:v>
                </c:pt>
                <c:pt idx="126">
                  <c:v>2.0006886663132843</c:v>
                </c:pt>
                <c:pt idx="127">
                  <c:v>1.9761174187583874</c:v>
                </c:pt>
                <c:pt idx="128">
                  <c:v>1.9958369886950196</c:v>
                </c:pt>
                <c:pt idx="129">
                  <c:v>2.0013008125143505</c:v>
                </c:pt>
                <c:pt idx="130">
                  <c:v>1.9877761273051535</c:v>
                </c:pt>
                <c:pt idx="131">
                  <c:v>2.0056851989654216</c:v>
                </c:pt>
                <c:pt idx="132">
                  <c:v>1.9776161469734455</c:v>
                </c:pt>
                <c:pt idx="133">
                  <c:v>2.0196473737027465</c:v>
                </c:pt>
                <c:pt idx="134">
                  <c:v>2.0201175096187614</c:v>
                </c:pt>
                <c:pt idx="135">
                  <c:v>2.0340177873208622</c:v>
                </c:pt>
                <c:pt idx="136">
                  <c:v>2.0215261775881936</c:v>
                </c:pt>
                <c:pt idx="137">
                  <c:v>2.0095967989291617</c:v>
                </c:pt>
                <c:pt idx="138">
                  <c:v>2.0126075444857197</c:v>
                </c:pt>
                <c:pt idx="139">
                  <c:v>2.0059522839097084</c:v>
                </c:pt>
                <c:pt idx="140">
                  <c:v>1.9853960753483237</c:v>
                </c:pt>
                <c:pt idx="141">
                  <c:v>1.9903956658236563</c:v>
                </c:pt>
                <c:pt idx="142">
                  <c:v>2.0027699835528243</c:v>
                </c:pt>
                <c:pt idx="143">
                  <c:v>1.9965091858027804</c:v>
                </c:pt>
                <c:pt idx="144">
                  <c:v>2.0244919277740365</c:v>
                </c:pt>
                <c:pt idx="145">
                  <c:v>2.0101320665226012</c:v>
                </c:pt>
                <c:pt idx="146">
                  <c:v>2.0350983495833135</c:v>
                </c:pt>
                <c:pt idx="147">
                  <c:v>2.0463699118364791</c:v>
                </c:pt>
                <c:pt idx="148">
                  <c:v>2.0217805146618382</c:v>
                </c:pt>
                <c:pt idx="149">
                  <c:v>2.0383931599595932</c:v>
                </c:pt>
                <c:pt idx="150">
                  <c:v>2.0083279072342766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026912"/>
        <c:axId val="1245451328"/>
      </c:scatterChart>
      <c:valAx>
        <c:axId val="124502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451328"/>
        <c:crossesAt val="0"/>
        <c:crossBetween val="midCat"/>
        <c:majorUnit val="10"/>
      </c:valAx>
      <c:valAx>
        <c:axId val="1245451328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0269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'6533'!$L$1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'6533'!$A$2:$A$141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'6533'!$L$2:$L$141</c:f>
              <c:numCache>
                <c:formatCode>0.00</c:formatCode>
                <c:ptCount val="140"/>
                <c:pt idx="0">
                  <c:v>1.6549544552997628</c:v>
                </c:pt>
                <c:pt idx="1">
                  <c:v>1.6689886373842207</c:v>
                </c:pt>
                <c:pt idx="2">
                  <c:v>1.6613839809989723</c:v>
                </c:pt>
                <c:pt idx="3">
                  <c:v>1.7044830409963569</c:v>
                </c:pt>
                <c:pt idx="4">
                  <c:v>1.6633649418367287</c:v>
                </c:pt>
                <c:pt idx="5">
                  <c:v>1.6743002083882095</c:v>
                </c:pt>
                <c:pt idx="6">
                  <c:v>1.6879755333098696</c:v>
                </c:pt>
                <c:pt idx="7">
                  <c:v>1.7028520031524446</c:v>
                </c:pt>
                <c:pt idx="8">
                  <c:v>1.6723417461153958</c:v>
                </c:pt>
                <c:pt idx="9">
                  <c:v>1.6844691259837679</c:v>
                </c:pt>
                <c:pt idx="10">
                  <c:v>1.6425576645398008</c:v>
                </c:pt>
                <c:pt idx="11">
                  <c:v>1.6226682085815169</c:v>
                </c:pt>
                <c:pt idx="12">
                  <c:v>1.655765376015365</c:v>
                </c:pt>
                <c:pt idx="13">
                  <c:v>1.6304660201381866</c:v>
                </c:pt>
                <c:pt idx="14">
                  <c:v>1.6482103261078598</c:v>
                </c:pt>
                <c:pt idx="15">
                  <c:v>1.6117429235638978</c:v>
                </c:pt>
                <c:pt idx="16">
                  <c:v>1.5668556457910643</c:v>
                </c:pt>
                <c:pt idx="17">
                  <c:v>1.5375117684335424</c:v>
                </c:pt>
                <c:pt idx="18">
                  <c:v>1.5331889885365206</c:v>
                </c:pt>
                <c:pt idx="19">
                  <c:v>1.5402008755959833</c:v>
                </c:pt>
                <c:pt idx="20">
                  <c:v>1.5667841014445201</c:v>
                </c:pt>
                <c:pt idx="21">
                  <c:v>1.4985240760381227</c:v>
                </c:pt>
                <c:pt idx="22">
                  <c:v>1.5096605332224378</c:v>
                </c:pt>
                <c:pt idx="23">
                  <c:v>1.5526969478265402</c:v>
                </c:pt>
                <c:pt idx="24">
                  <c:v>1.5113403557061427</c:v>
                </c:pt>
                <c:pt idx="25">
                  <c:v>1.508724070212595</c:v>
                </c:pt>
                <c:pt idx="26">
                  <c:v>1.5097227647164648</c:v>
                </c:pt>
                <c:pt idx="27">
                  <c:v>1.4899681171771166</c:v>
                </c:pt>
                <c:pt idx="28">
                  <c:v>1.5231883271347362</c:v>
                </c:pt>
                <c:pt idx="29">
                  <c:v>1.4732181224724927</c:v>
                </c:pt>
                <c:pt idx="30">
                  <c:v>1.4889844260177543</c:v>
                </c:pt>
                <c:pt idx="31">
                  <c:v>1.4710481094583132</c:v>
                </c:pt>
                <c:pt idx="32">
                  <c:v>1.457674971607567</c:v>
                </c:pt>
                <c:pt idx="33">
                  <c:v>1.4404676681234936</c:v>
                </c:pt>
                <c:pt idx="34">
                  <c:v>1.4277083826791941</c:v>
                </c:pt>
                <c:pt idx="35">
                  <c:v>1.4218595393962907</c:v>
                </c:pt>
                <c:pt idx="36">
                  <c:v>1.4466263187355592</c:v>
                </c:pt>
                <c:pt idx="37">
                  <c:v>1.428266041557499</c:v>
                </c:pt>
                <c:pt idx="38">
                  <c:v>1.4381914203235748</c:v>
                </c:pt>
                <c:pt idx="39">
                  <c:v>1.4366402111298386</c:v>
                </c:pt>
                <c:pt idx="40">
                  <c:v>1.391020277212702</c:v>
                </c:pt>
                <c:pt idx="41">
                  <c:v>1.3921439570973093</c:v>
                </c:pt>
                <c:pt idx="42">
                  <c:v>1.370464415563249</c:v>
                </c:pt>
                <c:pt idx="43">
                  <c:v>1.3588434964436309</c:v>
                </c:pt>
                <c:pt idx="44">
                  <c:v>1.3655351733758174</c:v>
                </c:pt>
                <c:pt idx="45">
                  <c:v>1.353165852967527</c:v>
                </c:pt>
                <c:pt idx="46">
                  <c:v>1.3284117656327106</c:v>
                </c:pt>
                <c:pt idx="47">
                  <c:v>1.3388591960053957</c:v>
                </c:pt>
                <c:pt idx="48">
                  <c:v>1.3292381460249045</c:v>
                </c:pt>
                <c:pt idx="49">
                  <c:v>1.293251189255721</c:v>
                </c:pt>
                <c:pt idx="50">
                  <c:v>1.3290871662899646</c:v>
                </c:pt>
                <c:pt idx="51">
                  <c:v>1.3069821769143113</c:v>
                </c:pt>
                <c:pt idx="52">
                  <c:v>1.3003957647732254</c:v>
                </c:pt>
                <c:pt idx="53">
                  <c:v>1.2888613392108397</c:v>
                </c:pt>
                <c:pt idx="54">
                  <c:v>1.2381944900659789</c:v>
                </c:pt>
                <c:pt idx="55">
                  <c:v>1.2741579776938647</c:v>
                </c:pt>
                <c:pt idx="56">
                  <c:v>1.2660535349238953</c:v>
                </c:pt>
                <c:pt idx="57">
                  <c:v>1.2395798943467393</c:v>
                </c:pt>
                <c:pt idx="58">
                  <c:v>1.2640857517458757</c:v>
                </c:pt>
                <c:pt idx="59">
                  <c:v>1.2475900520635956</c:v>
                </c:pt>
                <c:pt idx="60">
                  <c:v>1.2277442745747131</c:v>
                </c:pt>
                <c:pt idx="61">
                  <c:v>1.2276942488718232</c:v>
                </c:pt>
                <c:pt idx="62">
                  <c:v>1.2483022725913411</c:v>
                </c:pt>
                <c:pt idx="63">
                  <c:v>1.2718928669535068</c:v>
                </c:pt>
                <c:pt idx="64">
                  <c:v>1.2320073155606337</c:v>
                </c:pt>
                <c:pt idx="65">
                  <c:v>1.2429329310403294</c:v>
                </c:pt>
                <c:pt idx="66">
                  <c:v>1.2079839830814225</c:v>
                </c:pt>
                <c:pt idx="67">
                  <c:v>1.2006481759899907</c:v>
                </c:pt>
                <c:pt idx="68">
                  <c:v>1.1892166961542785</c:v>
                </c:pt>
                <c:pt idx="69">
                  <c:v>1.1970670594870381</c:v>
                </c:pt>
                <c:pt idx="70">
                  <c:v>1.19360542935619</c:v>
                </c:pt>
                <c:pt idx="71">
                  <c:v>1.18746476817102</c:v>
                </c:pt>
                <c:pt idx="72">
                  <c:v>1.1618434920199596</c:v>
                </c:pt>
                <c:pt idx="73">
                  <c:v>1.1497647691960489</c:v>
                </c:pt>
                <c:pt idx="74">
                  <c:v>1.14858228202637</c:v>
                </c:pt>
                <c:pt idx="75">
                  <c:v>1.1340989437626237</c:v>
                </c:pt>
                <c:pt idx="76">
                  <c:v>1.1224836184390368</c:v>
                </c:pt>
                <c:pt idx="77">
                  <c:v>1.1113846103100706</c:v>
                </c:pt>
                <c:pt idx="78">
                  <c:v>1.0889568545491166</c:v>
                </c:pt>
                <c:pt idx="79">
                  <c:v>1.1095658910087502</c:v>
                </c:pt>
                <c:pt idx="80">
                  <c:v>1.0977624529873433</c:v>
                </c:pt>
                <c:pt idx="81">
                  <c:v>1.0973530929284507</c:v>
                </c:pt>
                <c:pt idx="82">
                  <c:v>1.064954160137501</c:v>
                </c:pt>
                <c:pt idx="83">
                  <c:v>1.0525251008478693</c:v>
                </c:pt>
                <c:pt idx="84">
                  <c:v>1.0696003250681287</c:v>
                </c:pt>
                <c:pt idx="85">
                  <c:v>1.080320477833723</c:v>
                </c:pt>
                <c:pt idx="86">
                  <c:v>1.0764251576130019</c:v>
                </c:pt>
                <c:pt idx="87">
                  <c:v>1.1205060556100177</c:v>
                </c:pt>
                <c:pt idx="88">
                  <c:v>1.0864035934805367</c:v>
                </c:pt>
                <c:pt idx="89">
                  <c:v>1.0798999351456073</c:v>
                </c:pt>
                <c:pt idx="90">
                  <c:v>1.0722954771962985</c:v>
                </c:pt>
                <c:pt idx="91">
                  <c:v>1.0821826787526585</c:v>
                </c:pt>
                <c:pt idx="92">
                  <c:v>1.0744572376961496</c:v>
                </c:pt>
                <c:pt idx="93">
                  <c:v>1.0376407167436505</c:v>
                </c:pt>
                <c:pt idx="94">
                  <c:v>1.0597676186936744</c:v>
                </c:pt>
                <c:pt idx="95">
                  <c:v>1.0332426527461827</c:v>
                </c:pt>
                <c:pt idx="96">
                  <c:v>1.0130057840111026</c:v>
                </c:pt>
                <c:pt idx="97">
                  <c:v>0.97590979499306885</c:v>
                </c:pt>
                <c:pt idx="98">
                  <c:v>1.0069630622404866</c:v>
                </c:pt>
                <c:pt idx="99">
                  <c:v>0.99755135038454235</c:v>
                </c:pt>
                <c:pt idx="100">
                  <c:v>1.0325146573868169</c:v>
                </c:pt>
                <c:pt idx="101">
                  <c:v>1.0089124684398418</c:v>
                </c:pt>
                <c:pt idx="102">
                  <c:v>1.060275141918803</c:v>
                </c:pt>
                <c:pt idx="103">
                  <c:v>1.0789260294985556</c:v>
                </c:pt>
                <c:pt idx="104">
                  <c:v>1.0659491387465125</c:v>
                </c:pt>
                <c:pt idx="105">
                  <c:v>1.0627336122239381</c:v>
                </c:pt>
                <c:pt idx="106">
                  <c:v>1.0625286977110895</c:v>
                </c:pt>
                <c:pt idx="107">
                  <c:v>1.0506986838573418</c:v>
                </c:pt>
                <c:pt idx="108">
                  <c:v>1.0537859135821432</c:v>
                </c:pt>
                <c:pt idx="109">
                  <c:v>1.0506574813359753</c:v>
                </c:pt>
                <c:pt idx="110">
                  <c:v>1.0402849266845287</c:v>
                </c:pt>
                <c:pt idx="111">
                  <c:v>1.0429128158053933</c:v>
                </c:pt>
                <c:pt idx="112">
                  <c:v>1.0554312417027116</c:v>
                </c:pt>
                <c:pt idx="113">
                  <c:v>1.0146368351797681</c:v>
                </c:pt>
                <c:pt idx="114">
                  <c:v>1.0033483657561393</c:v>
                </c:pt>
                <c:pt idx="115">
                  <c:v>0.98178421896147516</c:v>
                </c:pt>
                <c:pt idx="116">
                  <c:v>0.99333887802246923</c:v>
                </c:pt>
                <c:pt idx="117">
                  <c:v>0.97127276786617089</c:v>
                </c:pt>
                <c:pt idx="118">
                  <c:v>0.95188064065190958</c:v>
                </c:pt>
                <c:pt idx="119">
                  <c:v>0.94170935378071541</c:v>
                </c:pt>
                <c:pt idx="120">
                  <c:v>0.91097594583650765</c:v>
                </c:pt>
                <c:pt idx="121">
                  <c:v>0.91698875960153592</c:v>
                </c:pt>
                <c:pt idx="122">
                  <c:v>0.87658580654762752</c:v>
                </c:pt>
                <c:pt idx="123">
                  <c:v>0.91204102022390521</c:v>
                </c:pt>
                <c:pt idx="124">
                  <c:v>0.89234254034524674</c:v>
                </c:pt>
                <c:pt idx="125">
                  <c:v>0.89302899972214222</c:v>
                </c:pt>
                <c:pt idx="126">
                  <c:v>0.89142872038571475</c:v>
                </c:pt>
                <c:pt idx="127">
                  <c:v>0.89756599143342974</c:v>
                </c:pt>
                <c:pt idx="128">
                  <c:v>0.87341187204212312</c:v>
                </c:pt>
                <c:pt idx="129">
                  <c:v>0.8773221612126666</c:v>
                </c:pt>
                <c:pt idx="130">
                  <c:v>0.88628514950404425</c:v>
                </c:pt>
                <c:pt idx="131">
                  <c:v>0.87582001002262</c:v>
                </c:pt>
                <c:pt idx="132">
                  <c:v>0.87679593642978737</c:v>
                </c:pt>
                <c:pt idx="133">
                  <c:v>0.86635810453724171</c:v>
                </c:pt>
                <c:pt idx="134">
                  <c:v>0.87067079820538185</c:v>
                </c:pt>
                <c:pt idx="135">
                  <c:v>0.84750084981511831</c:v>
                </c:pt>
                <c:pt idx="136">
                  <c:v>0.84474499808885173</c:v>
                </c:pt>
                <c:pt idx="137">
                  <c:v>0.85370999448909812</c:v>
                </c:pt>
                <c:pt idx="138">
                  <c:v>0.83783232095394278</c:v>
                </c:pt>
                <c:pt idx="139">
                  <c:v>0.83057440534915916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57408"/>
        <c:axId val="934955904"/>
      </c:scatterChart>
      <c:valAx>
        <c:axId val="93475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4955904"/>
        <c:crossesAt val="0"/>
        <c:crossBetween val="midCat"/>
        <c:majorUnit val="10"/>
      </c:valAx>
      <c:valAx>
        <c:axId val="934955904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47574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'6533'!$A$2:$A$179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'6533'!$P$2:$P$177</c:f>
              <c:numCache>
                <c:formatCode>General</c:formatCode>
                <c:ptCount val="176"/>
                <c:pt idx="4">
                  <c:v>3.2140250432802628</c:v>
                </c:pt>
                <c:pt idx="5">
                  <c:v>4.2297828982021413</c:v>
                </c:pt>
                <c:pt idx="6">
                  <c:v>5.4126932229431084</c:v>
                </c:pt>
                <c:pt idx="7">
                  <c:v>6.6688772933555764</c:v>
                </c:pt>
                <c:pt idx="8">
                  <c:v>5.1563234501893209</c:v>
                </c:pt>
                <c:pt idx="9">
                  <c:v>6.2448040935712053</c:v>
                </c:pt>
                <c:pt idx="10">
                  <c:v>4.0367397108232241</c:v>
                </c:pt>
                <c:pt idx="11">
                  <c:v>3.1720892667574696</c:v>
                </c:pt>
                <c:pt idx="12">
                  <c:v>5.5397951344260212</c:v>
                </c:pt>
                <c:pt idx="13">
                  <c:v>4.3451232051398003</c:v>
                </c:pt>
                <c:pt idx="14">
                  <c:v>5.7762546040099254</c:v>
                </c:pt>
                <c:pt idx="15">
                  <c:v>3.9002955153973291</c:v>
                </c:pt>
                <c:pt idx="16">
                  <c:v>1.5106966607886285</c:v>
                </c:pt>
                <c:pt idx="17">
                  <c:v>6.9295770530823572E-2</c:v>
                </c:pt>
                <c:pt idx="18">
                  <c:v>0.15426318089916408</c:v>
                </c:pt>
                <c:pt idx="19">
                  <c:v>0.93068213002774158</c:v>
                </c:pt>
                <c:pt idx="20">
                  <c:v>2.9010163810577438</c:v>
                </c:pt>
                <c:pt idx="21">
                  <c:v>-0.91439607516160537</c:v>
                </c:pt>
                <c:pt idx="22">
                  <c:v>0.11363506252996891</c:v>
                </c:pt>
                <c:pt idx="23">
                  <c:v>3.0876673248226747</c:v>
                </c:pt>
                <c:pt idx="24">
                  <c:v>0.91345177495756014</c:v>
                </c:pt>
                <c:pt idx="25">
                  <c:v>1.1025208925660099</c:v>
                </c:pt>
                <c:pt idx="26">
                  <c:v>1.5121155440430691</c:v>
                </c:pt>
                <c:pt idx="27">
                  <c:v>0.65568885185893122</c:v>
                </c:pt>
                <c:pt idx="28">
                  <c:v>3.0309007135475561</c:v>
                </c:pt>
                <c:pt idx="29">
                  <c:v>0.33122679166238728</c:v>
                </c:pt>
                <c:pt idx="30">
                  <c:v>1.6416936112130089</c:v>
                </c:pt>
                <c:pt idx="31">
                  <c:v>0.89619102106549209</c:v>
                </c:pt>
                <c:pt idx="32">
                  <c:v>0.42905716922131626</c:v>
                </c:pt>
                <c:pt idx="33">
                  <c:v>-0.2719732529591547</c:v>
                </c:pt>
                <c:pt idx="34">
                  <c:v>-0.70166011208279955</c:v>
                </c:pt>
                <c:pt idx="35">
                  <c:v>-0.70978753021401197</c:v>
                </c:pt>
                <c:pt idx="36">
                  <c:v>1.1497375776156673</c:v>
                </c:pt>
                <c:pt idx="37">
                  <c:v>0.37837201123396569</c:v>
                </c:pt>
                <c:pt idx="38">
                  <c:v>1.3325234276187032</c:v>
                </c:pt>
                <c:pt idx="39">
                  <c:v>1.5865656625872728</c:v>
                </c:pt>
                <c:pt idx="40">
                  <c:v>-0.84772759903887673</c:v>
                </c:pt>
                <c:pt idx="41">
                  <c:v>-0.43050843294967789</c:v>
                </c:pt>
                <c:pt idx="42">
                  <c:v>-1.4043599175607842</c:v>
                </c:pt>
                <c:pt idx="43">
                  <c:v>-1.7646027295063513</c:v>
                </c:pt>
                <c:pt idx="44">
                  <c:v>-1.0077176392976446</c:v>
                </c:pt>
                <c:pt idx="45">
                  <c:v>-1.4136153632621917</c:v>
                </c:pt>
                <c:pt idx="46">
                  <c:v>-2.5750241385359471</c:v>
                </c:pt>
                <c:pt idx="47">
                  <c:v>-1.589025876708982</c:v>
                </c:pt>
                <c:pt idx="48">
                  <c:v>-1.8272701686382762</c:v>
                </c:pt>
                <c:pt idx="49">
                  <c:v>-3.6739205028307556</c:v>
                </c:pt>
                <c:pt idx="50">
                  <c:v>-1.1391383443602587</c:v>
                </c:pt>
                <c:pt idx="51">
                  <c:v>-2.1389435306426154</c:v>
                </c:pt>
                <c:pt idx="52">
                  <c:v>-2.1920650473115173</c:v>
                </c:pt>
                <c:pt idx="53">
                  <c:v>-2.5470314710340629</c:v>
                </c:pt>
                <c:pt idx="54">
                  <c:v>-5.2892029714827409</c:v>
                </c:pt>
                <c:pt idx="55">
                  <c:v>-2.74664225220224</c:v>
                </c:pt>
                <c:pt idx="56">
                  <c:v>-2.8923685730754869</c:v>
                </c:pt>
                <c:pt idx="57">
                  <c:v>-4.1586756872206472</c:v>
                </c:pt>
                <c:pt idx="58">
                  <c:v>-2.31506766612085</c:v>
                </c:pt>
                <c:pt idx="59">
                  <c:v>-2.9726879426281689</c:v>
                </c:pt>
                <c:pt idx="60">
                  <c:v>-3.834673858040881</c:v>
                </c:pt>
                <c:pt idx="61">
                  <c:v>-3.4890545490663309</c:v>
                </c:pt>
                <c:pt idx="62">
                  <c:v>-1.8832270561418198</c:v>
                </c:pt>
                <c:pt idx="63">
                  <c:v>-9.5453056254411875E-2</c:v>
                </c:pt>
                <c:pt idx="64">
                  <c:v>-2.1799303386846929</c:v>
                </c:pt>
                <c:pt idx="65">
                  <c:v>-1.1647612305219612</c:v>
                </c:pt>
                <c:pt idx="66">
                  <c:v>-2.9480896522252666</c:v>
                </c:pt>
                <c:pt idx="67">
                  <c:v>-3.04692669750608</c:v>
                </c:pt>
                <c:pt idx="68">
                  <c:v>-3.3956130971758292</c:v>
                </c:pt>
                <c:pt idx="69">
                  <c:v>-2.568044369089395</c:v>
                </c:pt>
                <c:pt idx="70">
                  <c:v>-2.430544022975349</c:v>
                </c:pt>
                <c:pt idx="71">
                  <c:v>-2.4564732819841719</c:v>
                </c:pt>
                <c:pt idx="72">
                  <c:v>-3.6707833946937392</c:v>
                </c:pt>
                <c:pt idx="73">
                  <c:v>-4.0589537211396163</c:v>
                </c:pt>
                <c:pt idx="74">
                  <c:v>-3.7824182438121667</c:v>
                </c:pt>
                <c:pt idx="75">
                  <c:v>-4.3172779306410387</c:v>
                </c:pt>
                <c:pt idx="76">
                  <c:v>-4.6771795028406098</c:v>
                </c:pt>
                <c:pt idx="77">
                  <c:v>-5.0055840473745699</c:v>
                </c:pt>
                <c:pt idx="78">
                  <c:v>-6.0250790326279118</c:v>
                </c:pt>
                <c:pt idx="79">
                  <c:v>-4.4191897592634382</c:v>
                </c:pt>
                <c:pt idx="80">
                  <c:v>-4.7905668176742386</c:v>
                </c:pt>
                <c:pt idx="81">
                  <c:v>-4.4668680727834138</c:v>
                </c:pt>
                <c:pt idx="82">
                  <c:v>-6.0946372779243649</c:v>
                </c:pt>
                <c:pt idx="83">
                  <c:v>-6.5041792678903576</c:v>
                </c:pt>
                <c:pt idx="84">
                  <c:v>-5.1138640312387285</c:v>
                </c:pt>
                <c:pt idx="85">
                  <c:v>-4.1112288166935684</c:v>
                </c:pt>
                <c:pt idx="86">
                  <c:v>-4.0001849761953583</c:v>
                </c:pt>
                <c:pt idx="87">
                  <c:v>-0.96243583082068052</c:v>
                </c:pt>
                <c:pt idx="88">
                  <c:v>-2.6941258645993544</c:v>
                </c:pt>
                <c:pt idx="89">
                  <c:v>-2.7421991300205688</c:v>
                </c:pt>
                <c:pt idx="90">
                  <c:v>-2.8574247511441202</c:v>
                </c:pt>
                <c:pt idx="91">
                  <c:v>-1.9056022686843836</c:v>
                </c:pt>
                <c:pt idx="92">
                  <c:v>-2.0282082527209728</c:v>
                </c:pt>
                <c:pt idx="93">
                  <c:v>-3.925464699404988</c:v>
                </c:pt>
                <c:pt idx="94">
                  <c:v>-2.2269806958212044</c:v>
                </c:pt>
                <c:pt idx="95">
                  <c:v>-3.496418824440136</c:v>
                </c:pt>
                <c:pt idx="96">
                  <c:v>-4.3822625774952746</c:v>
                </c:pt>
                <c:pt idx="97">
                  <c:v>-6.2965674848610345</c:v>
                </c:pt>
                <c:pt idx="98">
                  <c:v>-4.0535461742602195</c:v>
                </c:pt>
                <c:pt idx="99">
                  <c:v>-4.2790201599339603</c:v>
                </c:pt>
                <c:pt idx="100">
                  <c:v>-1.7974737108805416</c:v>
                </c:pt>
                <c:pt idx="101">
                  <c:v>-2.8886129391242732</c:v>
                </c:pt>
                <c:pt idx="102">
                  <c:v>0.59334818717828341</c:v>
                </c:pt>
                <c:pt idx="103">
                  <c:v>2.0797840119929747</c:v>
                </c:pt>
                <c:pt idx="104">
                  <c:v>1.6368225215582184</c:v>
                </c:pt>
                <c:pt idx="105">
                  <c:v>1.7893359879772803</c:v>
                </c:pt>
                <c:pt idx="106">
                  <c:v>2.1255065759268792</c:v>
                </c:pt>
                <c:pt idx="107">
                  <c:v>1.7525083053325836</c:v>
                </c:pt>
                <c:pt idx="108">
                  <c:v>2.2895103961117731</c:v>
                </c:pt>
                <c:pt idx="109">
                  <c:v>2.4473368965767204</c:v>
                </c:pt>
                <c:pt idx="110">
                  <c:v>2.1632483762185966</c:v>
                </c:pt>
                <c:pt idx="111">
                  <c:v>2.6722291966220104</c:v>
                </c:pt>
                <c:pt idx="112">
                  <c:v>3.7845649192469568</c:v>
                </c:pt>
                <c:pt idx="113">
                  <c:v>1.6446445187603778</c:v>
                </c:pt>
                <c:pt idx="114">
                  <c:v>1.3046822192228555</c:v>
                </c:pt>
                <c:pt idx="115">
                  <c:v>0.33787018891832776</c:v>
                </c:pt>
                <c:pt idx="116">
                  <c:v>1.3914130008613015</c:v>
                </c:pt>
                <c:pt idx="117">
                  <c:v>0.39397957337449868</c:v>
                </c:pt>
                <c:pt idx="118">
                  <c:v>-0.44033220025264896</c:v>
                </c:pt>
                <c:pt idx="119">
                  <c:v>-0.71214273159770747</c:v>
                </c:pt>
                <c:pt idx="120">
                  <c:v>-2.2383095056708102</c:v>
                </c:pt>
                <c:pt idx="121">
                  <c:v>-1.5228372759670838</c:v>
                </c:pt>
                <c:pt idx="122">
                  <c:v>-3.6388777420403766</c:v>
                </c:pt>
                <c:pt idx="123">
                  <c:v>-1.1273233864492864</c:v>
                </c:pt>
                <c:pt idx="124">
                  <c:v>-1.9803236687034727</c:v>
                </c:pt>
                <c:pt idx="125">
                  <c:v>-1.5897763751973195</c:v>
                </c:pt>
                <c:pt idx="126">
                  <c:v>-1.3387275784833905</c:v>
                </c:pt>
                <c:pt idx="127">
                  <c:v>-0.61566304986569798</c:v>
                </c:pt>
                <c:pt idx="128">
                  <c:v>-1.7404718298030804</c:v>
                </c:pt>
                <c:pt idx="129">
                  <c:v>-1.1532604366743451</c:v>
                </c:pt>
                <c:pt idx="130">
                  <c:v>-0.25781796843717159</c:v>
                </c:pt>
                <c:pt idx="131">
                  <c:v>-0.5475544644614313</c:v>
                </c:pt>
                <c:pt idx="132">
                  <c:v>-0.1393487409131613</c:v>
                </c:pt>
                <c:pt idx="133">
                  <c:v>-0.42741938522581607</c:v>
                </c:pt>
                <c:pt idx="134">
                  <c:v>0.18433999066548226</c:v>
                </c:pt>
                <c:pt idx="135">
                  <c:v>-0.88043115819838969</c:v>
                </c:pt>
                <c:pt idx="136">
                  <c:v>-0.69987603458226855</c:v>
                </c:pt>
                <c:pt idx="137">
                  <c:v>0.19568893482520555</c:v>
                </c:pt>
                <c:pt idx="138">
                  <c:v>-0.42422973720937573</c:v>
                </c:pt>
                <c:pt idx="139">
                  <c:v>-0.51831514854224758</c:v>
                </c:pt>
                <c:pt idx="140">
                  <c:v>0.37565289527162921</c:v>
                </c:pt>
                <c:pt idx="141">
                  <c:v>0.28045510218832898</c:v>
                </c:pt>
                <c:pt idx="142">
                  <c:v>0.51891762783928819</c:v>
                </c:pt>
                <c:pt idx="143">
                  <c:v>1.8174436343327154</c:v>
                </c:pt>
                <c:pt idx="144">
                  <c:v>1.1685408033715343</c:v>
                </c:pt>
                <c:pt idx="145">
                  <c:v>0.83970358395513489</c:v>
                </c:pt>
                <c:pt idx="146">
                  <c:v>2.2852122568227533</c:v>
                </c:pt>
                <c:pt idx="147">
                  <c:v>2.8209130944081213</c:v>
                </c:pt>
                <c:pt idx="148">
                  <c:v>2.5965036995673967</c:v>
                </c:pt>
                <c:pt idx="149">
                  <c:v>0.56547348199180525</c:v>
                </c:pt>
                <c:pt idx="150">
                  <c:v>3.2764243152343742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summary!$U$46:$U$86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676784"/>
        <c:axId val="959121712"/>
      </c:scatterChart>
      <c:valAx>
        <c:axId val="113567678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9121712"/>
        <c:crossesAt val="0"/>
        <c:crossBetween val="midCat"/>
        <c:majorUnit val="10"/>
      </c:valAx>
      <c:valAx>
        <c:axId val="95912171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567678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'6533'!$L$1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'6533'!$A$2:$A$141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'6533'!$M$2:$M$177</c:f>
              <c:numCache>
                <c:formatCode>0.00</c:formatCode>
                <c:ptCount val="176"/>
                <c:pt idx="4">
                  <c:v>1.6919430119447485</c:v>
                </c:pt>
                <c:pt idx="5">
                  <c:v>1.7085938925178334</c:v>
                </c:pt>
                <c:pt idx="6">
                  <c:v>1.7279848314610975</c:v>
                </c:pt>
                <c:pt idx="7">
                  <c:v>1.7485769153252764</c:v>
                </c:pt>
                <c:pt idx="8">
                  <c:v>1.7237822723098315</c:v>
                </c:pt>
                <c:pt idx="9">
                  <c:v>1.7416252661998077</c:v>
                </c:pt>
                <c:pt idx="10">
                  <c:v>1.7054294187774446</c:v>
                </c:pt>
                <c:pt idx="11">
                  <c:v>1.6912555768407647</c:v>
                </c:pt>
                <c:pt idx="12">
                  <c:v>1.7300683582962166</c:v>
                </c:pt>
                <c:pt idx="13">
                  <c:v>1.7104846164406424</c:v>
                </c:pt>
                <c:pt idx="14">
                  <c:v>1.7339445364319195</c:v>
                </c:pt>
                <c:pt idx="15">
                  <c:v>1.7031927479095614</c:v>
                </c:pt>
                <c:pt idx="16">
                  <c:v>1.6640210841583318</c:v>
                </c:pt>
                <c:pt idx="17">
                  <c:v>1.6403928208224141</c:v>
                </c:pt>
                <c:pt idx="18">
                  <c:v>1.6417856549469962</c:v>
                </c:pt>
                <c:pt idx="19">
                  <c:v>1.6545131560280628</c:v>
                </c:pt>
                <c:pt idx="20">
                  <c:v>1.6868119958982035</c:v>
                </c:pt>
                <c:pt idx="21">
                  <c:v>1.6242675845134102</c:v>
                </c:pt>
                <c:pt idx="22">
                  <c:v>1.6411196557193293</c:v>
                </c:pt>
                <c:pt idx="23">
                  <c:v>1.6898716843450357</c:v>
                </c:pt>
                <c:pt idx="24">
                  <c:v>1.654230706246242</c:v>
                </c:pt>
                <c:pt idx="25">
                  <c:v>1.6573300347742985</c:v>
                </c:pt>
                <c:pt idx="26">
                  <c:v>1.6640443432997722</c:v>
                </c:pt>
                <c:pt idx="27">
                  <c:v>1.650005309782028</c:v>
                </c:pt>
                <c:pt idx="28">
                  <c:v>1.6889411337612517</c:v>
                </c:pt>
                <c:pt idx="29">
                  <c:v>1.6446865431206121</c:v>
                </c:pt>
                <c:pt idx="30">
                  <c:v>1.6661684606874776</c:v>
                </c:pt>
                <c:pt idx="31">
                  <c:v>1.6539477581496405</c:v>
                </c:pt>
                <c:pt idx="32">
                  <c:v>1.6462902343204984</c:v>
                </c:pt>
                <c:pt idx="33">
                  <c:v>1.6347985448580289</c:v>
                </c:pt>
                <c:pt idx="34">
                  <c:v>1.6277548734353333</c:v>
                </c:pt>
                <c:pt idx="35">
                  <c:v>1.6276216441740339</c:v>
                </c:pt>
                <c:pt idx="36">
                  <c:v>1.6581040375349065</c:v>
                </c:pt>
                <c:pt idx="37">
                  <c:v>1.6454593743784502</c:v>
                </c:pt>
                <c:pt idx="38">
                  <c:v>1.66110036716613</c:v>
                </c:pt>
                <c:pt idx="39">
                  <c:v>1.6652647719939977</c:v>
                </c:pt>
                <c:pt idx="40">
                  <c:v>1.6253604520984652</c:v>
                </c:pt>
                <c:pt idx="41">
                  <c:v>1.6321997460046764</c:v>
                </c:pt>
                <c:pt idx="42">
                  <c:v>1.6162358184922201</c:v>
                </c:pt>
                <c:pt idx="43">
                  <c:v>1.6103305133942061</c:v>
                </c:pt>
                <c:pt idx="44">
                  <c:v>1.6227378043479965</c:v>
                </c:pt>
                <c:pt idx="45">
                  <c:v>1.61608409796131</c:v>
                </c:pt>
                <c:pt idx="46">
                  <c:v>1.5970456246480975</c:v>
                </c:pt>
                <c:pt idx="47">
                  <c:v>1.6132086690423866</c:v>
                </c:pt>
                <c:pt idx="48">
                  <c:v>1.6093032330834995</c:v>
                </c:pt>
                <c:pt idx="49">
                  <c:v>1.57903189033592</c:v>
                </c:pt>
                <c:pt idx="50">
                  <c:v>1.6205834813917674</c:v>
                </c:pt>
                <c:pt idx="51">
                  <c:v>1.6041941060377183</c:v>
                </c:pt>
                <c:pt idx="52">
                  <c:v>1.6033233079182363</c:v>
                </c:pt>
                <c:pt idx="53">
                  <c:v>1.5975044963774545</c:v>
                </c:pt>
                <c:pt idx="54">
                  <c:v>1.5525532612541979</c:v>
                </c:pt>
                <c:pt idx="55">
                  <c:v>1.5942323629036876</c:v>
                </c:pt>
                <c:pt idx="56">
                  <c:v>1.5918435341553221</c:v>
                </c:pt>
                <c:pt idx="57">
                  <c:v>1.5710855075997701</c:v>
                </c:pt>
                <c:pt idx="58">
                  <c:v>1.6013069790205106</c:v>
                </c:pt>
                <c:pt idx="59">
                  <c:v>1.5905268933598344</c:v>
                </c:pt>
                <c:pt idx="60">
                  <c:v>1.5763967298925559</c:v>
                </c:pt>
                <c:pt idx="61">
                  <c:v>1.5820623182112699</c:v>
                </c:pt>
                <c:pt idx="62">
                  <c:v>1.6083859559523916</c:v>
                </c:pt>
                <c:pt idx="63">
                  <c:v>1.6376921643361615</c:v>
                </c:pt>
                <c:pt idx="64">
                  <c:v>1.6035222269648923</c:v>
                </c:pt>
                <c:pt idx="65">
                  <c:v>1.620163456466192</c:v>
                </c:pt>
                <c:pt idx="66">
                  <c:v>1.590930122528889</c:v>
                </c:pt>
                <c:pt idx="67">
                  <c:v>1.5893099294590614</c:v>
                </c:pt>
                <c:pt idx="68">
                  <c:v>1.583594063644953</c:v>
                </c:pt>
                <c:pt idx="69">
                  <c:v>1.5971600409993165</c:v>
                </c:pt>
                <c:pt idx="70">
                  <c:v>1.5994140248900726</c:v>
                </c:pt>
                <c:pt idx="71">
                  <c:v>1.5989889777265065</c:v>
                </c:pt>
                <c:pt idx="72">
                  <c:v>1.5790833155970501</c:v>
                </c:pt>
                <c:pt idx="73">
                  <c:v>1.5727202067947432</c:v>
                </c:pt>
                <c:pt idx="74">
                  <c:v>1.5772533336466685</c:v>
                </c:pt>
                <c:pt idx="75">
                  <c:v>1.5684856094045261</c:v>
                </c:pt>
                <c:pt idx="76">
                  <c:v>1.5625858981025431</c:v>
                </c:pt>
                <c:pt idx="77">
                  <c:v>1.5572025039951809</c:v>
                </c:pt>
                <c:pt idx="78">
                  <c:v>1.540490362255831</c:v>
                </c:pt>
                <c:pt idx="79">
                  <c:v>1.5668150127370686</c:v>
                </c:pt>
                <c:pt idx="80">
                  <c:v>1.5607271887372656</c:v>
                </c:pt>
                <c:pt idx="81">
                  <c:v>1.5660334426999771</c:v>
                </c:pt>
                <c:pt idx="82">
                  <c:v>1.5393501239306313</c:v>
                </c:pt>
                <c:pt idx="83">
                  <c:v>1.5326366786626036</c:v>
                </c:pt>
                <c:pt idx="84">
                  <c:v>1.5554275169044669</c:v>
                </c:pt>
                <c:pt idx="85">
                  <c:v>1.5718632836916653</c:v>
                </c:pt>
                <c:pt idx="86">
                  <c:v>1.5736835774925482</c:v>
                </c:pt>
                <c:pt idx="87">
                  <c:v>1.6234800895111678</c:v>
                </c:pt>
                <c:pt idx="88">
                  <c:v>1.595093241403291</c:v>
                </c:pt>
                <c:pt idx="89">
                  <c:v>1.5943051970899655</c:v>
                </c:pt>
                <c:pt idx="90">
                  <c:v>1.5924163531622606</c:v>
                </c:pt>
                <c:pt idx="91">
                  <c:v>1.6080191687402245</c:v>
                </c:pt>
                <c:pt idx="92">
                  <c:v>1.6060093417053198</c:v>
                </c:pt>
                <c:pt idx="93">
                  <c:v>1.5749084347744247</c:v>
                </c:pt>
                <c:pt idx="94">
                  <c:v>1.6027509507460524</c:v>
                </c:pt>
                <c:pt idx="95">
                  <c:v>1.5819415988201646</c:v>
                </c:pt>
                <c:pt idx="96">
                  <c:v>1.5674203441066887</c:v>
                </c:pt>
                <c:pt idx="97">
                  <c:v>1.5360399691102589</c:v>
                </c:pt>
                <c:pt idx="98">
                  <c:v>1.5728088503792805</c:v>
                </c:pt>
                <c:pt idx="99">
                  <c:v>1.5691127525449402</c:v>
                </c:pt>
                <c:pt idx="100">
                  <c:v>1.6097916735688189</c:v>
                </c:pt>
                <c:pt idx="101">
                  <c:v>1.5919050986434478</c:v>
                </c:pt>
                <c:pt idx="102">
                  <c:v>1.6489833861440129</c:v>
                </c:pt>
                <c:pt idx="103">
                  <c:v>1.6733498877453694</c:v>
                </c:pt>
                <c:pt idx="104">
                  <c:v>1.6660886110149304</c:v>
                </c:pt>
                <c:pt idx="105">
                  <c:v>1.6685886985139597</c:v>
                </c:pt>
                <c:pt idx="106">
                  <c:v>1.6740993980227152</c:v>
                </c:pt>
                <c:pt idx="107">
                  <c:v>1.6679849981905717</c:v>
                </c:pt>
                <c:pt idx="108">
                  <c:v>1.6767878419369771</c:v>
                </c:pt>
                <c:pt idx="109">
                  <c:v>1.679375023712413</c:v>
                </c:pt>
                <c:pt idx="110">
                  <c:v>1.6747180830825703</c:v>
                </c:pt>
                <c:pt idx="111">
                  <c:v>1.6830615862250391</c:v>
                </c:pt>
                <c:pt idx="112">
                  <c:v>1.7012956261439611</c:v>
                </c:pt>
                <c:pt idx="113">
                  <c:v>1.6662168336426217</c:v>
                </c:pt>
                <c:pt idx="114">
                  <c:v>1.6606439782405968</c:v>
                </c:pt>
                <c:pt idx="115">
                  <c:v>1.6447954454675369</c:v>
                </c:pt>
                <c:pt idx="116">
                  <c:v>1.6620657185501346</c:v>
                </c:pt>
                <c:pt idx="117">
                  <c:v>1.6457152224154403</c:v>
                </c:pt>
                <c:pt idx="118">
                  <c:v>1.632038709222783</c:v>
                </c:pt>
                <c:pt idx="119">
                  <c:v>1.6275830363731929</c:v>
                </c:pt>
                <c:pt idx="120">
                  <c:v>1.6025652424505892</c:v>
                </c:pt>
                <c:pt idx="121">
                  <c:v>1.6142936702372213</c:v>
                </c:pt>
                <c:pt idx="122">
                  <c:v>1.5796063312049169</c:v>
                </c:pt>
                <c:pt idx="123">
                  <c:v>1.6207771589027986</c:v>
                </c:pt>
                <c:pt idx="124">
                  <c:v>1.6067942930457439</c:v>
                </c:pt>
                <c:pt idx="125">
                  <c:v>1.6131963664442437</c:v>
                </c:pt>
                <c:pt idx="126">
                  <c:v>1.61731170112942</c:v>
                </c:pt>
                <c:pt idx="127">
                  <c:v>1.6291645861987392</c:v>
                </c:pt>
                <c:pt idx="128">
                  <c:v>1.6107260808290365</c:v>
                </c:pt>
                <c:pt idx="129">
                  <c:v>1.620351984021184</c:v>
                </c:pt>
                <c:pt idx="130">
                  <c:v>1.6350305863341656</c:v>
                </c:pt>
                <c:pt idx="131">
                  <c:v>1.6302810608743452</c:v>
                </c:pt>
                <c:pt idx="132">
                  <c:v>1.6369726013031167</c:v>
                </c:pt>
                <c:pt idx="133">
                  <c:v>1.6322503834321749</c:v>
                </c:pt>
                <c:pt idx="134">
                  <c:v>1.6422786911219189</c:v>
                </c:pt>
                <c:pt idx="135">
                  <c:v>1.6248243567532594</c:v>
                </c:pt>
                <c:pt idx="136">
                  <c:v>1.6277841190485969</c:v>
                </c:pt>
                <c:pt idx="137">
                  <c:v>1.6424647294704471</c:v>
                </c:pt>
                <c:pt idx="138">
                  <c:v>1.6323026699568959</c:v>
                </c:pt>
                <c:pt idx="139">
                  <c:v>1.6307603683737162</c:v>
                </c:pt>
                <c:pt idx="140">
                  <c:v>1.6454148010828229</c:v>
                </c:pt>
                <c:pt idx="141">
                  <c:v>1.6438542647052103</c:v>
                </c:pt>
                <c:pt idx="142">
                  <c:v>1.6477632780754055</c:v>
                </c:pt>
                <c:pt idx="143">
                  <c:v>1.66904945504209</c:v>
                </c:pt>
                <c:pt idx="144">
                  <c:v>1.6584122707077367</c:v>
                </c:pt>
                <c:pt idx="145">
                  <c:v>1.6530217839475738</c:v>
                </c:pt>
                <c:pt idx="146">
                  <c:v>1.6767173843927492</c:v>
                </c:pt>
                <c:pt idx="147">
                  <c:v>1.6854988972565819</c:v>
                </c:pt>
                <c:pt idx="148">
                  <c:v>1.6818202508007702</c:v>
                </c:pt>
                <c:pt idx="149">
                  <c:v>1.648526448120033</c:v>
                </c:pt>
                <c:pt idx="150">
                  <c:v>1.6929658963065291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53808"/>
        <c:axId val="958970944"/>
      </c:scatterChart>
      <c:valAx>
        <c:axId val="95915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8970944"/>
        <c:crossesAt val="0"/>
        <c:crossBetween val="midCat"/>
        <c:majorUnit val="10"/>
      </c:valAx>
      <c:valAx>
        <c:axId val="958970944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91538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'6540'!$L$1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'6540'!$A$2:$A$141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'6540'!$L$2:$L$141</c:f>
              <c:numCache>
                <c:formatCode>0.00</c:formatCode>
                <c:ptCount val="140"/>
                <c:pt idx="0">
                  <c:v>1.6856670806106511</c:v>
                </c:pt>
                <c:pt idx="1">
                  <c:v>1.6816581693416055</c:v>
                </c:pt>
                <c:pt idx="2">
                  <c:v>1.659914614830619</c:v>
                </c:pt>
                <c:pt idx="3">
                  <c:v>1.6521134397091428</c:v>
                </c:pt>
                <c:pt idx="4">
                  <c:v>1.6429186555974136</c:v>
                </c:pt>
                <c:pt idx="5">
                  <c:v>1.6224625494209082</c:v>
                </c:pt>
                <c:pt idx="6">
                  <c:v>1.6209681494161903</c:v>
                </c:pt>
                <c:pt idx="7">
                  <c:v>1.6215410357574724</c:v>
                </c:pt>
                <c:pt idx="8">
                  <c:v>1.6316595390280533</c:v>
                </c:pt>
                <c:pt idx="9">
                  <c:v>1.637777336250386</c:v>
                </c:pt>
                <c:pt idx="10">
                  <c:v>1.6482595030622733</c:v>
                </c:pt>
                <c:pt idx="11">
                  <c:v>1.660830979962252</c:v>
                </c:pt>
                <c:pt idx="12">
                  <c:v>1.6782153888185158</c:v>
                </c:pt>
                <c:pt idx="13">
                  <c:v>1.6666734087604853</c:v>
                </c:pt>
                <c:pt idx="14">
                  <c:v>1.6568242270020463</c:v>
                </c:pt>
                <c:pt idx="15">
                  <c:v>1.6279707723960031</c:v>
                </c:pt>
                <c:pt idx="16">
                  <c:v>1.6088268425362733</c:v>
                </c:pt>
                <c:pt idx="17">
                  <c:v>1.603906794865529</c:v>
                </c:pt>
                <c:pt idx="18">
                  <c:v>1.569133363105174</c:v>
                </c:pt>
                <c:pt idx="19">
                  <c:v>1.5474406985543525</c:v>
                </c:pt>
                <c:pt idx="20">
                  <c:v>1.5222515381942152</c:v>
                </c:pt>
                <c:pt idx="21">
                  <c:v>1.5285126403557225</c:v>
                </c:pt>
                <c:pt idx="22">
                  <c:v>1.5109347850771813</c:v>
                </c:pt>
                <c:pt idx="23">
                  <c:v>1.5096665303834902</c:v>
                </c:pt>
                <c:pt idx="24">
                  <c:v>1.5243244518856864</c:v>
                </c:pt>
                <c:pt idx="25">
                  <c:v>1.5183325615631256</c:v>
                </c:pt>
                <c:pt idx="26">
                  <c:v>1.4868306562789442</c:v>
                </c:pt>
                <c:pt idx="27">
                  <c:v>1.4741697282899942</c:v>
                </c:pt>
                <c:pt idx="28">
                  <c:v>1.4759053310389527</c:v>
                </c:pt>
                <c:pt idx="29">
                  <c:v>1.4563669714190903</c:v>
                </c:pt>
                <c:pt idx="30">
                  <c:v>1.4587575921042968</c:v>
                </c:pt>
                <c:pt idx="31">
                  <c:v>1.4463519919372041</c:v>
                </c:pt>
                <c:pt idx="32">
                  <c:v>1.4281486317246566</c:v>
                </c:pt>
                <c:pt idx="33">
                  <c:v>1.4280820862963228</c:v>
                </c:pt>
                <c:pt idx="34">
                  <c:v>1.407705934341738</c:v>
                </c:pt>
                <c:pt idx="35">
                  <c:v>1.4108512228500092</c:v>
                </c:pt>
                <c:pt idx="36">
                  <c:v>1.3996326246334057</c:v>
                </c:pt>
                <c:pt idx="37">
                  <c:v>1.4045196967049143</c:v>
                </c:pt>
                <c:pt idx="38">
                  <c:v>1.3909175466664976</c:v>
                </c:pt>
                <c:pt idx="39">
                  <c:v>1.3799560715487997</c:v>
                </c:pt>
                <c:pt idx="40">
                  <c:v>1.375145392426014</c:v>
                </c:pt>
                <c:pt idx="41">
                  <c:v>1.3752970466346053</c:v>
                </c:pt>
                <c:pt idx="42">
                  <c:v>1.3846385178809764</c:v>
                </c:pt>
                <c:pt idx="43">
                  <c:v>1.3837367630523014</c:v>
                </c:pt>
                <c:pt idx="44">
                  <c:v>1.3581623989170326</c:v>
                </c:pt>
                <c:pt idx="45">
                  <c:v>1.335647043813265</c:v>
                </c:pt>
                <c:pt idx="46">
                  <c:v>1.329516719323584</c:v>
                </c:pt>
                <c:pt idx="47">
                  <c:v>1.3289129512791877</c:v>
                </c:pt>
                <c:pt idx="48">
                  <c:v>1.3303948080641883</c:v>
                </c:pt>
                <c:pt idx="49">
                  <c:v>1.3285283933361858</c:v>
                </c:pt>
                <c:pt idx="50">
                  <c:v>1.3120213324576555</c:v>
                </c:pt>
                <c:pt idx="51">
                  <c:v>1.3147136255512806</c:v>
                </c:pt>
                <c:pt idx="52">
                  <c:v>1.3239140872879331</c:v>
                </c:pt>
                <c:pt idx="53">
                  <c:v>1.3062891514776005</c:v>
                </c:pt>
                <c:pt idx="54">
                  <c:v>1.3055680307927635</c:v>
                </c:pt>
                <c:pt idx="55">
                  <c:v>1.3098405882206645</c:v>
                </c:pt>
                <c:pt idx="56">
                  <c:v>1.2929409406509069</c:v>
                </c:pt>
                <c:pt idx="57">
                  <c:v>1.3041352943724578</c:v>
                </c:pt>
                <c:pt idx="58">
                  <c:v>1.2745884345027709</c:v>
                </c:pt>
                <c:pt idx="59">
                  <c:v>1.2538331426858582</c:v>
                </c:pt>
                <c:pt idx="60">
                  <c:v>1.2578151546245071</c:v>
                </c:pt>
                <c:pt idx="61">
                  <c:v>1.2312813039823334</c:v>
                </c:pt>
                <c:pt idx="62">
                  <c:v>1.217672995514085</c:v>
                </c:pt>
                <c:pt idx="63">
                  <c:v>1.2151357724961589</c:v>
                </c:pt>
                <c:pt idx="64">
                  <c:v>1.2127602252441525</c:v>
                </c:pt>
                <c:pt idx="65">
                  <c:v>1.1940755945994279</c:v>
                </c:pt>
                <c:pt idx="66">
                  <c:v>1.189985293899835</c:v>
                </c:pt>
                <c:pt idx="67">
                  <c:v>1.192388497953639</c:v>
                </c:pt>
                <c:pt idx="68">
                  <c:v>1.1756679609165888</c:v>
                </c:pt>
                <c:pt idx="69">
                  <c:v>1.1667973403027714</c:v>
                </c:pt>
                <c:pt idx="70">
                  <c:v>1.1689865324984858</c:v>
                </c:pt>
                <c:pt idx="71">
                  <c:v>1.1576577219128661</c:v>
                </c:pt>
                <c:pt idx="72">
                  <c:v>1.150066797599069</c:v>
                </c:pt>
                <c:pt idx="73">
                  <c:v>1.1329734276084023</c:v>
                </c:pt>
                <c:pt idx="74">
                  <c:v>1.1437540529272248</c:v>
                </c:pt>
                <c:pt idx="75">
                  <c:v>1.1269518722134668</c:v>
                </c:pt>
                <c:pt idx="76">
                  <c:v>1.1374948334534689</c:v>
                </c:pt>
                <c:pt idx="77">
                  <c:v>1.1330678596983674</c:v>
                </c:pt>
                <c:pt idx="78">
                  <c:v>1.1037567326366058</c:v>
                </c:pt>
                <c:pt idx="79">
                  <c:v>1.1124564498090257</c:v>
                </c:pt>
                <c:pt idx="80">
                  <c:v>1.108460743237718</c:v>
                </c:pt>
                <c:pt idx="81">
                  <c:v>1.0990880235645417</c:v>
                </c:pt>
                <c:pt idx="82">
                  <c:v>1.0840724096727201</c:v>
                </c:pt>
                <c:pt idx="83">
                  <c:v>1.0701695615385558</c:v>
                </c:pt>
                <c:pt idx="84">
                  <c:v>1.0644619267693201</c:v>
                </c:pt>
                <c:pt idx="85">
                  <c:v>1.0738612344199605</c:v>
                </c:pt>
                <c:pt idx="86">
                  <c:v>1.065632210240635</c:v>
                </c:pt>
                <c:pt idx="87">
                  <c:v>1.0679673418033626</c:v>
                </c:pt>
                <c:pt idx="88">
                  <c:v>1.063867662002111</c:v>
                </c:pt>
                <c:pt idx="89">
                  <c:v>1.0514755606495907</c:v>
                </c:pt>
                <c:pt idx="90">
                  <c:v>1.0370995471605071</c:v>
                </c:pt>
                <c:pt idx="91">
                  <c:v>1.0312026971293187</c:v>
                </c:pt>
                <c:pt idx="92">
                  <c:v>1.0276128337468815</c:v>
                </c:pt>
                <c:pt idx="93">
                  <c:v>1.0246257364034559</c:v>
                </c:pt>
                <c:pt idx="94">
                  <c:v>1.0042315278075784</c:v>
                </c:pt>
                <c:pt idx="95">
                  <c:v>1.0239550493014482</c:v>
                </c:pt>
                <c:pt idx="96">
                  <c:v>1.0243282128754452</c:v>
                </c:pt>
                <c:pt idx="97">
                  <c:v>1.0093784250080131</c:v>
                </c:pt>
                <c:pt idx="98">
                  <c:v>0.9893648022073801</c:v>
                </c:pt>
                <c:pt idx="99">
                  <c:v>1.0028917182898114</c:v>
                </c:pt>
                <c:pt idx="100">
                  <c:v>0.98204123457882964</c:v>
                </c:pt>
                <c:pt idx="101">
                  <c:v>0.9732715527730833</c:v>
                </c:pt>
                <c:pt idx="102">
                  <c:v>0.97156240085587364</c:v>
                </c:pt>
                <c:pt idx="103">
                  <c:v>0.96306214623937914</c:v>
                </c:pt>
                <c:pt idx="104">
                  <c:v>0.94928608012768168</c:v>
                </c:pt>
                <c:pt idx="105">
                  <c:v>0.94554277999609515</c:v>
                </c:pt>
                <c:pt idx="106">
                  <c:v>0.94486228069882561</c:v>
                </c:pt>
                <c:pt idx="107">
                  <c:v>0.93219746082271948</c:v>
                </c:pt>
                <c:pt idx="108">
                  <c:v>0.93132330384523365</c:v>
                </c:pt>
                <c:pt idx="109">
                  <c:v>0.93981537455941</c:v>
                </c:pt>
                <c:pt idx="110">
                  <c:v>0.93732977136867823</c:v>
                </c:pt>
                <c:pt idx="111">
                  <c:v>0.93008275970088328</c:v>
                </c:pt>
                <c:pt idx="112">
                  <c:v>0.93144260984815941</c:v>
                </c:pt>
                <c:pt idx="113">
                  <c:v>0.91978892006118573</c:v>
                </c:pt>
                <c:pt idx="114">
                  <c:v>0.91745975220480525</c:v>
                </c:pt>
                <c:pt idx="115">
                  <c:v>0.92185003990564218</c:v>
                </c:pt>
                <c:pt idx="116">
                  <c:v>0.91018838121321977</c:v>
                </c:pt>
                <c:pt idx="117">
                  <c:v>0.9101096724558122</c:v>
                </c:pt>
                <c:pt idx="118">
                  <c:v>0.90800683258171166</c:v>
                </c:pt>
                <c:pt idx="119">
                  <c:v>0.89671152435470258</c:v>
                </c:pt>
                <c:pt idx="120">
                  <c:v>0.9010932173891617</c:v>
                </c:pt>
                <c:pt idx="121">
                  <c:v>0.90548151535781429</c:v>
                </c:pt>
                <c:pt idx="122">
                  <c:v>0.89141768120557363</c:v>
                </c:pt>
                <c:pt idx="123">
                  <c:v>0.88613546237521135</c:v>
                </c:pt>
                <c:pt idx="124">
                  <c:v>0.87569529931889123</c:v>
                </c:pt>
                <c:pt idx="125">
                  <c:v>0.8901104290914843</c:v>
                </c:pt>
                <c:pt idx="126">
                  <c:v>0.88221234405624738</c:v>
                </c:pt>
                <c:pt idx="127">
                  <c:v>0.86657742367630142</c:v>
                </c:pt>
                <c:pt idx="128">
                  <c:v>0.87838091939478513</c:v>
                </c:pt>
                <c:pt idx="129">
                  <c:v>0.8658354477480309</c:v>
                </c:pt>
                <c:pt idx="130">
                  <c:v>0.85869335658677359</c:v>
                </c:pt>
                <c:pt idx="131">
                  <c:v>0.86120919424641695</c:v>
                </c:pt>
                <c:pt idx="132">
                  <c:v>0.86139019009423845</c:v>
                </c:pt>
                <c:pt idx="133">
                  <c:v>0.85828357419184276</c:v>
                </c:pt>
                <c:pt idx="134">
                  <c:v>0.85083976630785141</c:v>
                </c:pt>
                <c:pt idx="135">
                  <c:v>0.85132030262709679</c:v>
                </c:pt>
                <c:pt idx="136">
                  <c:v>0.85318096909715346</c:v>
                </c:pt>
                <c:pt idx="137">
                  <c:v>0.84653577856225559</c:v>
                </c:pt>
                <c:pt idx="138">
                  <c:v>0.84389411370120482</c:v>
                </c:pt>
                <c:pt idx="139">
                  <c:v>0.85243871894379164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223344"/>
        <c:axId val="1287217664"/>
      </c:scatterChart>
      <c:valAx>
        <c:axId val="128722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7217664"/>
        <c:crossesAt val="0"/>
        <c:crossBetween val="midCat"/>
        <c:majorUnit val="10"/>
      </c:valAx>
      <c:valAx>
        <c:axId val="1287217664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722334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'6540'!$A$2:$A$179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'6540'!$P$2:$P$177</c:f>
              <c:numCache>
                <c:formatCode>General</c:formatCode>
                <c:ptCount val="176"/>
                <c:pt idx="4">
                  <c:v>3.531161685764979</c:v>
                </c:pt>
                <c:pt idx="5">
                  <c:v>2.6113897352606812</c:v>
                </c:pt>
                <c:pt idx="6">
                  <c:v>2.8664577174963113</c:v>
                </c:pt>
                <c:pt idx="7">
                  <c:v>3.2496117764639245</c:v>
                </c:pt>
                <c:pt idx="8">
                  <c:v>4.2241984760166007</c:v>
                </c:pt>
                <c:pt idx="9">
                  <c:v>4.9509072060419888</c:v>
                </c:pt>
                <c:pt idx="10">
                  <c:v>5.9480259734654419</c:v>
                </c:pt>
                <c:pt idx="11">
                  <c:v>7.0745953768774603</c:v>
                </c:pt>
                <c:pt idx="12">
                  <c:v>8.4993670941834054</c:v>
                </c:pt>
                <c:pt idx="13">
                  <c:v>8.1319015255302407</c:v>
                </c:pt>
                <c:pt idx="14">
                  <c:v>7.8693192950332946</c:v>
                </c:pt>
                <c:pt idx="15">
                  <c:v>6.4292597620312444</c:v>
                </c:pt>
                <c:pt idx="16">
                  <c:v>5.5907883612653215</c:v>
                </c:pt>
                <c:pt idx="17">
                  <c:v>5.6336081609226785</c:v>
                </c:pt>
                <c:pt idx="18">
                  <c:v>3.8267553921863033</c:v>
                </c:pt>
                <c:pt idx="19">
                  <c:v>2.830368070462296</c:v>
                </c:pt>
                <c:pt idx="20">
                  <c:v>1.6173429175101113</c:v>
                </c:pt>
                <c:pt idx="21">
                  <c:v>2.3529306146271525</c:v>
                </c:pt>
                <c:pt idx="22">
                  <c:v>1.6114909334206462</c:v>
                </c:pt>
                <c:pt idx="23">
                  <c:v>1.8805705525622303</c:v>
                </c:pt>
                <c:pt idx="24">
                  <c:v>3.1364130505959729</c:v>
                </c:pt>
                <c:pt idx="25">
                  <c:v>3.1128230273418467</c:v>
                </c:pt>
                <c:pt idx="26">
                  <c:v>1.5086693148192685</c:v>
                </c:pt>
                <c:pt idx="27">
                  <c:v>1.0718753481838132</c:v>
                </c:pt>
                <c:pt idx="28">
                  <c:v>1.5270696367496779</c:v>
                </c:pt>
                <c:pt idx="29">
                  <c:v>0.66415993762248782</c:v>
                </c:pt>
                <c:pt idx="30">
                  <c:v>1.1599381916391986</c:v>
                </c:pt>
                <c:pt idx="31">
                  <c:v>0.73896396813971776</c:v>
                </c:pt>
                <c:pt idx="32">
                  <c:v>-4.1231095517012921E-2</c:v>
                </c:pt>
                <c:pt idx="33">
                  <c:v>0.30230469437705876</c:v>
                </c:pt>
                <c:pt idx="34">
                  <c:v>-0.61251340799498866</c:v>
                </c:pt>
                <c:pt idx="35">
                  <c:v>-6.9977025439741145E-2</c:v>
                </c:pt>
                <c:pt idx="36">
                  <c:v>-0.41740632217783247</c:v>
                </c:pt>
                <c:pt idx="37">
                  <c:v>0.23304845473192648</c:v>
                </c:pt>
                <c:pt idx="38">
                  <c:v>-0.26206227091617634</c:v>
                </c:pt>
                <c:pt idx="39">
                  <c:v>-0.59356059174486175</c:v>
                </c:pt>
                <c:pt idx="40">
                  <c:v>-0.54396447478971743</c:v>
                </c:pt>
                <c:pt idx="41">
                  <c:v>-0.18690935048309654</c:v>
                </c:pt>
                <c:pt idx="42">
                  <c:v>0.7395335669231391</c:v>
                </c:pt>
                <c:pt idx="43">
                  <c:v>1.0313209884567565</c:v>
                </c:pt>
                <c:pt idx="44">
                  <c:v>-0.20557083414881658</c:v>
                </c:pt>
                <c:pt idx="45">
                  <c:v>-1.2529308745265371</c:v>
                </c:pt>
                <c:pt idx="46">
                  <c:v>-1.2850980788694839</c:v>
                </c:pt>
                <c:pt idx="47">
                  <c:v>-0.97484782648997859</c:v>
                </c:pt>
                <c:pt idx="48">
                  <c:v>-0.53537527142892849</c:v>
                </c:pt>
                <c:pt idx="49">
                  <c:v>-0.30335678423989898</c:v>
                </c:pt>
                <c:pt idx="50">
                  <c:v>-0.97845159070306686</c:v>
                </c:pt>
                <c:pt idx="51">
                  <c:v>-0.46398214989097503</c:v>
                </c:pt>
                <c:pt idx="52">
                  <c:v>0.45372402191797495</c:v>
                </c:pt>
                <c:pt idx="53">
                  <c:v>-0.29063270105165195</c:v>
                </c:pt>
                <c:pt idx="54">
                  <c:v>1.2346551189299353E-2</c:v>
                </c:pt>
                <c:pt idx="55">
                  <c:v>0.62472688817139743</c:v>
                </c:pt>
                <c:pt idx="56">
                  <c:v>-7.4692022765150939E-2</c:v>
                </c:pt>
                <c:pt idx="57">
                  <c:v>0.96655281714710484</c:v>
                </c:pt>
                <c:pt idx="58">
                  <c:v>-0.51646910467798335</c:v>
                </c:pt>
                <c:pt idx="59">
                  <c:v>-1.4547781654227014</c:v>
                </c:pt>
                <c:pt idx="60">
                  <c:v>-0.86039960739226329</c:v>
                </c:pt>
                <c:pt idx="61">
                  <c:v>-2.1567398284185559</c:v>
                </c:pt>
                <c:pt idx="62">
                  <c:v>-2.6522321214859432</c:v>
                </c:pt>
                <c:pt idx="63">
                  <c:v>-2.4617759472594503</c:v>
                </c:pt>
                <c:pt idx="64">
                  <c:v>-2.2613025760445509</c:v>
                </c:pt>
                <c:pt idx="65">
                  <c:v>-3.0713164607000936</c:v>
                </c:pt>
                <c:pt idx="66">
                  <c:v>-2.9770867369068474</c:v>
                </c:pt>
                <c:pt idx="67">
                  <c:v>-2.4805288355428541</c:v>
                </c:pt>
                <c:pt idx="68">
                  <c:v>-3.1688503165175343</c:v>
                </c:pt>
                <c:pt idx="69">
                  <c:v>-3.370802311585567</c:v>
                </c:pt>
                <c:pt idx="70">
                  <c:v>-2.8875042759048548</c:v>
                </c:pt>
                <c:pt idx="71">
                  <c:v>-3.2417621718749476</c:v>
                </c:pt>
                <c:pt idx="72">
                  <c:v>-3.3644260321400008</c:v>
                </c:pt>
                <c:pt idx="73">
                  <c:v>-4.0758477045310961</c:v>
                </c:pt>
                <c:pt idx="74">
                  <c:v>-3.0602368790071366</c:v>
                </c:pt>
                <c:pt idx="75">
                  <c:v>-3.7536168842930229</c:v>
                </c:pt>
                <c:pt idx="76">
                  <c:v>-2.752731381893796</c:v>
                </c:pt>
                <c:pt idx="77">
                  <c:v>-2.679361434446931</c:v>
                </c:pt>
                <c:pt idx="78">
                  <c:v>-4.1477776919030722</c:v>
                </c:pt>
                <c:pt idx="79">
                  <c:v>-3.2610969301934669</c:v>
                </c:pt>
                <c:pt idx="80">
                  <c:v>-3.1610062908103775</c:v>
                </c:pt>
                <c:pt idx="81">
                  <c:v>-3.3940676185398333</c:v>
                </c:pt>
                <c:pt idx="82">
                  <c:v>-3.9767545234315147</c:v>
                </c:pt>
                <c:pt idx="83">
                  <c:v>-4.4904960688688478</c:v>
                </c:pt>
                <c:pt idx="84">
                  <c:v>-4.4964740285183646</c:v>
                </c:pt>
                <c:pt idx="85">
                  <c:v>-3.5664476510222949</c:v>
                </c:pt>
                <c:pt idx="86">
                  <c:v>-3.7286472575069673</c:v>
                </c:pt>
                <c:pt idx="87">
                  <c:v>-3.2363070293899447</c:v>
                </c:pt>
                <c:pt idx="88">
                  <c:v>-3.1426584211915713</c:v>
                </c:pt>
                <c:pt idx="89">
                  <c:v>-3.5627962776331077</c:v>
                </c:pt>
                <c:pt idx="90">
                  <c:v>-4.1058544651865292</c:v>
                </c:pt>
                <c:pt idx="91">
                  <c:v>-4.1235559292302009</c:v>
                </c:pt>
                <c:pt idx="92">
                  <c:v>-3.9983198319228141</c:v>
                </c:pt>
                <c:pt idx="93">
                  <c:v>-3.835737221262959</c:v>
                </c:pt>
                <c:pt idx="94">
                  <c:v>-4.7516740870547931</c:v>
                </c:pt>
                <c:pt idx="95">
                  <c:v>-3.1819743285198911</c:v>
                </c:pt>
                <c:pt idx="96">
                  <c:v>-2.8111948038034775</c:v>
                </c:pt>
                <c:pt idx="97">
                  <c:v>-3.3898032232800968</c:v>
                </c:pt>
                <c:pt idx="98">
                  <c:v>-4.2821595427837389</c:v>
                </c:pt>
                <c:pt idx="99">
                  <c:v>-3.0963925073295204</c:v>
                </c:pt>
                <c:pt idx="100">
                  <c:v>-4.0405995203688398</c:v>
                </c:pt>
                <c:pt idx="101">
                  <c:v>-4.2362974926495554</c:v>
                </c:pt>
                <c:pt idx="102">
                  <c:v>-3.9945352287992626</c:v>
                </c:pt>
                <c:pt idx="103">
                  <c:v>-4.1735398815004414</c:v>
                </c:pt>
                <c:pt idx="104">
                  <c:v>-4.6794261959054158</c:v>
                </c:pt>
                <c:pt idx="105">
                  <c:v>-4.5636968180048871</c:v>
                </c:pt>
                <c:pt idx="106">
                  <c:v>-4.2582007232495851</c:v>
                </c:pt>
                <c:pt idx="107">
                  <c:v>-4.6952358255931497</c:v>
                </c:pt>
                <c:pt idx="108">
                  <c:v>-4.401738481052571</c:v>
                </c:pt>
                <c:pt idx="109">
                  <c:v>-3.5279231940437277</c:v>
                </c:pt>
                <c:pt idx="110">
                  <c:v>-3.3342687298659102</c:v>
                </c:pt>
                <c:pt idx="111">
                  <c:v>-3.4356242592119521</c:v>
                </c:pt>
                <c:pt idx="112">
                  <c:v>-3.0037110592405374</c:v>
                </c:pt>
                <c:pt idx="113">
                  <c:v>-3.3780980013845134</c:v>
                </c:pt>
                <c:pt idx="114">
                  <c:v>-3.174751029790849</c:v>
                </c:pt>
                <c:pt idx="115">
                  <c:v>-2.5550762951061103</c:v>
                </c:pt>
                <c:pt idx="116">
                  <c:v>-2.9299569791241806</c:v>
                </c:pt>
                <c:pt idx="117">
                  <c:v>-2.5871748115350535</c:v>
                </c:pt>
                <c:pt idx="118">
                  <c:v>-2.3698048849883859</c:v>
                </c:pt>
                <c:pt idx="119">
                  <c:v>-2.7219870231980781</c:v>
                </c:pt>
                <c:pt idx="120">
                  <c:v>-2.1028448016309822</c:v>
                </c:pt>
                <c:pt idx="121">
                  <c:v>-1.4832933478791253</c:v>
                </c:pt>
                <c:pt idx="122">
                  <c:v>-2.007009354524512</c:v>
                </c:pt>
                <c:pt idx="123">
                  <c:v>-1.9866291569235899</c:v>
                </c:pt>
                <c:pt idx="124">
                  <c:v>-2.2858277352303222</c:v>
                </c:pt>
                <c:pt idx="125">
                  <c:v>-1.0450282621592322</c:v>
                </c:pt>
                <c:pt idx="126">
                  <c:v>-1.1867233571690556</c:v>
                </c:pt>
                <c:pt idx="127">
                  <c:v>-1.8077815977550031</c:v>
                </c:pt>
                <c:pt idx="128">
                  <c:v>-0.72879519934468839</c:v>
                </c:pt>
                <c:pt idx="129">
                  <c:v>-1.1584356577424915</c:v>
                </c:pt>
                <c:pt idx="130">
                  <c:v>-1.2532904640139926</c:v>
                </c:pt>
                <c:pt idx="131">
                  <c:v>-0.749753947080817</c:v>
                </c:pt>
                <c:pt idx="132">
                  <c:v>-0.39088085717830007</c:v>
                </c:pt>
                <c:pt idx="133">
                  <c:v>-0.23570344384138595</c:v>
                </c:pt>
                <c:pt idx="134">
                  <c:v>-0.34925218255925383</c:v>
                </c:pt>
                <c:pt idx="135">
                  <c:v>2.818000240107621E-2</c:v>
                </c:pt>
                <c:pt idx="136">
                  <c:v>0.4911230585278325</c:v>
                </c:pt>
                <c:pt idx="137">
                  <c:v>0.42705549751591221</c:v>
                </c:pt>
                <c:pt idx="138">
                  <c:v>0.61104060596169962</c:v>
                </c:pt>
                <c:pt idx="139">
                  <c:v>1.488110856488343</c:v>
                </c:pt>
                <c:pt idx="140">
                  <c:v>1.0825482005476237</c:v>
                </c:pt>
                <c:pt idx="141">
                  <c:v>0.81277914111505101</c:v>
                </c:pt>
                <c:pt idx="142">
                  <c:v>1.1361288366578197</c:v>
                </c:pt>
                <c:pt idx="143">
                  <c:v>0.38483510858200587</c:v>
                </c:pt>
                <c:pt idx="144">
                  <c:v>1.2443652351232677</c:v>
                </c:pt>
                <c:pt idx="145">
                  <c:v>1.0662761073787714</c:v>
                </c:pt>
                <c:pt idx="146">
                  <c:v>1.4573792240271681</c:v>
                </c:pt>
                <c:pt idx="147">
                  <c:v>2.9549596023767446</c:v>
                </c:pt>
                <c:pt idx="148">
                  <c:v>1.6731692235212245</c:v>
                </c:pt>
                <c:pt idx="149">
                  <c:v>1.7674119637467429</c:v>
                </c:pt>
                <c:pt idx="150">
                  <c:v>1.7314897739701285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summary!$U$46:$U$86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60576"/>
        <c:axId val="945415824"/>
      </c:scatterChart>
      <c:valAx>
        <c:axId val="6701605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415824"/>
        <c:crossesAt val="0"/>
        <c:crossBetween val="midCat"/>
        <c:majorUnit val="10"/>
      </c:valAx>
      <c:valAx>
        <c:axId val="94541582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01605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'6540'!$L$1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'6540'!$A$2:$A$141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'6540'!$M$2:$M$177</c:f>
              <c:numCache>
                <c:formatCode>0.00</c:formatCode>
                <c:ptCount val="176"/>
                <c:pt idx="4">
                  <c:v>1.670974413451328</c:v>
                </c:pt>
                <c:pt idx="5">
                  <c:v>1.6561294588456055</c:v>
                </c:pt>
                <c:pt idx="6">
                  <c:v>1.6602462104116704</c:v>
                </c:pt>
                <c:pt idx="7">
                  <c:v>1.6664302483237354</c:v>
                </c:pt>
                <c:pt idx="8">
                  <c:v>1.6821599031650991</c:v>
                </c:pt>
                <c:pt idx="9">
                  <c:v>1.6938888519582149</c:v>
                </c:pt>
                <c:pt idx="10">
                  <c:v>1.7099821703408851</c:v>
                </c:pt>
                <c:pt idx="11">
                  <c:v>1.7281647988116466</c:v>
                </c:pt>
                <c:pt idx="12">
                  <c:v>1.7511603592386933</c:v>
                </c:pt>
                <c:pt idx="13">
                  <c:v>1.7452295307514456</c:v>
                </c:pt>
                <c:pt idx="14">
                  <c:v>1.7409915005637895</c:v>
                </c:pt>
                <c:pt idx="15">
                  <c:v>1.7177491975285291</c:v>
                </c:pt>
                <c:pt idx="16">
                  <c:v>1.7042164192395823</c:v>
                </c:pt>
                <c:pt idx="17">
                  <c:v>1.7049075231396209</c:v>
                </c:pt>
                <c:pt idx="18">
                  <c:v>1.6757452429500488</c:v>
                </c:pt>
                <c:pt idx="19">
                  <c:v>1.6596637299700101</c:v>
                </c:pt>
                <c:pt idx="20">
                  <c:v>1.6400857211806557</c:v>
                </c:pt>
                <c:pt idx="21">
                  <c:v>1.6519579749129458</c:v>
                </c:pt>
                <c:pt idx="22">
                  <c:v>1.6399912712051874</c:v>
                </c:pt>
                <c:pt idx="23">
                  <c:v>1.6443341680822794</c:v>
                </c:pt>
                <c:pt idx="24">
                  <c:v>1.6646032411552585</c:v>
                </c:pt>
                <c:pt idx="25">
                  <c:v>1.6642225024034805</c:v>
                </c:pt>
                <c:pt idx="26">
                  <c:v>1.6383317486900819</c:v>
                </c:pt>
                <c:pt idx="27">
                  <c:v>1.6312819722719147</c:v>
                </c:pt>
                <c:pt idx="28">
                  <c:v>1.6386287265916561</c:v>
                </c:pt>
                <c:pt idx="29">
                  <c:v>1.6247015185425768</c:v>
                </c:pt>
                <c:pt idx="30">
                  <c:v>1.6327032907985661</c:v>
                </c:pt>
                <c:pt idx="31">
                  <c:v>1.6259088422022563</c:v>
                </c:pt>
                <c:pt idx="32">
                  <c:v>1.6133166335604916</c:v>
                </c:pt>
                <c:pt idx="33">
                  <c:v>1.6188612397029407</c:v>
                </c:pt>
                <c:pt idx="34">
                  <c:v>1.6040962393191387</c:v>
                </c:pt>
                <c:pt idx="35">
                  <c:v>1.6128526793981928</c:v>
                </c:pt>
                <c:pt idx="36">
                  <c:v>1.6072452327523723</c:v>
                </c:pt>
                <c:pt idx="37">
                  <c:v>1.6177434563946638</c:v>
                </c:pt>
                <c:pt idx="38">
                  <c:v>1.6097524579270299</c:v>
                </c:pt>
                <c:pt idx="39">
                  <c:v>1.6044021343801149</c:v>
                </c:pt>
                <c:pt idx="40">
                  <c:v>1.605202606828112</c:v>
                </c:pt>
                <c:pt idx="41">
                  <c:v>1.6109654126074862</c:v>
                </c:pt>
                <c:pt idx="42">
                  <c:v>1.6259180354246401</c:v>
                </c:pt>
                <c:pt idx="43">
                  <c:v>1.6306274321667482</c:v>
                </c:pt>
                <c:pt idx="44">
                  <c:v>1.6106642196022622</c:v>
                </c:pt>
                <c:pt idx="45">
                  <c:v>1.5937600160692775</c:v>
                </c:pt>
                <c:pt idx="46">
                  <c:v>1.5932408431503793</c:v>
                </c:pt>
                <c:pt idx="47">
                  <c:v>1.5982482266767659</c:v>
                </c:pt>
                <c:pt idx="48">
                  <c:v>1.6053412350325493</c:v>
                </c:pt>
                <c:pt idx="49">
                  <c:v>1.6090859718753299</c:v>
                </c:pt>
                <c:pt idx="50">
                  <c:v>1.5981900625675824</c:v>
                </c:pt>
                <c:pt idx="51">
                  <c:v>1.6064935072319904</c:v>
                </c:pt>
                <c:pt idx="52">
                  <c:v>1.6213051205394258</c:v>
                </c:pt>
                <c:pt idx="53">
                  <c:v>1.609291336299876</c:v>
                </c:pt>
                <c:pt idx="54">
                  <c:v>1.6141813671858218</c:v>
                </c:pt>
                <c:pt idx="55">
                  <c:v>1.6240650761845057</c:v>
                </c:pt>
                <c:pt idx="56">
                  <c:v>1.6127765801855309</c:v>
                </c:pt>
                <c:pt idx="57">
                  <c:v>1.6295820854778649</c:v>
                </c:pt>
                <c:pt idx="58">
                  <c:v>1.6056463771789609</c:v>
                </c:pt>
                <c:pt idx="59">
                  <c:v>1.590502236932831</c:v>
                </c:pt>
                <c:pt idx="60">
                  <c:v>1.6000954004422627</c:v>
                </c:pt>
                <c:pt idx="61">
                  <c:v>1.5791727013708718</c:v>
                </c:pt>
                <c:pt idx="62">
                  <c:v>1.5711755444734063</c:v>
                </c:pt>
                <c:pt idx="63">
                  <c:v>1.5742494730262631</c:v>
                </c:pt>
                <c:pt idx="64">
                  <c:v>1.5774850773450397</c:v>
                </c:pt>
                <c:pt idx="65">
                  <c:v>1.564411598271098</c:v>
                </c:pt>
                <c:pt idx="66">
                  <c:v>1.5659324491422879</c:v>
                </c:pt>
                <c:pt idx="67">
                  <c:v>1.5739468047668748</c:v>
                </c:pt>
                <c:pt idx="68">
                  <c:v>1.5628374193006074</c:v>
                </c:pt>
                <c:pt idx="69">
                  <c:v>1.5595779502575731</c:v>
                </c:pt>
                <c:pt idx="70">
                  <c:v>1.5673782940240701</c:v>
                </c:pt>
                <c:pt idx="71">
                  <c:v>1.5616606350092335</c:v>
                </c:pt>
                <c:pt idx="72">
                  <c:v>1.5596808622662193</c:v>
                </c:pt>
                <c:pt idx="73">
                  <c:v>1.5481986438463353</c:v>
                </c:pt>
                <c:pt idx="74">
                  <c:v>1.5645904207359407</c:v>
                </c:pt>
                <c:pt idx="75">
                  <c:v>1.5533993915929656</c:v>
                </c:pt>
                <c:pt idx="76">
                  <c:v>1.5695535044037507</c:v>
                </c:pt>
                <c:pt idx="77">
                  <c:v>1.5707376822194319</c:v>
                </c:pt>
                <c:pt idx="78">
                  <c:v>1.5470377067284533</c:v>
                </c:pt>
                <c:pt idx="79">
                  <c:v>1.5613485754716561</c:v>
                </c:pt>
                <c:pt idx="80">
                  <c:v>1.5629640204711313</c:v>
                </c:pt>
                <c:pt idx="81">
                  <c:v>1.5592024523687378</c:v>
                </c:pt>
                <c:pt idx="82">
                  <c:v>1.549797990047699</c:v>
                </c:pt>
                <c:pt idx="83">
                  <c:v>1.5415062934843178</c:v>
                </c:pt>
                <c:pt idx="84">
                  <c:v>1.5414098102858649</c:v>
                </c:pt>
                <c:pt idx="85">
                  <c:v>1.5564202695072882</c:v>
                </c:pt>
                <c:pt idx="86">
                  <c:v>1.5538023968987456</c:v>
                </c:pt>
                <c:pt idx="87">
                  <c:v>1.561748680032256</c:v>
                </c:pt>
                <c:pt idx="88">
                  <c:v>1.5632601518017872</c:v>
                </c:pt>
                <c:pt idx="89">
                  <c:v>1.55647920202005</c:v>
                </c:pt>
                <c:pt idx="90">
                  <c:v>1.547714340101749</c:v>
                </c:pt>
                <c:pt idx="91">
                  <c:v>1.5474286416413436</c:v>
                </c:pt>
                <c:pt idx="92">
                  <c:v>1.5494499298296893</c:v>
                </c:pt>
                <c:pt idx="93">
                  <c:v>1.5520739840570466</c:v>
                </c:pt>
                <c:pt idx="94">
                  <c:v>1.5372909270319519</c:v>
                </c:pt>
                <c:pt idx="95">
                  <c:v>1.5626256000966046</c:v>
                </c:pt>
                <c:pt idx="96">
                  <c:v>1.5686099152413844</c:v>
                </c:pt>
                <c:pt idx="97">
                  <c:v>1.5592712789447352</c:v>
                </c:pt>
                <c:pt idx="98">
                  <c:v>1.5448688077148851</c:v>
                </c:pt>
                <c:pt idx="99">
                  <c:v>1.5640068753680993</c:v>
                </c:pt>
                <c:pt idx="100">
                  <c:v>1.5487675432279004</c:v>
                </c:pt>
                <c:pt idx="101">
                  <c:v>1.545609012992937</c:v>
                </c:pt>
                <c:pt idx="102">
                  <c:v>1.5495110126465104</c:v>
                </c:pt>
                <c:pt idx="103">
                  <c:v>1.5466219096007987</c:v>
                </c:pt>
                <c:pt idx="104">
                  <c:v>1.5384569950598839</c:v>
                </c:pt>
                <c:pt idx="105">
                  <c:v>1.5403248464990802</c:v>
                </c:pt>
                <c:pt idx="106">
                  <c:v>1.5452554987725937</c:v>
                </c:pt>
                <c:pt idx="107">
                  <c:v>1.5382018304672704</c:v>
                </c:pt>
                <c:pt idx="108">
                  <c:v>1.5429388250605673</c:v>
                </c:pt>
                <c:pt idx="109">
                  <c:v>1.5570420473455266</c:v>
                </c:pt>
                <c:pt idx="110">
                  <c:v>1.5601675957255778</c:v>
                </c:pt>
                <c:pt idx="111">
                  <c:v>1.5585317356285657</c:v>
                </c:pt>
                <c:pt idx="112">
                  <c:v>1.5655027373466248</c:v>
                </c:pt>
                <c:pt idx="113">
                  <c:v>1.559460199130434</c:v>
                </c:pt>
                <c:pt idx="114">
                  <c:v>1.5627421828448362</c:v>
                </c:pt>
                <c:pt idx="115">
                  <c:v>1.5727436221164561</c:v>
                </c:pt>
                <c:pt idx="116">
                  <c:v>1.5666931149948167</c:v>
                </c:pt>
                <c:pt idx="117">
                  <c:v>1.5722255578081921</c:v>
                </c:pt>
                <c:pt idx="118">
                  <c:v>1.5757338695048744</c:v>
                </c:pt>
                <c:pt idx="119">
                  <c:v>1.5700497128486481</c:v>
                </c:pt>
                <c:pt idx="120">
                  <c:v>1.5800425574538901</c:v>
                </c:pt>
                <c:pt idx="121">
                  <c:v>1.5900420069933254</c:v>
                </c:pt>
                <c:pt idx="122">
                  <c:v>1.5815893244118677</c:v>
                </c:pt>
                <c:pt idx="123">
                  <c:v>1.5819182571522883</c:v>
                </c:pt>
                <c:pt idx="124">
                  <c:v>1.5770892456667511</c:v>
                </c:pt>
                <c:pt idx="125">
                  <c:v>1.5971155270101272</c:v>
                </c:pt>
                <c:pt idx="126">
                  <c:v>1.5948285935456732</c:v>
                </c:pt>
                <c:pt idx="127">
                  <c:v>1.5848048247365099</c:v>
                </c:pt>
                <c:pt idx="128">
                  <c:v>1.6022194720257765</c:v>
                </c:pt>
                <c:pt idx="129">
                  <c:v>1.5952851519498052</c:v>
                </c:pt>
                <c:pt idx="130">
                  <c:v>1.5937542123593307</c:v>
                </c:pt>
                <c:pt idx="131">
                  <c:v>1.601881201589757</c:v>
                </c:pt>
                <c:pt idx="132">
                  <c:v>1.6076733490083615</c:v>
                </c:pt>
                <c:pt idx="133">
                  <c:v>1.6101778846767485</c:v>
                </c:pt>
                <c:pt idx="134">
                  <c:v>1.60834522836354</c:v>
                </c:pt>
                <c:pt idx="135">
                  <c:v>1.6144369162535683</c:v>
                </c:pt>
                <c:pt idx="136">
                  <c:v>1.6219087342944079</c:v>
                </c:pt>
                <c:pt idx="137">
                  <c:v>1.620874695330293</c:v>
                </c:pt>
                <c:pt idx="138">
                  <c:v>1.6238441820400249</c:v>
                </c:pt>
                <c:pt idx="139">
                  <c:v>1.6379999388533948</c:v>
                </c:pt>
                <c:pt idx="140">
                  <c:v>1.6314542301982056</c:v>
                </c:pt>
                <c:pt idx="141">
                  <c:v>1.627100205878254</c:v>
                </c:pt>
                <c:pt idx="142">
                  <c:v>1.6323190120719793</c:v>
                </c:pt>
                <c:pt idx="143">
                  <c:v>1.6201932658120128</c:v>
                </c:pt>
                <c:pt idx="144">
                  <c:v>1.6340659281646319</c:v>
                </c:pt>
                <c:pt idx="145">
                  <c:v>1.6311916015278061</c:v>
                </c:pt>
                <c:pt idx="146">
                  <c:v>1.6375039358076444</c:v>
                </c:pt>
                <c:pt idx="147">
                  <c:v>1.6616746149883164</c:v>
                </c:pt>
                <c:pt idx="148">
                  <c:v>1.6409867477645668</c:v>
                </c:pt>
                <c:pt idx="149">
                  <c:v>1.6425078087186431</c:v>
                </c:pt>
                <c:pt idx="150">
                  <c:v>1.6419280310071358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112800"/>
        <c:axId val="1378906336"/>
      </c:scatterChart>
      <c:valAx>
        <c:axId val="94511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06336"/>
        <c:crossesAt val="0"/>
        <c:crossBetween val="midCat"/>
        <c:majorUnit val="10"/>
      </c:valAx>
      <c:valAx>
        <c:axId val="1378906336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1128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'6543'!$L$1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'6543'!$A$2:$A$141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'6543'!$L$2:$L$141</c:f>
              <c:numCache>
                <c:formatCode>0.00</c:formatCode>
                <c:ptCount val="140"/>
                <c:pt idx="0">
                  <c:v>1.4715690212466384</c:v>
                </c:pt>
                <c:pt idx="1">
                  <c:v>1.4804845426222726</c:v>
                </c:pt>
                <c:pt idx="2">
                  <c:v>1.4894114359116406</c:v>
                </c:pt>
                <c:pt idx="3">
                  <c:v>1.5343882173477847</c:v>
                </c:pt>
                <c:pt idx="4">
                  <c:v>1.5278853005326767</c:v>
                </c:pt>
                <c:pt idx="5">
                  <c:v>1.4999940510554679</c:v>
                </c:pt>
                <c:pt idx="6">
                  <c:v>1.464844600301664</c:v>
                </c:pt>
                <c:pt idx="7">
                  <c:v>1.4815999102012922</c:v>
                </c:pt>
                <c:pt idx="8">
                  <c:v>1.5173113601027659</c:v>
                </c:pt>
                <c:pt idx="9">
                  <c:v>1.5043206337041393</c:v>
                </c:pt>
                <c:pt idx="10">
                  <c:v>1.5071548702361945</c:v>
                </c:pt>
                <c:pt idx="11">
                  <c:v>1.4734925799785963</c:v>
                </c:pt>
                <c:pt idx="12">
                  <c:v>1.5386015389671275</c:v>
                </c:pt>
                <c:pt idx="13">
                  <c:v>1.4855555737624395</c:v>
                </c:pt>
                <c:pt idx="14">
                  <c:v>1.4684365367960337</c:v>
                </c:pt>
                <c:pt idx="15">
                  <c:v>1.4481244887978695</c:v>
                </c:pt>
                <c:pt idx="16">
                  <c:v>1.5095506227334301</c:v>
                </c:pt>
                <c:pt idx="17">
                  <c:v>1.5127911408696253</c:v>
                </c:pt>
                <c:pt idx="18">
                  <c:v>1.4586925832590008</c:v>
                </c:pt>
                <c:pt idx="19">
                  <c:v>1.4807852439689129</c:v>
                </c:pt>
                <c:pt idx="20">
                  <c:v>1.4669153888547912</c:v>
                </c:pt>
                <c:pt idx="21">
                  <c:v>1.4362539258931921</c:v>
                </c:pt>
                <c:pt idx="22">
                  <c:v>1.4741534803812437</c:v>
                </c:pt>
                <c:pt idx="23">
                  <c:v>1.473876741924254</c:v>
                </c:pt>
                <c:pt idx="24">
                  <c:v>1.4779105745716523</c:v>
                </c:pt>
                <c:pt idx="25">
                  <c:v>1.4757765566848116</c:v>
                </c:pt>
                <c:pt idx="26">
                  <c:v>1.4524871547525282</c:v>
                </c:pt>
                <c:pt idx="27">
                  <c:v>1.4297597545355916</c:v>
                </c:pt>
                <c:pt idx="28">
                  <c:v>1.4472136647873488</c:v>
                </c:pt>
                <c:pt idx="29">
                  <c:v>1.459484254982107</c:v>
                </c:pt>
                <c:pt idx="30">
                  <c:v>1.4490481194710858</c:v>
                </c:pt>
                <c:pt idx="31">
                  <c:v>1.431705171234835</c:v>
                </c:pt>
                <c:pt idx="32">
                  <c:v>1.3950744761640725</c:v>
                </c:pt>
                <c:pt idx="33">
                  <c:v>1.4207695272484355</c:v>
                </c:pt>
                <c:pt idx="34">
                  <c:v>1.4166504978244967</c:v>
                </c:pt>
                <c:pt idx="35">
                  <c:v>1.4079362271292097</c:v>
                </c:pt>
                <c:pt idx="36">
                  <c:v>1.4429610486551343</c:v>
                </c:pt>
                <c:pt idx="37">
                  <c:v>1.4210362187323908</c:v>
                </c:pt>
                <c:pt idx="38">
                  <c:v>1.4268233072697083</c:v>
                </c:pt>
                <c:pt idx="39">
                  <c:v>1.4512622146914629</c:v>
                </c:pt>
                <c:pt idx="40">
                  <c:v>1.4634927463222072</c:v>
                </c:pt>
                <c:pt idx="41">
                  <c:v>1.4243725994162297</c:v>
                </c:pt>
                <c:pt idx="42">
                  <c:v>1.4297129057671782</c:v>
                </c:pt>
                <c:pt idx="43">
                  <c:v>1.4214796468090292</c:v>
                </c:pt>
                <c:pt idx="44">
                  <c:v>1.4102116615129929</c:v>
                </c:pt>
                <c:pt idx="45">
                  <c:v>1.4217082133881671</c:v>
                </c:pt>
                <c:pt idx="46">
                  <c:v>1.3959787191926534</c:v>
                </c:pt>
                <c:pt idx="47">
                  <c:v>1.4519227994363124</c:v>
                </c:pt>
                <c:pt idx="48">
                  <c:v>1.4226387194558272</c:v>
                </c:pt>
                <c:pt idx="49">
                  <c:v>1.4230391144328549</c:v>
                </c:pt>
                <c:pt idx="50">
                  <c:v>1.4434212657125094</c:v>
                </c:pt>
                <c:pt idx="51">
                  <c:v>1.4356798371441593</c:v>
                </c:pt>
                <c:pt idx="52">
                  <c:v>1.3960838887976537</c:v>
                </c:pt>
                <c:pt idx="53">
                  <c:v>1.3718074844284192</c:v>
                </c:pt>
                <c:pt idx="54">
                  <c:v>1.3849285233676496</c:v>
                </c:pt>
                <c:pt idx="55">
                  <c:v>1.3566765137424215</c:v>
                </c:pt>
                <c:pt idx="56">
                  <c:v>1.3346215430271335</c:v>
                </c:pt>
                <c:pt idx="57">
                  <c:v>1.323946766688769</c:v>
                </c:pt>
                <c:pt idx="58">
                  <c:v>1.3492039132415421</c:v>
                </c:pt>
                <c:pt idx="59">
                  <c:v>1.3428380202484145</c:v>
                </c:pt>
                <c:pt idx="60">
                  <c:v>1.3349003735900722</c:v>
                </c:pt>
                <c:pt idx="61">
                  <c:v>1.3200359255433429</c:v>
                </c:pt>
                <c:pt idx="62">
                  <c:v>1.3120548568857031</c:v>
                </c:pt>
                <c:pt idx="63">
                  <c:v>1.3323482315013075</c:v>
                </c:pt>
                <c:pt idx="64">
                  <c:v>1.3118153155907901</c:v>
                </c:pt>
                <c:pt idx="65">
                  <c:v>1.3150632197143119</c:v>
                </c:pt>
                <c:pt idx="66">
                  <c:v>1.3050341262534977</c:v>
                </c:pt>
                <c:pt idx="67">
                  <c:v>1.3280577424238289</c:v>
                </c:pt>
                <c:pt idx="68">
                  <c:v>1.3132681515450728</c:v>
                </c:pt>
                <c:pt idx="69">
                  <c:v>1.3097506642264165</c:v>
                </c:pt>
                <c:pt idx="70">
                  <c:v>1.2892296568317287</c:v>
                </c:pt>
                <c:pt idx="71">
                  <c:v>1.3221659981221194</c:v>
                </c:pt>
                <c:pt idx="72">
                  <c:v>1.3419532277481814</c:v>
                </c:pt>
                <c:pt idx="73">
                  <c:v>1.3153446425129045</c:v>
                </c:pt>
                <c:pt idx="74">
                  <c:v>1.3300190803882963</c:v>
                </c:pt>
                <c:pt idx="75">
                  <c:v>1.3172808901944573</c:v>
                </c:pt>
                <c:pt idx="76">
                  <c:v>1.3389965020958867</c:v>
                </c:pt>
                <c:pt idx="77">
                  <c:v>1.2951500136180982</c:v>
                </c:pt>
                <c:pt idx="78">
                  <c:v>1.300366662358869</c:v>
                </c:pt>
                <c:pt idx="79">
                  <c:v>1.2755225699206489</c:v>
                </c:pt>
                <c:pt idx="80">
                  <c:v>1.2625471819374323</c:v>
                </c:pt>
                <c:pt idx="81">
                  <c:v>1.2457816395417791</c:v>
                </c:pt>
                <c:pt idx="82">
                  <c:v>1.2553490210287157</c:v>
                </c:pt>
                <c:pt idx="83">
                  <c:v>1.2433399251890491</c:v>
                </c:pt>
                <c:pt idx="84">
                  <c:v>1.2560118838380483</c:v>
                </c:pt>
                <c:pt idx="85">
                  <c:v>1.247734046283312</c:v>
                </c:pt>
                <c:pt idx="86">
                  <c:v>1.2525586462436367</c:v>
                </c:pt>
                <c:pt idx="87">
                  <c:v>1.2709354957124683</c:v>
                </c:pt>
                <c:pt idx="88">
                  <c:v>1.2574492021323536</c:v>
                </c:pt>
                <c:pt idx="89">
                  <c:v>1.2713013522437067</c:v>
                </c:pt>
                <c:pt idx="90">
                  <c:v>1.2672437995934378</c:v>
                </c:pt>
                <c:pt idx="91">
                  <c:v>1.2852297359198543</c:v>
                </c:pt>
                <c:pt idx="92">
                  <c:v>1.2680078394101355</c:v>
                </c:pt>
                <c:pt idx="93">
                  <c:v>1.3004291062940028</c:v>
                </c:pt>
                <c:pt idx="94">
                  <c:v>1.3305205718255944</c:v>
                </c:pt>
                <c:pt idx="95">
                  <c:v>1.2990414983403469</c:v>
                </c:pt>
                <c:pt idx="96">
                  <c:v>1.3427303087027624</c:v>
                </c:pt>
                <c:pt idx="97">
                  <c:v>1.3531495586921103</c:v>
                </c:pt>
                <c:pt idx="98">
                  <c:v>1.3438777848511243</c:v>
                </c:pt>
                <c:pt idx="99">
                  <c:v>1.298223099816326</c:v>
                </c:pt>
                <c:pt idx="100">
                  <c:v>1.3087269413510669</c:v>
                </c:pt>
                <c:pt idx="101">
                  <c:v>1.2728968409682544</c:v>
                </c:pt>
                <c:pt idx="102">
                  <c:v>1.273061099347943</c:v>
                </c:pt>
                <c:pt idx="103">
                  <c:v>1.2481566279349745</c:v>
                </c:pt>
                <c:pt idx="104">
                  <c:v>1.2838146455954107</c:v>
                </c:pt>
                <c:pt idx="105">
                  <c:v>1.2451171703646755</c:v>
                </c:pt>
                <c:pt idx="106">
                  <c:v>1.2797344401885615</c:v>
                </c:pt>
                <c:pt idx="107">
                  <c:v>1.296624218967285</c:v>
                </c:pt>
                <c:pt idx="108">
                  <c:v>1.2262970500008314</c:v>
                </c:pt>
                <c:pt idx="109">
                  <c:v>1.2651377625899858</c:v>
                </c:pt>
                <c:pt idx="110">
                  <c:v>1.2630089928012518</c:v>
                </c:pt>
                <c:pt idx="111">
                  <c:v>1.2476466672735103</c:v>
                </c:pt>
                <c:pt idx="112">
                  <c:v>1.2385992629445646</c:v>
                </c:pt>
                <c:pt idx="113">
                  <c:v>1.234501812905979</c:v>
                </c:pt>
                <c:pt idx="114">
                  <c:v>1.22688007235742</c:v>
                </c:pt>
                <c:pt idx="115">
                  <c:v>1.2170285589691803</c:v>
                </c:pt>
                <c:pt idx="116">
                  <c:v>1.2321915416172542</c:v>
                </c:pt>
                <c:pt idx="117">
                  <c:v>1.1985514188044548</c:v>
                </c:pt>
                <c:pt idx="118">
                  <c:v>1.2335738698579701</c:v>
                </c:pt>
                <c:pt idx="119">
                  <c:v>1.1993592355064919</c:v>
                </c:pt>
                <c:pt idx="120">
                  <c:v>1.2080246774961185</c:v>
                </c:pt>
                <c:pt idx="121">
                  <c:v>1.1964908492865234</c:v>
                </c:pt>
                <c:pt idx="122">
                  <c:v>1.1917520722156996</c:v>
                </c:pt>
                <c:pt idx="123">
                  <c:v>1.2230769445560548</c:v>
                </c:pt>
                <c:pt idx="124">
                  <c:v>1.187635933429144</c:v>
                </c:pt>
                <c:pt idx="125">
                  <c:v>1.1926010540714536</c:v>
                </c:pt>
                <c:pt idx="126">
                  <c:v>1.2179350771307971</c:v>
                </c:pt>
                <c:pt idx="127">
                  <c:v>1.2227326408460155</c:v>
                </c:pt>
                <c:pt idx="128">
                  <c:v>1.2338169958614378</c:v>
                </c:pt>
                <c:pt idx="129">
                  <c:v>1.2021224277505762</c:v>
                </c:pt>
                <c:pt idx="130">
                  <c:v>1.2309118876699241</c:v>
                </c:pt>
                <c:pt idx="131">
                  <c:v>1.1860883995542746</c:v>
                </c:pt>
                <c:pt idx="132">
                  <c:v>1.1851055427118509</c:v>
                </c:pt>
                <c:pt idx="133">
                  <c:v>1.1984290070578836</c:v>
                </c:pt>
                <c:pt idx="134">
                  <c:v>1.1802707088730144</c:v>
                </c:pt>
                <c:pt idx="135">
                  <c:v>1.18917846300418</c:v>
                </c:pt>
                <c:pt idx="136">
                  <c:v>1.1759169366909314</c:v>
                </c:pt>
                <c:pt idx="137">
                  <c:v>1.1782873391867879</c:v>
                </c:pt>
                <c:pt idx="138">
                  <c:v>1.1718557697268719</c:v>
                </c:pt>
                <c:pt idx="139">
                  <c:v>1.1930648072949703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507312"/>
        <c:axId val="943378208"/>
      </c:scatterChart>
      <c:valAx>
        <c:axId val="94350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378208"/>
        <c:crossesAt val="0"/>
        <c:crossBetween val="midCat"/>
        <c:majorUnit val="10"/>
      </c:valAx>
      <c:valAx>
        <c:axId val="943378208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5073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'6543'!$A$2:$A$179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'6543'!$P$2:$P$177</c:f>
              <c:numCache>
                <c:formatCode>General</c:formatCode>
                <c:ptCount val="176"/>
                <c:pt idx="4">
                  <c:v>0.46316563875976335</c:v>
                </c:pt>
                <c:pt idx="5">
                  <c:v>-1.1990191791677314</c:v>
                </c:pt>
                <c:pt idx="6">
                  <c:v>-3.3347148011129519</c:v>
                </c:pt>
                <c:pt idx="7">
                  <c:v>-2.0842457229132179</c:v>
                </c:pt>
                <c:pt idx="8">
                  <c:v>0.40288471962343531</c:v>
                </c:pt>
                <c:pt idx="9">
                  <c:v>-0.28721922118989129</c:v>
                </c:pt>
                <c:pt idx="10">
                  <c:v>5.5066356460618887E-2</c:v>
                </c:pt>
                <c:pt idx="11">
                  <c:v>-1.9836098338890007</c:v>
                </c:pt>
                <c:pt idx="12">
                  <c:v>2.4213563965331768</c:v>
                </c:pt>
                <c:pt idx="13">
                  <c:v>-0.88187269876426821</c:v>
                </c:pt>
                <c:pt idx="14">
                  <c:v>-1.8412995174767508</c:v>
                </c:pt>
                <c:pt idx="15">
                  <c:v>-3.009032108276418</c:v>
                </c:pt>
                <c:pt idx="16">
                  <c:v>1.1556738447803721</c:v>
                </c:pt>
                <c:pt idx="17">
                  <c:v>1.524464436786745</c:v>
                </c:pt>
                <c:pt idx="18">
                  <c:v>-1.847433720919476</c:v>
                </c:pt>
                <c:pt idx="19">
                  <c:v>-0.24876635264867117</c:v>
                </c:pt>
                <c:pt idx="20">
                  <c:v>-0.99622292520168598</c:v>
                </c:pt>
                <c:pt idx="21">
                  <c:v>-2.8391310331437847</c:v>
                </c:pt>
                <c:pt idx="22">
                  <c:v>-0.20925294245271328</c:v>
                </c:pt>
                <c:pt idx="23">
                  <c:v>-6.9921266492942155E-2</c:v>
                </c:pt>
                <c:pt idx="24">
                  <c:v>0.35062360701152184</c:v>
                </c:pt>
                <c:pt idx="25">
                  <c:v>0.36879001865847011</c:v>
                </c:pt>
                <c:pt idx="26">
                  <c:v>-0.99317929849599329</c:v>
                </c:pt>
                <c:pt idx="27">
                  <c:v>-2.3184847269055604</c:v>
                </c:pt>
                <c:pt idx="28">
                  <c:v>-1.0224403330294147</c:v>
                </c:pt>
                <c:pt idx="29">
                  <c:v>-6.4545565230076887E-2</c:v>
                </c:pt>
                <c:pt idx="30">
                  <c:v>-0.58799301099318368</c:v>
                </c:pt>
                <c:pt idx="31">
                  <c:v>-1.562027361430478</c:v>
                </c:pt>
                <c:pt idx="32">
                  <c:v>-3.7943564550502002</c:v>
                </c:pt>
                <c:pt idx="33">
                  <c:v>-1.960676209953792</c:v>
                </c:pt>
                <c:pt idx="34">
                  <c:v>-2.0720080545685744</c:v>
                </c:pt>
                <c:pt idx="35">
                  <c:v>-2.4831244196358053</c:v>
                </c:pt>
                <c:pt idx="36">
                  <c:v>-4.0788264523509005E-2</c:v>
                </c:pt>
                <c:pt idx="37">
                  <c:v>-1.3137355823210743</c:v>
                </c:pt>
                <c:pt idx="38">
                  <c:v>-0.77881173605905785</c:v>
                </c:pt>
                <c:pt idx="39">
                  <c:v>0.9729201621981074</c:v>
                </c:pt>
                <c:pt idx="40">
                  <c:v>1.9282015879129286</c:v>
                </c:pt>
                <c:pt idx="41">
                  <c:v>-0.46653445684179795</c:v>
                </c:pt>
                <c:pt idx="42">
                  <c:v>3.9242196579115332E-2</c:v>
                </c:pt>
                <c:pt idx="43">
                  <c:v>-0.34049390694472681</c:v>
                </c:pt>
                <c:pt idx="44">
                  <c:v>-0.91820959982776074</c:v>
                </c:pt>
                <c:pt idx="45">
                  <c:v>-1.0811572622901774E-2</c:v>
                </c:pt>
                <c:pt idx="46">
                  <c:v>-1.5319677193249779</c:v>
                </c:pt>
                <c:pt idx="47">
                  <c:v>2.2750998117041457</c:v>
                </c:pt>
                <c:pt idx="48">
                  <c:v>0.52204946575752376</c:v>
                </c:pt>
                <c:pt idx="49">
                  <c:v>0.70555599779393352</c:v>
                </c:pt>
                <c:pt idx="50">
                  <c:v>2.1926330884276579</c:v>
                </c:pt>
                <c:pt idx="51">
                  <c:v>1.8449830341106639</c:v>
                </c:pt>
                <c:pt idx="52">
                  <c:v>-0.58079336266402826</c:v>
                </c:pt>
                <c:pt idx="53">
                  <c:v>-2.0071527813985104</c:v>
                </c:pt>
                <c:pt idx="54">
                  <c:v>-0.99377640687252355</c:v>
                </c:pt>
                <c:pt idx="55">
                  <c:v>-2.6794965087135583</c:v>
                </c:pt>
                <c:pt idx="56">
                  <c:v>-3.9609339563607806</c:v>
                </c:pt>
                <c:pt idx="57">
                  <c:v>-4.499949861266952</c:v>
                </c:pt>
                <c:pt idx="58">
                  <c:v>-2.6948376482399694</c:v>
                </c:pt>
                <c:pt idx="59">
                  <c:v>-2.9527504616955307</c:v>
                </c:pt>
                <c:pt idx="60">
                  <c:v>-3.3132013990432139</c:v>
                </c:pt>
                <c:pt idx="61">
                  <c:v>-4.1255432622133412</c:v>
                </c:pt>
                <c:pt idx="62">
                  <c:v>-4.4888269655613042</c:v>
                </c:pt>
                <c:pt idx="63">
                  <c:v>-3.0075414902287441</c:v>
                </c:pt>
                <c:pt idx="64">
                  <c:v>-4.1896830700843255</c:v>
                </c:pt>
                <c:pt idx="65">
                  <c:v>-3.820410630762864</c:v>
                </c:pt>
                <c:pt idx="66">
                  <c:v>-4.3173034521613909</c:v>
                </c:pt>
                <c:pt idx="67">
                  <c:v>-2.6579023770437962</c:v>
                </c:pt>
                <c:pt idx="68">
                  <c:v>-3.4653607055139735</c:v>
                </c:pt>
                <c:pt idx="69">
                  <c:v>-3.5374491239590631</c:v>
                </c:pt>
                <c:pt idx="70">
                  <c:v>-4.7188138156173798</c:v>
                </c:pt>
                <c:pt idx="71">
                  <c:v>-2.4127260115519893</c:v>
                </c:pt>
                <c:pt idx="72">
                  <c:v>-0.96446044181513413</c:v>
                </c:pt>
                <c:pt idx="73">
                  <c:v>-2.5429667623661061</c:v>
                </c:pt>
                <c:pt idx="74">
                  <c:v>-1.4282496904425579</c:v>
                </c:pt>
                <c:pt idx="75">
                  <c:v>-2.1018786649638703</c:v>
                </c:pt>
                <c:pt idx="76">
                  <c:v>-0.52780922084188442</c:v>
                </c:pt>
                <c:pt idx="77">
                  <c:v>-3.2308825123118785</c:v>
                </c:pt>
                <c:pt idx="78">
                  <c:v>-2.7331730386489839</c:v>
                </c:pt>
                <c:pt idx="79">
                  <c:v>-4.1965673126779048</c:v>
                </c:pt>
                <c:pt idx="80">
                  <c:v>-4.8856706053779622</c:v>
                </c:pt>
                <c:pt idx="81">
                  <c:v>-5.822036132176053</c:v>
                </c:pt>
                <c:pt idx="82">
                  <c:v>-5.0404933942929517</c:v>
                </c:pt>
                <c:pt idx="83">
                  <c:v>-5.666557684301833</c:v>
                </c:pt>
                <c:pt idx="84">
                  <c:v>-4.6824784264019188</c:v>
                </c:pt>
                <c:pt idx="85">
                  <c:v>-5.0651227500629012</c:v>
                </c:pt>
                <c:pt idx="86">
                  <c:v>-4.5929897692759747</c:v>
                </c:pt>
                <c:pt idx="87">
                  <c:v>-3.2367346325336173</c:v>
                </c:pt>
                <c:pt idx="88">
                  <c:v>-3.9591684035085719</c:v>
                </c:pt>
                <c:pt idx="89">
                  <c:v>-2.8980957712259352</c:v>
                </c:pt>
                <c:pt idx="90">
                  <c:v>-3.0054169918004683</c:v>
                </c:pt>
                <c:pt idx="91">
                  <c:v>-1.6746642611381066</c:v>
                </c:pt>
                <c:pt idx="92">
                  <c:v>-2.6408014345512916</c:v>
                </c:pt>
                <c:pt idx="93">
                  <c:v>-0.36831607371772762</c:v>
                </c:pt>
                <c:pt idx="94">
                  <c:v>1.7521776201067047</c:v>
                </c:pt>
                <c:pt idx="95">
                  <c:v>-0.1440697934942875</c:v>
                </c:pt>
                <c:pt idx="96">
                  <c:v>2.86348798659502</c:v>
                </c:pt>
                <c:pt idx="97">
                  <c:v>3.7006049534258247</c:v>
                </c:pt>
                <c:pt idx="98">
                  <c:v>3.2531181774671807</c:v>
                </c:pt>
                <c:pt idx="99">
                  <c:v>0.4320816919627789</c:v>
                </c:pt>
                <c:pt idx="100">
                  <c:v>1.2747172451686046</c:v>
                </c:pt>
                <c:pt idx="101">
                  <c:v>-0.9053826225124697</c:v>
                </c:pt>
                <c:pt idx="102">
                  <c:v>-0.73728117856925002</c:v>
                </c:pt>
                <c:pt idx="103">
                  <c:v>-2.2046144583916698</c:v>
                </c:pt>
                <c:pt idx="104">
                  <c:v>0.27903016962291893</c:v>
                </c:pt>
                <c:pt idx="105">
                  <c:v>-2.0881316047096399</c:v>
                </c:pt>
                <c:pt idx="106">
                  <c:v>0.32761667735298772</c:v>
                </c:pt>
                <c:pt idx="107">
                  <c:v>1.5868582412732744</c:v>
                </c:pt>
                <c:pt idx="108">
                  <c:v>-2.8437626658238719</c:v>
                </c:pt>
                <c:pt idx="109">
                  <c:v>-0.15248526803477619</c:v>
                </c:pt>
                <c:pt idx="110">
                  <c:v>-0.13397648076893892</c:v>
                </c:pt>
                <c:pt idx="111">
                  <c:v>-0.97879889350671567</c:v>
                </c:pt>
                <c:pt idx="112">
                  <c:v>-1.4116482429192196</c:v>
                </c:pt>
                <c:pt idx="113">
                  <c:v>-1.5215722907921567</c:v>
                </c:pt>
                <c:pt idx="114">
                  <c:v>-1.8614141336359677</c:v>
                </c:pt>
                <c:pt idx="115">
                  <c:v>-2.3467219796751833</c:v>
                </c:pt>
                <c:pt idx="116">
                  <c:v>-1.2001332057560852</c:v>
                </c:pt>
                <c:pt idx="117">
                  <c:v>-3.2373632355199433</c:v>
                </c:pt>
                <c:pt idx="118">
                  <c:v>-0.79518172537456455</c:v>
                </c:pt>
                <c:pt idx="119">
                  <c:v>-2.869891760201726</c:v>
                </c:pt>
                <c:pt idx="120">
                  <c:v>-2.1471897846882011</c:v>
                </c:pt>
                <c:pt idx="121">
                  <c:v>-2.7422485474234866</c:v>
                </c:pt>
                <c:pt idx="122">
                  <c:v>-2.8940115120060885</c:v>
                </c:pt>
                <c:pt idx="123">
                  <c:v>-0.69305277905663998</c:v>
                </c:pt>
                <c:pt idx="124">
                  <c:v>-2.8477692274337074</c:v>
                </c:pt>
                <c:pt idx="125">
                  <c:v>-2.3664689531849232</c:v>
                </c:pt>
                <c:pt idx="126">
                  <c:v>-0.55634146777170879</c:v>
                </c:pt>
                <c:pt idx="127">
                  <c:v>-8.5972278545517672E-2</c:v>
                </c:pt>
                <c:pt idx="128">
                  <c:v>0.79453483463850993</c:v>
                </c:pt>
                <c:pt idx="129">
                  <c:v>-1.115771025338854</c:v>
                </c:pt>
                <c:pt idx="130">
                  <c:v>0.91978237807544583</c:v>
                </c:pt>
                <c:pt idx="131">
                  <c:v>-1.8470284519966198</c:v>
                </c:pt>
                <c:pt idx="132">
                  <c:v>-1.7537625534487677</c:v>
                </c:pt>
                <c:pt idx="133">
                  <c:v>-0.72718034272785015</c:v>
                </c:pt>
                <c:pt idx="134">
                  <c:v>-1.7544065233464052</c:v>
                </c:pt>
                <c:pt idx="135">
                  <c:v>-1.0158965793581938</c:v>
                </c:pt>
                <c:pt idx="136">
                  <c:v>-1.7236669750429237</c:v>
                </c:pt>
                <c:pt idx="137">
                  <c:v>-1.4116410194449769</c:v>
                </c:pt>
                <c:pt idx="138">
                  <c:v>-1.6738384366761689</c:v>
                </c:pt>
                <c:pt idx="139">
                  <c:v>-0.13281690769588378</c:v>
                </c:pt>
                <c:pt idx="140">
                  <c:v>-0.89823880303651815</c:v>
                </c:pt>
                <c:pt idx="141">
                  <c:v>-1.9822032964685119</c:v>
                </c:pt>
                <c:pt idx="142">
                  <c:v>5.9759467632377078E-2</c:v>
                </c:pt>
                <c:pt idx="143">
                  <c:v>-0.62289161344347832</c:v>
                </c:pt>
                <c:pt idx="144">
                  <c:v>-2.4756697087268993</c:v>
                </c:pt>
                <c:pt idx="145">
                  <c:v>-0.63113819007721084</c:v>
                </c:pt>
                <c:pt idx="146">
                  <c:v>-0.16464935732325431</c:v>
                </c:pt>
                <c:pt idx="147">
                  <c:v>9.2041423400270425E-2</c:v>
                </c:pt>
                <c:pt idx="148">
                  <c:v>0.71787159082037511</c:v>
                </c:pt>
                <c:pt idx="149">
                  <c:v>-0.18105493654065721</c:v>
                </c:pt>
                <c:pt idx="150">
                  <c:v>0.39930275497026252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summary!$U$46:$U$86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84240"/>
        <c:axId val="1249856160"/>
      </c:scatterChart>
      <c:valAx>
        <c:axId val="124918424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856160"/>
        <c:crossesAt val="0"/>
        <c:crossBetween val="midCat"/>
        <c:majorUnit val="10"/>
      </c:valAx>
      <c:valAx>
        <c:axId val="124985616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18424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'6005'!$L$1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'6005'!$A$2:$A$141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'6005'!$M$2:$M$177</c:f>
              <c:numCache>
                <c:formatCode>0.00</c:formatCode>
                <c:ptCount val="176"/>
                <c:pt idx="4">
                  <c:v>1.6795604714979908</c:v>
                </c:pt>
                <c:pt idx="5">
                  <c:v>1.6623417949990968</c:v>
                </c:pt>
                <c:pt idx="6">
                  <c:v>1.6627882349903276</c:v>
                </c:pt>
                <c:pt idx="7">
                  <c:v>1.6656935701849587</c:v>
                </c:pt>
                <c:pt idx="8">
                  <c:v>1.6855608745580775</c:v>
                </c:pt>
                <c:pt idx="9">
                  <c:v>1.675911455295179</c:v>
                </c:pt>
                <c:pt idx="10">
                  <c:v>1.6998347059026206</c:v>
                </c:pt>
                <c:pt idx="11">
                  <c:v>1.6961763003811059</c:v>
                </c:pt>
                <c:pt idx="12">
                  <c:v>1.7078555039551964</c:v>
                </c:pt>
                <c:pt idx="13">
                  <c:v>1.7335841591161059</c:v>
                </c:pt>
                <c:pt idx="14">
                  <c:v>1.6830033148048935</c:v>
                </c:pt>
                <c:pt idx="15">
                  <c:v>1.7005907864790912</c:v>
                </c:pt>
                <c:pt idx="16">
                  <c:v>1.6572653301884337</c:v>
                </c:pt>
                <c:pt idx="17">
                  <c:v>1.6401225980357741</c:v>
                </c:pt>
                <c:pt idx="18">
                  <c:v>1.5987225165286505</c:v>
                </c:pt>
                <c:pt idx="19">
                  <c:v>1.5842894457580028</c:v>
                </c:pt>
                <c:pt idx="20">
                  <c:v>1.5747158551430296</c:v>
                </c:pt>
                <c:pt idx="21">
                  <c:v>1.6033531648630079</c:v>
                </c:pt>
                <c:pt idx="22">
                  <c:v>1.5650352676053199</c:v>
                </c:pt>
                <c:pt idx="23">
                  <c:v>1.5783080681555339</c:v>
                </c:pt>
                <c:pt idx="24">
                  <c:v>1.5636816796202728</c:v>
                </c:pt>
                <c:pt idx="25">
                  <c:v>1.5394947819454294</c:v>
                </c:pt>
                <c:pt idx="26">
                  <c:v>1.5728573174877647</c:v>
                </c:pt>
                <c:pt idx="27">
                  <c:v>1.5446687095910574</c:v>
                </c:pt>
                <c:pt idx="28">
                  <c:v>1.5734561684067725</c:v>
                </c:pt>
                <c:pt idx="29">
                  <c:v>1.5356660760243177</c:v>
                </c:pt>
                <c:pt idx="30">
                  <c:v>1.5693802097750067</c:v>
                </c:pt>
                <c:pt idx="31">
                  <c:v>1.530860390375653</c:v>
                </c:pt>
                <c:pt idx="32">
                  <c:v>1.5340831177240013</c:v>
                </c:pt>
                <c:pt idx="33">
                  <c:v>1.5308858808733659</c:v>
                </c:pt>
                <c:pt idx="34">
                  <c:v>1.51745410755652</c:v>
                </c:pt>
                <c:pt idx="35">
                  <c:v>1.5309453706971174</c:v>
                </c:pt>
                <c:pt idx="36">
                  <c:v>1.517872035637144</c:v>
                </c:pt>
                <c:pt idx="37">
                  <c:v>1.5306287049371683</c:v>
                </c:pt>
                <c:pt idx="38">
                  <c:v>1.5337083900892798</c:v>
                </c:pt>
                <c:pt idx="39">
                  <c:v>1.5225213771964718</c:v>
                </c:pt>
                <c:pt idx="40">
                  <c:v>1.5349346801457278</c:v>
                </c:pt>
                <c:pt idx="41">
                  <c:v>1.5270875917377023</c:v>
                </c:pt>
                <c:pt idx="42">
                  <c:v>1.5482024718913252</c:v>
                </c:pt>
                <c:pt idx="43">
                  <c:v>1.5429545648829368</c:v>
                </c:pt>
                <c:pt idx="44">
                  <c:v>1.531759258267124</c:v>
                </c:pt>
                <c:pt idx="45">
                  <c:v>1.5268163765140867</c:v>
                </c:pt>
                <c:pt idx="46">
                  <c:v>1.5172509855702629</c:v>
                </c:pt>
                <c:pt idx="47">
                  <c:v>1.5131513025802001</c:v>
                </c:pt>
                <c:pt idx="48">
                  <c:v>1.5434335202614056</c:v>
                </c:pt>
                <c:pt idx="49">
                  <c:v>1.5191604983080866</c:v>
                </c:pt>
                <c:pt idx="50">
                  <c:v>1.5150879495611522</c:v>
                </c:pt>
                <c:pt idx="51">
                  <c:v>1.5426931221558304</c:v>
                </c:pt>
                <c:pt idx="52">
                  <c:v>1.5197845316139511</c:v>
                </c:pt>
                <c:pt idx="53">
                  <c:v>1.5421771652665348</c:v>
                </c:pt>
                <c:pt idx="54">
                  <c:v>1.5324600219603006</c:v>
                </c:pt>
                <c:pt idx="55">
                  <c:v>1.5335502454328052</c:v>
                </c:pt>
                <c:pt idx="56">
                  <c:v>1.5225950768647709</c:v>
                </c:pt>
                <c:pt idx="57">
                  <c:v>1.5339090986381803</c:v>
                </c:pt>
                <c:pt idx="58">
                  <c:v>1.5393737908469798</c:v>
                </c:pt>
                <c:pt idx="59">
                  <c:v>1.5214265926335535</c:v>
                </c:pt>
                <c:pt idx="60">
                  <c:v>1.5092565403551468</c:v>
                </c:pt>
                <c:pt idx="61">
                  <c:v>1.5067564141665748</c:v>
                </c:pt>
                <c:pt idx="62">
                  <c:v>1.505045581431558</c:v>
                </c:pt>
                <c:pt idx="63">
                  <c:v>1.5007060486087282</c:v>
                </c:pt>
                <c:pt idx="64">
                  <c:v>1.4909093596172145</c:v>
                </c:pt>
                <c:pt idx="65">
                  <c:v>1.5134019880904894</c:v>
                </c:pt>
                <c:pt idx="66">
                  <c:v>1.49971747548863</c:v>
                </c:pt>
                <c:pt idx="67">
                  <c:v>1.4926314855849074</c:v>
                </c:pt>
                <c:pt idx="68">
                  <c:v>1.514463076570977</c:v>
                </c:pt>
                <c:pt idx="69">
                  <c:v>1.4918047575517202</c:v>
                </c:pt>
                <c:pt idx="70">
                  <c:v>1.4964525186785838</c:v>
                </c:pt>
                <c:pt idx="71">
                  <c:v>1.4993205662678821</c:v>
                </c:pt>
                <c:pt idx="72">
                  <c:v>1.4940132230610663</c:v>
                </c:pt>
                <c:pt idx="73">
                  <c:v>1.4756930955103047</c:v>
                </c:pt>
                <c:pt idx="74">
                  <c:v>1.4508594411291305</c:v>
                </c:pt>
                <c:pt idx="75">
                  <c:v>1.4773805402206746</c:v>
                </c:pt>
                <c:pt idx="76">
                  <c:v>1.449376871412873</c:v>
                </c:pt>
                <c:pt idx="77">
                  <c:v>1.4750137964461467</c:v>
                </c:pt>
                <c:pt idx="78">
                  <c:v>1.453283504021186</c:v>
                </c:pt>
                <c:pt idx="79">
                  <c:v>1.4755545145689786</c:v>
                </c:pt>
                <c:pt idx="80">
                  <c:v>1.4571713077082364</c:v>
                </c:pt>
                <c:pt idx="81">
                  <c:v>1.462391459471982</c:v>
                </c:pt>
                <c:pt idx="82">
                  <c:v>1.4618970500563573</c:v>
                </c:pt>
                <c:pt idx="83">
                  <c:v>1.4720803033218508</c:v>
                </c:pt>
                <c:pt idx="84">
                  <c:v>1.4579733479139982</c:v>
                </c:pt>
                <c:pt idx="85">
                  <c:v>1.4349953518538276</c:v>
                </c:pt>
                <c:pt idx="86">
                  <c:v>1.4680800655721737</c:v>
                </c:pt>
                <c:pt idx="87">
                  <c:v>1.4624258252404427</c:v>
                </c:pt>
                <c:pt idx="88">
                  <c:v>1.4462236112008791</c:v>
                </c:pt>
                <c:pt idx="89">
                  <c:v>1.4650069605350888</c:v>
                </c:pt>
                <c:pt idx="90">
                  <c:v>1.4303325440403305</c:v>
                </c:pt>
                <c:pt idx="91">
                  <c:v>1.4595177941021666</c:v>
                </c:pt>
                <c:pt idx="92">
                  <c:v>1.4368273111047432</c:v>
                </c:pt>
                <c:pt idx="93">
                  <c:v>1.4540245040656239</c:v>
                </c:pt>
                <c:pt idx="94">
                  <c:v>1.4619858127544991</c:v>
                </c:pt>
                <c:pt idx="95">
                  <c:v>1.44684160477069</c:v>
                </c:pt>
                <c:pt idx="96">
                  <c:v>1.4713183678132529</c:v>
                </c:pt>
                <c:pt idx="97">
                  <c:v>1.4483678984612074</c:v>
                </c:pt>
                <c:pt idx="98">
                  <c:v>1.4453565656631933</c:v>
                </c:pt>
                <c:pt idx="99">
                  <c:v>1.4322209749728265</c:v>
                </c:pt>
                <c:pt idx="100">
                  <c:v>1.4672620179700706</c:v>
                </c:pt>
                <c:pt idx="101">
                  <c:v>1.4886060351635773</c:v>
                </c:pt>
                <c:pt idx="102">
                  <c:v>1.4679178989432806</c:v>
                </c:pt>
                <c:pt idx="103">
                  <c:v>1.4754960254724439</c:v>
                </c:pt>
                <c:pt idx="104">
                  <c:v>1.4763237972222421</c:v>
                </c:pt>
                <c:pt idx="105">
                  <c:v>1.4655753220051966</c:v>
                </c:pt>
                <c:pt idx="106">
                  <c:v>1.4381217625296587</c:v>
                </c:pt>
                <c:pt idx="107">
                  <c:v>1.4630006797154733</c:v>
                </c:pt>
                <c:pt idx="108">
                  <c:v>1.4624457502887747</c:v>
                </c:pt>
                <c:pt idx="109">
                  <c:v>1.49185950759981</c:v>
                </c:pt>
                <c:pt idx="110">
                  <c:v>1.4807773565221054</c:v>
                </c:pt>
                <c:pt idx="111">
                  <c:v>1.5028817968990327</c:v>
                </c:pt>
                <c:pt idx="112">
                  <c:v>1.4902733382384081</c:v>
                </c:pt>
                <c:pt idx="113">
                  <c:v>1.4822413798538421</c:v>
                </c:pt>
                <c:pt idx="114">
                  <c:v>1.4930679959291568</c:v>
                </c:pt>
                <c:pt idx="115">
                  <c:v>1.4898672117735241</c:v>
                </c:pt>
                <c:pt idx="116">
                  <c:v>1.5022477213078758</c:v>
                </c:pt>
                <c:pt idx="117">
                  <c:v>1.4981621250368162</c:v>
                </c:pt>
                <c:pt idx="118">
                  <c:v>1.5107471523485287</c:v>
                </c:pt>
                <c:pt idx="119">
                  <c:v>1.5190603203992352</c:v>
                </c:pt>
                <c:pt idx="120">
                  <c:v>1.5190219270891372</c:v>
                </c:pt>
                <c:pt idx="121">
                  <c:v>1.5171238438086703</c:v>
                </c:pt>
                <c:pt idx="122">
                  <c:v>1.5148746778330899</c:v>
                </c:pt>
                <c:pt idx="123">
                  <c:v>1.4939003286726469</c:v>
                </c:pt>
                <c:pt idx="124">
                  <c:v>1.5024116810617234</c:v>
                </c:pt>
                <c:pt idx="125">
                  <c:v>1.5106518482551183</c:v>
                </c:pt>
                <c:pt idx="126">
                  <c:v>1.5006232359525415</c:v>
                </c:pt>
                <c:pt idx="127">
                  <c:v>1.5182726185933135</c:v>
                </c:pt>
                <c:pt idx="128">
                  <c:v>1.5213247812759279</c:v>
                </c:pt>
                <c:pt idx="129">
                  <c:v>1.5114303007691405</c:v>
                </c:pt>
                <c:pt idx="130">
                  <c:v>1.5071118237606456</c:v>
                </c:pt>
                <c:pt idx="131">
                  <c:v>1.5353012599543301</c:v>
                </c:pt>
                <c:pt idx="132">
                  <c:v>1.5209013645350145</c:v>
                </c:pt>
                <c:pt idx="133">
                  <c:v>1.5156223144937824</c:v>
                </c:pt>
                <c:pt idx="134">
                  <c:v>1.528293333715351</c:v>
                </c:pt>
                <c:pt idx="135">
                  <c:v>1.5318565061561631</c:v>
                </c:pt>
                <c:pt idx="136">
                  <c:v>1.5223447676027029</c:v>
                </c:pt>
                <c:pt idx="137">
                  <c:v>1.5242771753134901</c:v>
                </c:pt>
                <c:pt idx="138">
                  <c:v>1.5402239644652451</c:v>
                </c:pt>
                <c:pt idx="139">
                  <c:v>1.5492971004245748</c:v>
                </c:pt>
                <c:pt idx="140">
                  <c:v>1.5564569905480699</c:v>
                </c:pt>
                <c:pt idx="141">
                  <c:v>1.5469465452109401</c:v>
                </c:pt>
                <c:pt idx="142">
                  <c:v>1.5585789396934473</c:v>
                </c:pt>
                <c:pt idx="143">
                  <c:v>1.5565869945368407</c:v>
                </c:pt>
                <c:pt idx="144">
                  <c:v>1.5471715122202467</c:v>
                </c:pt>
                <c:pt idx="145">
                  <c:v>1.5499837883874394</c:v>
                </c:pt>
                <c:pt idx="146">
                  <c:v>1.5672113032473729</c:v>
                </c:pt>
                <c:pt idx="147">
                  <c:v>1.5544513627484657</c:v>
                </c:pt>
                <c:pt idx="148">
                  <c:v>1.5569520211087542</c:v>
                </c:pt>
                <c:pt idx="149">
                  <c:v>1.5443435298510266</c:v>
                </c:pt>
                <c:pt idx="150">
                  <c:v>1.5556622653972592</c:v>
                </c:pt>
                <c:pt idx="151">
                  <c:v>1.5812093199216992</c:v>
                </c:pt>
                <c:pt idx="152">
                  <c:v>1.5712744150356599</c:v>
                </c:pt>
                <c:pt idx="153">
                  <c:v>1.5789284183696499</c:v>
                </c:pt>
                <c:pt idx="154">
                  <c:v>1.5857740023218048</c:v>
                </c:pt>
                <c:pt idx="155">
                  <c:v>1.5965769360309678</c:v>
                </c:pt>
                <c:pt idx="156">
                  <c:v>1.6059278119480855</c:v>
                </c:pt>
                <c:pt idx="157">
                  <c:v>1.6003259392626792</c:v>
                </c:pt>
                <c:pt idx="158">
                  <c:v>1.6198710197171895</c:v>
                </c:pt>
                <c:pt idx="159">
                  <c:v>1.613843474872694</c:v>
                </c:pt>
                <c:pt idx="160">
                  <c:v>1.6098284957001006</c:v>
                </c:pt>
                <c:pt idx="161">
                  <c:v>1.6191265592404034</c:v>
                </c:pt>
                <c:pt idx="162">
                  <c:v>1.6104411007564345</c:v>
                </c:pt>
                <c:pt idx="163">
                  <c:v>1.6168106701638127</c:v>
                </c:pt>
                <c:pt idx="164">
                  <c:v>1.6146128543307485</c:v>
                </c:pt>
                <c:pt idx="165">
                  <c:v>1.6269174407358993</c:v>
                </c:pt>
                <c:pt idx="166">
                  <c:v>1.6232826406236225</c:v>
                </c:pt>
                <c:pt idx="167">
                  <c:v>1.6390897850042077</c:v>
                </c:pt>
                <c:pt idx="168">
                  <c:v>1.6357048442607407</c:v>
                </c:pt>
                <c:pt idx="169">
                  <c:v>1.6152510495817611</c:v>
                </c:pt>
                <c:pt idx="170">
                  <c:v>1.6485127315636994</c:v>
                </c:pt>
                <c:pt idx="171">
                  <c:v>1.6504306722409905</c:v>
                </c:pt>
                <c:pt idx="172">
                  <c:v>1.6300930013906845</c:v>
                </c:pt>
                <c:pt idx="173">
                  <c:v>1.6285659106183354</c:v>
                </c:pt>
                <c:pt idx="174">
                  <c:v>1.6512275227022384</c:v>
                </c:pt>
                <c:pt idx="175">
                  <c:v>1.6563520918202053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719312"/>
        <c:axId val="928062192"/>
      </c:scatterChart>
      <c:valAx>
        <c:axId val="95671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8062192"/>
        <c:crossesAt val="0"/>
        <c:crossBetween val="midCat"/>
        <c:majorUnit val="10"/>
      </c:valAx>
      <c:valAx>
        <c:axId val="9280621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67193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'6543'!$L$1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'6543'!$A$2:$A$141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'6543'!$M$2:$M$177</c:f>
              <c:numCache>
                <c:formatCode>0.00</c:formatCode>
                <c:ptCount val="176"/>
                <c:pt idx="4">
                  <c:v>1.5399477074292092</c:v>
                </c:pt>
                <c:pt idx="5">
                  <c:v>1.5144689393313071</c:v>
                </c:pt>
                <c:pt idx="6">
                  <c:v>1.4817319699568097</c:v>
                </c:pt>
                <c:pt idx="7">
                  <c:v>1.5008997612357444</c:v>
                </c:pt>
                <c:pt idx="8">
                  <c:v>1.5390236925165246</c:v>
                </c:pt>
                <c:pt idx="9">
                  <c:v>1.5284454474972045</c:v>
                </c:pt>
                <c:pt idx="10">
                  <c:v>1.5336921654085662</c:v>
                </c:pt>
                <c:pt idx="11">
                  <c:v>1.5024423565302745</c:v>
                </c:pt>
                <c:pt idx="12">
                  <c:v>1.5699637968981122</c:v>
                </c:pt>
                <c:pt idx="13">
                  <c:v>1.5193303130727307</c:v>
                </c:pt>
                <c:pt idx="14">
                  <c:v>1.5046237574856314</c:v>
                </c:pt>
                <c:pt idx="15">
                  <c:v>1.4867241908667737</c:v>
                </c:pt>
                <c:pt idx="16">
                  <c:v>1.550562806181641</c:v>
                </c:pt>
                <c:pt idx="17">
                  <c:v>1.5562158056971427</c:v>
                </c:pt>
                <c:pt idx="18">
                  <c:v>1.5045297294658246</c:v>
                </c:pt>
                <c:pt idx="19">
                  <c:v>1.5290348715550433</c:v>
                </c:pt>
                <c:pt idx="20">
                  <c:v>1.5175774978202281</c:v>
                </c:pt>
                <c:pt idx="21">
                  <c:v>1.4893285162379355</c:v>
                </c:pt>
                <c:pt idx="22">
                  <c:v>1.5296405521052936</c:v>
                </c:pt>
                <c:pt idx="23">
                  <c:v>1.5317762950276104</c:v>
                </c:pt>
                <c:pt idx="24">
                  <c:v>1.5382226090543152</c:v>
                </c:pt>
                <c:pt idx="25">
                  <c:v>1.5385010725467809</c:v>
                </c:pt>
                <c:pt idx="26">
                  <c:v>1.5176241519938041</c:v>
                </c:pt>
                <c:pt idx="27">
                  <c:v>1.4973092331561739</c:v>
                </c:pt>
                <c:pt idx="28">
                  <c:v>1.5171756247872379</c:v>
                </c:pt>
                <c:pt idx="29">
                  <c:v>1.5318586963613026</c:v>
                </c:pt>
                <c:pt idx="30">
                  <c:v>1.5238350422295879</c:v>
                </c:pt>
                <c:pt idx="31">
                  <c:v>1.5089045753726436</c:v>
                </c:pt>
                <c:pt idx="32">
                  <c:v>1.4746863616811876</c:v>
                </c:pt>
                <c:pt idx="33">
                  <c:v>1.5027938941448571</c:v>
                </c:pt>
                <c:pt idx="34">
                  <c:v>1.5010873461002248</c:v>
                </c:pt>
                <c:pt idx="35">
                  <c:v>1.4947855567842443</c:v>
                </c:pt>
                <c:pt idx="36">
                  <c:v>1.5322228596894754</c:v>
                </c:pt>
                <c:pt idx="37">
                  <c:v>1.5127105111460384</c:v>
                </c:pt>
                <c:pt idx="38">
                  <c:v>1.5209100810626626</c:v>
                </c:pt>
                <c:pt idx="39">
                  <c:v>1.5477614698637236</c:v>
                </c:pt>
                <c:pt idx="40">
                  <c:v>1.5624044828737744</c:v>
                </c:pt>
                <c:pt idx="41">
                  <c:v>1.5256968173471035</c:v>
                </c:pt>
                <c:pt idx="42">
                  <c:v>1.5334496050773585</c:v>
                </c:pt>
                <c:pt idx="43">
                  <c:v>1.5276288274985159</c:v>
                </c:pt>
                <c:pt idx="44">
                  <c:v>1.5187733235817862</c:v>
                </c:pt>
                <c:pt idx="45">
                  <c:v>1.5326823568362669</c:v>
                </c:pt>
                <c:pt idx="46">
                  <c:v>1.5093653440200596</c:v>
                </c:pt>
                <c:pt idx="47">
                  <c:v>1.5677219056430252</c:v>
                </c:pt>
                <c:pt idx="48">
                  <c:v>1.5408503070418464</c:v>
                </c:pt>
                <c:pt idx="49">
                  <c:v>1.5436631833981806</c:v>
                </c:pt>
                <c:pt idx="50">
                  <c:v>1.5664578160571418</c:v>
                </c:pt>
                <c:pt idx="51">
                  <c:v>1.5611288688680982</c:v>
                </c:pt>
                <c:pt idx="52">
                  <c:v>1.5239454019008991</c:v>
                </c:pt>
                <c:pt idx="53">
                  <c:v>1.5020814789109711</c:v>
                </c:pt>
                <c:pt idx="54">
                  <c:v>1.517614999229508</c:v>
                </c:pt>
                <c:pt idx="55">
                  <c:v>1.4917754709835864</c:v>
                </c:pt>
                <c:pt idx="56">
                  <c:v>1.472132981647605</c:v>
                </c:pt>
                <c:pt idx="57">
                  <c:v>1.4638706866885469</c:v>
                </c:pt>
                <c:pt idx="58">
                  <c:v>1.4915403146206265</c:v>
                </c:pt>
                <c:pt idx="59">
                  <c:v>1.4875869030068054</c:v>
                </c:pt>
                <c:pt idx="60">
                  <c:v>1.4820617377277698</c:v>
                </c:pt>
                <c:pt idx="61">
                  <c:v>1.4696097710603471</c:v>
                </c:pt>
                <c:pt idx="62">
                  <c:v>1.4640411837820138</c:v>
                </c:pt>
                <c:pt idx="63">
                  <c:v>1.4867470397769247</c:v>
                </c:pt>
                <c:pt idx="64">
                  <c:v>1.4686266052457138</c:v>
                </c:pt>
                <c:pt idx="65">
                  <c:v>1.4742869907485421</c:v>
                </c:pt>
                <c:pt idx="66">
                  <c:v>1.4666703786670343</c:v>
                </c:pt>
                <c:pt idx="67">
                  <c:v>1.492106476216672</c:v>
                </c:pt>
                <c:pt idx="68">
                  <c:v>1.4797293667172224</c:v>
                </c:pt>
                <c:pt idx="69">
                  <c:v>1.4786243607778726</c:v>
                </c:pt>
                <c:pt idx="70">
                  <c:v>1.4605158347624914</c:v>
                </c:pt>
                <c:pt idx="71">
                  <c:v>1.4958646574321888</c:v>
                </c:pt>
                <c:pt idx="72">
                  <c:v>1.5180643684375572</c:v>
                </c:pt>
                <c:pt idx="73">
                  <c:v>1.4938682645815868</c:v>
                </c:pt>
                <c:pt idx="74">
                  <c:v>1.5109551838362851</c:v>
                </c:pt>
                <c:pt idx="75">
                  <c:v>1.5006294750217526</c:v>
                </c:pt>
                <c:pt idx="76">
                  <c:v>1.5247575683024885</c:v>
                </c:pt>
                <c:pt idx="77">
                  <c:v>1.4833235612040065</c:v>
                </c:pt>
                <c:pt idx="78">
                  <c:v>1.4909526913240838</c:v>
                </c:pt>
                <c:pt idx="79">
                  <c:v>1.4685210802651703</c:v>
                </c:pt>
                <c:pt idx="80">
                  <c:v>1.4579581736612601</c:v>
                </c:pt>
                <c:pt idx="81">
                  <c:v>1.4436051126449134</c:v>
                </c:pt>
                <c:pt idx="82">
                  <c:v>1.4555849755111567</c:v>
                </c:pt>
                <c:pt idx="83">
                  <c:v>1.4459883610507966</c:v>
                </c:pt>
                <c:pt idx="84">
                  <c:v>1.4610728010791023</c:v>
                </c:pt>
                <c:pt idx="85">
                  <c:v>1.4552074449036725</c:v>
                </c:pt>
                <c:pt idx="86">
                  <c:v>1.4624445262433037</c:v>
                </c:pt>
                <c:pt idx="87">
                  <c:v>1.4832338570914418</c:v>
                </c:pt>
                <c:pt idx="88">
                  <c:v>1.4721600448906336</c:v>
                </c:pt>
                <c:pt idx="89">
                  <c:v>1.4884246763812932</c:v>
                </c:pt>
                <c:pt idx="90">
                  <c:v>1.4867796051103308</c:v>
                </c:pt>
                <c:pt idx="91">
                  <c:v>1.5071780228160538</c:v>
                </c:pt>
                <c:pt idx="92">
                  <c:v>1.4923686076856415</c:v>
                </c:pt>
                <c:pt idx="93">
                  <c:v>1.5272023559488153</c:v>
                </c:pt>
                <c:pt idx="94">
                  <c:v>1.5597063028597136</c:v>
                </c:pt>
                <c:pt idx="95">
                  <c:v>1.5306397107537726</c:v>
                </c:pt>
                <c:pt idx="96">
                  <c:v>1.5767410024954946</c:v>
                </c:pt>
                <c:pt idx="97">
                  <c:v>1.589572733864149</c:v>
                </c:pt>
                <c:pt idx="98">
                  <c:v>1.5827134414024695</c:v>
                </c:pt>
                <c:pt idx="99">
                  <c:v>1.5394712377469777</c:v>
                </c:pt>
                <c:pt idx="100">
                  <c:v>1.5523875606610251</c:v>
                </c:pt>
                <c:pt idx="101">
                  <c:v>1.5189699416575191</c:v>
                </c:pt>
                <c:pt idx="102">
                  <c:v>1.5215466814165142</c:v>
                </c:pt>
                <c:pt idx="103">
                  <c:v>1.4990546913828522</c:v>
                </c:pt>
                <c:pt idx="104">
                  <c:v>1.5371251904225951</c:v>
                </c:pt>
                <c:pt idx="105">
                  <c:v>1.5008401965711662</c:v>
                </c:pt>
                <c:pt idx="106">
                  <c:v>1.5378699477743587</c:v>
                </c:pt>
                <c:pt idx="107">
                  <c:v>1.5571722079323889</c:v>
                </c:pt>
                <c:pt idx="108">
                  <c:v>1.4892575203452418</c:v>
                </c:pt>
                <c:pt idx="109">
                  <c:v>1.5305107143137027</c:v>
                </c:pt>
                <c:pt idx="110">
                  <c:v>1.5307944259042752</c:v>
                </c:pt>
                <c:pt idx="111">
                  <c:v>1.5178445817558401</c:v>
                </c:pt>
                <c:pt idx="112">
                  <c:v>1.511209658806201</c:v>
                </c:pt>
                <c:pt idx="113">
                  <c:v>1.5095246901469219</c:v>
                </c:pt>
                <c:pt idx="114">
                  <c:v>1.5043154309776694</c:v>
                </c:pt>
                <c:pt idx="115">
                  <c:v>1.4968763989687361</c:v>
                </c:pt>
                <c:pt idx="116">
                  <c:v>1.5144518629961166</c:v>
                </c:pt>
                <c:pt idx="117">
                  <c:v>1.4832242215626237</c:v>
                </c:pt>
                <c:pt idx="118">
                  <c:v>1.5206591539954457</c:v>
                </c:pt>
                <c:pt idx="119">
                  <c:v>1.488857001023274</c:v>
                </c:pt>
                <c:pt idx="120">
                  <c:v>1.4999349243922071</c:v>
                </c:pt>
                <c:pt idx="121">
                  <c:v>1.4908135775619185</c:v>
                </c:pt>
                <c:pt idx="122">
                  <c:v>1.4884872818704011</c:v>
                </c:pt>
                <c:pt idx="123">
                  <c:v>1.5222246355900628</c:v>
                </c:pt>
                <c:pt idx="124">
                  <c:v>1.4891961058424585</c:v>
                </c:pt>
                <c:pt idx="125">
                  <c:v>1.4965737078640746</c:v>
                </c:pt>
                <c:pt idx="126">
                  <c:v>1.5243202123027246</c:v>
                </c:pt>
                <c:pt idx="127">
                  <c:v>1.5315302573972498</c:v>
                </c:pt>
                <c:pt idx="128">
                  <c:v>1.5450270937919783</c:v>
                </c:pt>
                <c:pt idx="129">
                  <c:v>1.5157450070604235</c:v>
                </c:pt>
                <c:pt idx="130">
                  <c:v>1.5469469483590779</c:v>
                </c:pt>
                <c:pt idx="131">
                  <c:v>1.5045359416227349</c:v>
                </c:pt>
                <c:pt idx="132">
                  <c:v>1.5059655661596176</c:v>
                </c:pt>
                <c:pt idx="133">
                  <c:v>1.5217015118849568</c:v>
                </c:pt>
                <c:pt idx="134">
                  <c:v>1.5059556950793942</c:v>
                </c:pt>
                <c:pt idx="135">
                  <c:v>1.5172759305898662</c:v>
                </c:pt>
                <c:pt idx="136">
                  <c:v>1.5064268856559242</c:v>
                </c:pt>
                <c:pt idx="137">
                  <c:v>1.5112097695310873</c:v>
                </c:pt>
                <c:pt idx="138">
                  <c:v>1.5071906814504779</c:v>
                </c:pt>
                <c:pt idx="139">
                  <c:v>1.5308122003978828</c:v>
                </c:pt>
                <c:pt idx="140">
                  <c:v>1.5190794455573249</c:v>
                </c:pt>
                <c:pt idx="141">
                  <c:v>1.5024639166121445</c:v>
                </c:pt>
                <c:pt idx="142">
                  <c:v>1.5337641036731402</c:v>
                </c:pt>
                <c:pt idx="143">
                  <c:v>1.5233000996713466</c:v>
                </c:pt>
                <c:pt idx="144">
                  <c:v>1.4948998261774167</c:v>
                </c:pt>
                <c:pt idx="145">
                  <c:v>1.5231736921796006</c:v>
                </c:pt>
                <c:pt idx="146">
                  <c:v>1.5303242573043734</c:v>
                </c:pt>
                <c:pt idx="147">
                  <c:v>1.5342589370129023</c:v>
                </c:pt>
                <c:pt idx="148">
                  <c:v>1.5438519627296512</c:v>
                </c:pt>
                <c:pt idx="149">
                  <c:v>1.530072784698028</c:v>
                </c:pt>
                <c:pt idx="150">
                  <c:v>1.538968786440047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827520"/>
        <c:axId val="943476576"/>
      </c:scatterChart>
      <c:valAx>
        <c:axId val="94282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476576"/>
        <c:crossesAt val="0"/>
        <c:crossBetween val="midCat"/>
        <c:majorUnit val="10"/>
      </c:valAx>
      <c:valAx>
        <c:axId val="943476576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8275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'6545'!$L$1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'6545'!$A$2:$A$141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'6545'!$L$2:$L$141</c:f>
              <c:numCache>
                <c:formatCode>0.00</c:formatCode>
                <c:ptCount val="140"/>
                <c:pt idx="0">
                  <c:v>1.432341730230589</c:v>
                </c:pt>
                <c:pt idx="1">
                  <c:v>1.4578259121470485</c:v>
                </c:pt>
                <c:pt idx="2">
                  <c:v>1.4456640044323037</c:v>
                </c:pt>
                <c:pt idx="3">
                  <c:v>1.4472598306904276</c:v>
                </c:pt>
                <c:pt idx="4">
                  <c:v>1.4439629885250238</c:v>
                </c:pt>
                <c:pt idx="5">
                  <c:v>1.4383553036403531</c:v>
                </c:pt>
                <c:pt idx="6">
                  <c:v>1.4384278542252684</c:v>
                </c:pt>
                <c:pt idx="7">
                  <c:v>1.4248502039253643</c:v>
                </c:pt>
                <c:pt idx="8">
                  <c:v>1.4381985795354808</c:v>
                </c:pt>
                <c:pt idx="9">
                  <c:v>1.3952295679985089</c:v>
                </c:pt>
                <c:pt idx="10">
                  <c:v>1.398333475420334</c:v>
                </c:pt>
                <c:pt idx="11">
                  <c:v>1.4119943952573071</c:v>
                </c:pt>
                <c:pt idx="12">
                  <c:v>1.4514752801723083</c:v>
                </c:pt>
                <c:pt idx="13">
                  <c:v>1.3893080634876642</c:v>
                </c:pt>
                <c:pt idx="14">
                  <c:v>1.3969347357104309</c:v>
                </c:pt>
                <c:pt idx="15">
                  <c:v>1.4152287639771852</c:v>
                </c:pt>
                <c:pt idx="16">
                  <c:v>1.390664845596536</c:v>
                </c:pt>
                <c:pt idx="17">
                  <c:v>1.3888392661099358</c:v>
                </c:pt>
                <c:pt idx="18">
                  <c:v>1.3777385612190578</c:v>
                </c:pt>
                <c:pt idx="19">
                  <c:v>1.3290832648628412</c:v>
                </c:pt>
                <c:pt idx="20">
                  <c:v>1.3145345113960472</c:v>
                </c:pt>
                <c:pt idx="21">
                  <c:v>1.3150864352614875</c:v>
                </c:pt>
                <c:pt idx="22">
                  <c:v>1.3081617470245475</c:v>
                </c:pt>
                <c:pt idx="23">
                  <c:v>1.309251466050835</c:v>
                </c:pt>
                <c:pt idx="24">
                  <c:v>1.3043415340086775</c:v>
                </c:pt>
                <c:pt idx="25">
                  <c:v>1.3334065681736396</c:v>
                </c:pt>
                <c:pt idx="26">
                  <c:v>1.2993813336290705</c:v>
                </c:pt>
                <c:pt idx="27">
                  <c:v>1.3119765126646956</c:v>
                </c:pt>
                <c:pt idx="28">
                  <c:v>1.3124027535424823</c:v>
                </c:pt>
                <c:pt idx="29">
                  <c:v>1.3032290706408336</c:v>
                </c:pt>
                <c:pt idx="30">
                  <c:v>1.276572855321358</c:v>
                </c:pt>
                <c:pt idx="31">
                  <c:v>1.290119713870562</c:v>
                </c:pt>
                <c:pt idx="32">
                  <c:v>1.288636613083356</c:v>
                </c:pt>
                <c:pt idx="33">
                  <c:v>1.2291579212448887</c:v>
                </c:pt>
                <c:pt idx="34">
                  <c:v>1.234964157151033</c:v>
                </c:pt>
                <c:pt idx="35">
                  <c:v>1.2369389601170941</c:v>
                </c:pt>
                <c:pt idx="36">
                  <c:v>1.2600894832012339</c:v>
                </c:pt>
                <c:pt idx="37">
                  <c:v>1.2400814136214491</c:v>
                </c:pt>
                <c:pt idx="38">
                  <c:v>1.2368334529644118</c:v>
                </c:pt>
                <c:pt idx="39">
                  <c:v>1.2260808818687567</c:v>
                </c:pt>
                <c:pt idx="40">
                  <c:v>1.2460239601454524</c:v>
                </c:pt>
                <c:pt idx="41">
                  <c:v>1.2379276464600752</c:v>
                </c:pt>
                <c:pt idx="42">
                  <c:v>1.2320757961778248</c:v>
                </c:pt>
                <c:pt idx="43">
                  <c:v>1.1946318786361585</c:v>
                </c:pt>
                <c:pt idx="44">
                  <c:v>1.2156688631928556</c:v>
                </c:pt>
                <c:pt idx="45">
                  <c:v>1.1983458186261489</c:v>
                </c:pt>
                <c:pt idx="46">
                  <c:v>1.1848826510721351</c:v>
                </c:pt>
                <c:pt idx="47">
                  <c:v>1.1760305756520166</c:v>
                </c:pt>
                <c:pt idx="48">
                  <c:v>1.1632908744064647</c:v>
                </c:pt>
                <c:pt idx="49">
                  <c:v>1.1550404355708959</c:v>
                </c:pt>
                <c:pt idx="50">
                  <c:v>1.1418115928531369</c:v>
                </c:pt>
                <c:pt idx="51">
                  <c:v>1.1320602477478829</c:v>
                </c:pt>
                <c:pt idx="52">
                  <c:v>1.1756677726962923</c:v>
                </c:pt>
                <c:pt idx="53">
                  <c:v>1.1668217443089801</c:v>
                </c:pt>
                <c:pt idx="54">
                  <c:v>1.1519313287502204</c:v>
                </c:pt>
                <c:pt idx="55">
                  <c:v>1.1408415899951136</c:v>
                </c:pt>
                <c:pt idx="56">
                  <c:v>1.1169947650973493</c:v>
                </c:pt>
                <c:pt idx="57">
                  <c:v>1.1010062372023248</c:v>
                </c:pt>
                <c:pt idx="58">
                  <c:v>1.1031771586367838</c:v>
                </c:pt>
                <c:pt idx="59">
                  <c:v>1.0982451278717231</c:v>
                </c:pt>
                <c:pt idx="60">
                  <c:v>1.088942255420011</c:v>
                </c:pt>
                <c:pt idx="61">
                  <c:v>1.0815967365872108</c:v>
                </c:pt>
                <c:pt idx="62">
                  <c:v>1.0666459245998317</c:v>
                </c:pt>
                <c:pt idx="63">
                  <c:v>1.0693762004426841</c:v>
                </c:pt>
                <c:pt idx="64">
                  <c:v>1.0536492076472936</c:v>
                </c:pt>
                <c:pt idx="65">
                  <c:v>1.071243158388983</c:v>
                </c:pt>
                <c:pt idx="66">
                  <c:v>1.0388239229298741</c:v>
                </c:pt>
                <c:pt idx="67">
                  <c:v>1.0489914614458664</c:v>
                </c:pt>
                <c:pt idx="68">
                  <c:v>1.0306646386940743</c:v>
                </c:pt>
                <c:pt idx="69">
                  <c:v>1.025786181071688</c:v>
                </c:pt>
                <c:pt idx="70">
                  <c:v>1.0387990734339185</c:v>
                </c:pt>
                <c:pt idx="71">
                  <c:v>1.0496754732118976</c:v>
                </c:pt>
                <c:pt idx="72">
                  <c:v>1.0347259968747002</c:v>
                </c:pt>
                <c:pt idx="73">
                  <c:v>1.022481217214674</c:v>
                </c:pt>
                <c:pt idx="74">
                  <c:v>1.0179690550053231</c:v>
                </c:pt>
                <c:pt idx="75">
                  <c:v>1.0024071324586366</c:v>
                </c:pt>
                <c:pt idx="76">
                  <c:v>0.99344933653888035</c:v>
                </c:pt>
                <c:pt idx="77">
                  <c:v>0.95944988546142573</c:v>
                </c:pt>
                <c:pt idx="78">
                  <c:v>0.9788879714036377</c:v>
                </c:pt>
                <c:pt idx="79">
                  <c:v>0.97279198532393008</c:v>
                </c:pt>
                <c:pt idx="80">
                  <c:v>0.97992242402954544</c:v>
                </c:pt>
                <c:pt idx="81">
                  <c:v>0.94703358163444573</c:v>
                </c:pt>
                <c:pt idx="82">
                  <c:v>0.94522582801196486</c:v>
                </c:pt>
                <c:pt idx="83">
                  <c:v>0.95984225394331213</c:v>
                </c:pt>
                <c:pt idx="84">
                  <c:v>0.92473037689655235</c:v>
                </c:pt>
                <c:pt idx="85">
                  <c:v>0.92102773084508438</c:v>
                </c:pt>
                <c:pt idx="86">
                  <c:v>0.9202743192751599</c:v>
                </c:pt>
                <c:pt idx="87">
                  <c:v>0.90046280319628624</c:v>
                </c:pt>
                <c:pt idx="88">
                  <c:v>0.9027144885720314</c:v>
                </c:pt>
                <c:pt idx="89">
                  <c:v>0.89802415093409171</c:v>
                </c:pt>
                <c:pt idx="90">
                  <c:v>0.89586274871510607</c:v>
                </c:pt>
                <c:pt idx="91">
                  <c:v>0.88075174417933921</c:v>
                </c:pt>
                <c:pt idx="92">
                  <c:v>0.88525324529986682</c:v>
                </c:pt>
                <c:pt idx="93">
                  <c:v>0.86588523514832527</c:v>
                </c:pt>
                <c:pt idx="94">
                  <c:v>0.89735913030401382</c:v>
                </c:pt>
                <c:pt idx="95">
                  <c:v>0.90343470697681938</c:v>
                </c:pt>
                <c:pt idx="96">
                  <c:v>0.89282052636443709</c:v>
                </c:pt>
                <c:pt idx="97">
                  <c:v>0.89602932934630541</c:v>
                </c:pt>
                <c:pt idx="98">
                  <c:v>0.90622792464311952</c:v>
                </c:pt>
                <c:pt idx="99">
                  <c:v>0.90560941972525888</c:v>
                </c:pt>
                <c:pt idx="100">
                  <c:v>0.89712150627772724</c:v>
                </c:pt>
                <c:pt idx="101">
                  <c:v>0.87770397793548316</c:v>
                </c:pt>
                <c:pt idx="102">
                  <c:v>0.88183300358292038</c:v>
                </c:pt>
                <c:pt idx="103">
                  <c:v>0.84744799332092979</c:v>
                </c:pt>
                <c:pt idx="104">
                  <c:v>0.8569852451730342</c:v>
                </c:pt>
                <c:pt idx="105">
                  <c:v>0.86364908437967358</c:v>
                </c:pt>
                <c:pt idx="106">
                  <c:v>0.84775828610688186</c:v>
                </c:pt>
                <c:pt idx="107">
                  <c:v>0.82621433614686046</c:v>
                </c:pt>
                <c:pt idx="108">
                  <c:v>0.82198125812707379</c:v>
                </c:pt>
                <c:pt idx="109">
                  <c:v>0.81327993755744665</c:v>
                </c:pt>
                <c:pt idx="110">
                  <c:v>0.82203247742655361</c:v>
                </c:pt>
                <c:pt idx="111">
                  <c:v>0.80437661731283028</c:v>
                </c:pt>
                <c:pt idx="112">
                  <c:v>0.79225402282790547</c:v>
                </c:pt>
                <c:pt idx="113">
                  <c:v>0.79679866281720846</c:v>
                </c:pt>
                <c:pt idx="114">
                  <c:v>0.76716255508780795</c:v>
                </c:pt>
                <c:pt idx="115">
                  <c:v>0.79533635309640249</c:v>
                </c:pt>
                <c:pt idx="116">
                  <c:v>0.79969040232457522</c:v>
                </c:pt>
                <c:pt idx="117">
                  <c:v>0.77983402404160929</c:v>
                </c:pt>
                <c:pt idx="118">
                  <c:v>0.769239827686375</c:v>
                </c:pt>
                <c:pt idx="119">
                  <c:v>0.77757856995283126</c:v>
                </c:pt>
                <c:pt idx="120">
                  <c:v>0.77962944535868994</c:v>
                </c:pt>
                <c:pt idx="121">
                  <c:v>0.77341338159088135</c:v>
                </c:pt>
                <c:pt idx="122">
                  <c:v>0.76464178460015064</c:v>
                </c:pt>
                <c:pt idx="123">
                  <c:v>0.76460219115047157</c:v>
                </c:pt>
                <c:pt idx="124">
                  <c:v>0.75611690007468169</c:v>
                </c:pt>
                <c:pt idx="125">
                  <c:v>0.74081538483330378</c:v>
                </c:pt>
                <c:pt idx="126">
                  <c:v>0.74264028117843028</c:v>
                </c:pt>
                <c:pt idx="127">
                  <c:v>0.73234774270646774</c:v>
                </c:pt>
                <c:pt idx="128">
                  <c:v>0.71796699732199587</c:v>
                </c:pt>
                <c:pt idx="129">
                  <c:v>0.72961356579480841</c:v>
                </c:pt>
                <c:pt idx="130">
                  <c:v>0.72181789115272443</c:v>
                </c:pt>
                <c:pt idx="131">
                  <c:v>0.72440952675090409</c:v>
                </c:pt>
                <c:pt idx="132">
                  <c:v>0.73850403578051138</c:v>
                </c:pt>
                <c:pt idx="133">
                  <c:v>0.72548069484779409</c:v>
                </c:pt>
                <c:pt idx="134">
                  <c:v>0.72121995982254417</c:v>
                </c:pt>
                <c:pt idx="135">
                  <c:v>0.71496322869781637</c:v>
                </c:pt>
                <c:pt idx="136">
                  <c:v>0.70838322233659368</c:v>
                </c:pt>
                <c:pt idx="137">
                  <c:v>0.70968908959353849</c:v>
                </c:pt>
                <c:pt idx="138">
                  <c:v>0.71082609647080952</c:v>
                </c:pt>
                <c:pt idx="139">
                  <c:v>0.72380639734891306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210032"/>
        <c:axId val="1249839168"/>
      </c:scatterChart>
      <c:valAx>
        <c:axId val="124921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839168"/>
        <c:crossesAt val="0"/>
        <c:crossBetween val="midCat"/>
        <c:majorUnit val="10"/>
      </c:valAx>
      <c:valAx>
        <c:axId val="1249839168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2100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'6545'!$A$2:$A$179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'6545'!$P$2:$P$177</c:f>
              <c:numCache>
                <c:formatCode>General</c:formatCode>
                <c:ptCount val="176"/>
                <c:pt idx="4">
                  <c:v>1.6614380885738176</c:v>
                </c:pt>
                <c:pt idx="5">
                  <c:v>1.635425616914064</c:v>
                </c:pt>
                <c:pt idx="6">
                  <c:v>2.0022114715701691</c:v>
                </c:pt>
                <c:pt idx="7">
                  <c:v>1.4250617992325085</c:v>
                </c:pt>
                <c:pt idx="8">
                  <c:v>2.7098944282314594</c:v>
                </c:pt>
                <c:pt idx="9">
                  <c:v>0.10028015757204593</c:v>
                </c:pt>
                <c:pt idx="10">
                  <c:v>0.67668969743974461</c:v>
                </c:pt>
                <c:pt idx="11">
                  <c:v>1.9831353123556137</c:v>
                </c:pt>
                <c:pt idx="12">
                  <c:v>5.0750771663776844</c:v>
                </c:pt>
                <c:pt idx="13">
                  <c:v>1.1378730641608443</c:v>
                </c:pt>
                <c:pt idx="14">
                  <c:v>2.0270397870084449</c:v>
                </c:pt>
                <c:pt idx="15">
                  <c:v>3.6538730419442138</c:v>
                </c:pt>
                <c:pt idx="16">
                  <c:v>2.3170035062874779</c:v>
                </c:pt>
                <c:pt idx="17">
                  <c:v>2.5525303102909649</c:v>
                </c:pt>
                <c:pt idx="18">
                  <c:v>2.1466657926358303</c:v>
                </c:pt>
                <c:pt idx="19">
                  <c:v>-0.85616512756459318</c:v>
                </c:pt>
                <c:pt idx="20">
                  <c:v>-1.5004683009634014</c:v>
                </c:pt>
                <c:pt idx="21">
                  <c:v>-1.1005329363478957</c:v>
                </c:pt>
                <c:pt idx="22">
                  <c:v>-1.2176185184964099</c:v>
                </c:pt>
                <c:pt idx="23">
                  <c:v>-0.78049366759771488</c:v>
                </c:pt>
                <c:pt idx="24">
                  <c:v>-0.75825529645547396</c:v>
                </c:pt>
                <c:pt idx="25">
                  <c:v>1.6134120612578418</c:v>
                </c:pt>
                <c:pt idx="26">
                  <c:v>-0.37772421630278097</c:v>
                </c:pt>
                <c:pt idx="27">
                  <c:v>0.85502353779421336</c:v>
                </c:pt>
                <c:pt idx="28">
                  <c:v>1.2462677015851966</c:v>
                </c:pt>
                <c:pt idx="29">
                  <c:v>0.97366016177825554</c:v>
                </c:pt>
                <c:pt idx="30">
                  <c:v>-0.50789540672471989</c:v>
                </c:pt>
                <c:pt idx="31">
                  <c:v>0.79066266846273514</c:v>
                </c:pt>
                <c:pt idx="32">
                  <c:v>1.0498724800882213</c:v>
                </c:pt>
                <c:pt idx="33">
                  <c:v>-2.7014153752597525</c:v>
                </c:pt>
                <c:pt idx="34">
                  <c:v>-1.9381350425385062</c:v>
                </c:pt>
                <c:pt idx="35">
                  <c:v>-1.4398050722299387</c:v>
                </c:pt>
                <c:pt idx="36">
                  <c:v>0.52286338641255603</c:v>
                </c:pt>
                <c:pt idx="37">
                  <c:v>-0.49896114917166212</c:v>
                </c:pt>
                <c:pt idx="38">
                  <c:v>-0.36179451810859276</c:v>
                </c:pt>
                <c:pt idx="39">
                  <c:v>-0.74358496826604381</c:v>
                </c:pt>
                <c:pt idx="40">
                  <c:v>0.99728301064980551</c:v>
                </c:pt>
                <c:pt idx="41">
                  <c:v>0.79917745711466592</c:v>
                </c:pt>
                <c:pt idx="42">
                  <c:v>0.75628051648754269</c:v>
                </c:pt>
                <c:pt idx="43">
                  <c:v>-1.471263735118256</c:v>
                </c:pt>
                <c:pt idx="44">
                  <c:v>0.34524979726657917</c:v>
                </c:pt>
                <c:pt idx="45">
                  <c:v>-0.49090051109582811</c:v>
                </c:pt>
                <c:pt idx="46">
                  <c:v>-1.0601334991307796</c:v>
                </c:pt>
                <c:pt idx="47">
                  <c:v>-1.3105013129347893</c:v>
                </c:pt>
                <c:pt idx="48">
                  <c:v>-1.8297053265317407</c:v>
                </c:pt>
                <c:pt idx="49">
                  <c:v>-2.0384689067213637</c:v>
                </c:pt>
                <c:pt idx="50">
                  <c:v>-2.5914979180043001</c:v>
                </c:pt>
                <c:pt idx="51">
                  <c:v>-2.9040518205926844</c:v>
                </c:pt>
                <c:pt idx="52">
                  <c:v>0.47325448832035188</c:v>
                </c:pt>
                <c:pt idx="53">
                  <c:v>0.22330483752704766</c:v>
                </c:pt>
                <c:pt idx="54">
                  <c:v>-0.44462487364616277</c:v>
                </c:pt>
                <c:pt idx="55">
                  <c:v>-0.84973106362277862</c:v>
                </c:pt>
                <c:pt idx="56">
                  <c:v>-2.1370123169983888</c:v>
                </c:pt>
                <c:pt idx="57">
                  <c:v>-2.8808784378681773</c:v>
                </c:pt>
                <c:pt idx="58">
                  <c:v>-2.3689865287000877</c:v>
                </c:pt>
                <c:pt idx="59">
                  <c:v>-2.3482763233207895</c:v>
                </c:pt>
                <c:pt idx="60">
                  <c:v>-2.6298175489430702</c:v>
                </c:pt>
                <c:pt idx="61">
                  <c:v>-2.7760043108932786</c:v>
                </c:pt>
                <c:pt idx="62">
                  <c:v>-3.4481105418963791</c:v>
                </c:pt>
                <c:pt idx="63">
                  <c:v>-2.8975382863569323</c:v>
                </c:pt>
                <c:pt idx="64">
                  <c:v>-3.6233187926498309</c:v>
                </c:pt>
                <c:pt idx="65">
                  <c:v>-2.0448971364249351</c:v>
                </c:pt>
                <c:pt idx="66">
                  <c:v>-3.9249757375544863</c:v>
                </c:pt>
                <c:pt idx="67">
                  <c:v>-2.8601036178592905</c:v>
                </c:pt>
                <c:pt idx="68">
                  <c:v>-3.7656669625658812</c:v>
                </c:pt>
                <c:pt idx="69">
                  <c:v>-3.7412520796444961</c:v>
                </c:pt>
                <c:pt idx="70">
                  <c:v>-2.4796187104266187</c:v>
                </c:pt>
                <c:pt idx="71">
                  <c:v>-1.365727581081325</c:v>
                </c:pt>
                <c:pt idx="72">
                  <c:v>-2.0377414495127049</c:v>
                </c:pt>
                <c:pt idx="73">
                  <c:v>-2.5227207603674926</c:v>
                </c:pt>
                <c:pt idx="74">
                  <c:v>-2.4729759019639483</c:v>
                </c:pt>
                <c:pt idx="75">
                  <c:v>-3.187341508687505</c:v>
                </c:pt>
                <c:pt idx="76">
                  <c:v>-3.4450200819727765</c:v>
                </c:pt>
                <c:pt idx="77">
                  <c:v>-5.4343733871930082</c:v>
                </c:pt>
                <c:pt idx="78">
                  <c:v>-3.7284265211165053</c:v>
                </c:pt>
                <c:pt idx="79">
                  <c:v>-3.7882058838102002</c:v>
                </c:pt>
                <c:pt idx="80">
                  <c:v>-2.9333545860963821</c:v>
                </c:pt>
                <c:pt idx="81">
                  <c:v>-4.8459073371922852</c:v>
                </c:pt>
                <c:pt idx="82">
                  <c:v>-4.6091478431658661</c:v>
                </c:pt>
                <c:pt idx="83">
                  <c:v>-3.2366272923315123</c:v>
                </c:pt>
                <c:pt idx="84">
                  <c:v>-5.3029068202819465</c:v>
                </c:pt>
                <c:pt idx="85">
                  <c:v>-5.1971824882025963</c:v>
                </c:pt>
                <c:pt idx="86">
                  <c:v>-4.887513376991107</c:v>
                </c:pt>
                <c:pt idx="87">
                  <c:v>-5.8957458904482802</c:v>
                </c:pt>
                <c:pt idx="88">
                  <c:v>-5.3782690119362613</c:v>
                </c:pt>
                <c:pt idx="89">
                  <c:v>-5.3408452994632016</c:v>
                </c:pt>
                <c:pt idx="90">
                  <c:v>-5.1285412311941867</c:v>
                </c:pt>
                <c:pt idx="91">
                  <c:v>-5.81172506016516</c:v>
                </c:pt>
                <c:pt idx="92">
                  <c:v>-5.1386694448557968</c:v>
                </c:pt>
                <c:pt idx="93">
                  <c:v>-6.1162327392462696</c:v>
                </c:pt>
                <c:pt idx="94">
                  <c:v>-3.5779883847603395</c:v>
                </c:pt>
                <c:pt idx="95">
                  <c:v>-2.7960826617855346</c:v>
                </c:pt>
                <c:pt idx="96">
                  <c:v>-3.1683031653274671</c:v>
                </c:pt>
                <c:pt idx="97">
                  <c:v>-2.5846399120100902</c:v>
                </c:pt>
                <c:pt idx="98">
                  <c:v>-1.5176201610075577</c:v>
                </c:pt>
                <c:pt idx="99">
                  <c:v>-1.198622016268615</c:v>
                </c:pt>
                <c:pt idx="100">
                  <c:v>-1.4238073857697562</c:v>
                </c:pt>
                <c:pt idx="101">
                  <c:v>-2.404794950603645</c:v>
                </c:pt>
                <c:pt idx="102">
                  <c:v>-1.7574966728566133</c:v>
                </c:pt>
                <c:pt idx="103">
                  <c:v>-3.773512077419801</c:v>
                </c:pt>
                <c:pt idx="104">
                  <c:v>-2.7522253949833191</c:v>
                </c:pt>
                <c:pt idx="105">
                  <c:v>-1.9296402776486372</c:v>
                </c:pt>
                <c:pt idx="106">
                  <c:v>-2.6667482223389336</c:v>
                </c:pt>
                <c:pt idx="107">
                  <c:v>-3.7947816019065757</c:v>
                </c:pt>
                <c:pt idx="108">
                  <c:v>-3.7257375783277396</c:v>
                </c:pt>
                <c:pt idx="109">
                  <c:v>-3.9656804276608284</c:v>
                </c:pt>
                <c:pt idx="110">
                  <c:v>-2.9986579663489366</c:v>
                </c:pt>
                <c:pt idx="111">
                  <c:v>-3.8578230582603688</c:v>
                </c:pt>
                <c:pt idx="112">
                  <c:v>-4.3343530482133481</c:v>
                </c:pt>
                <c:pt idx="113">
                  <c:v>-3.658314303851526</c:v>
                </c:pt>
                <c:pt idx="114">
                  <c:v>-5.3459347014424878</c:v>
                </c:pt>
                <c:pt idx="115">
                  <c:v>-3.0358978997946351</c:v>
                </c:pt>
                <c:pt idx="116">
                  <c:v>-2.3730388435608907</c:v>
                </c:pt>
                <c:pt idx="117">
                  <c:v>-3.3843736577548427</c:v>
                </c:pt>
                <c:pt idx="118">
                  <c:v>-3.7552122145794953</c:v>
                </c:pt>
                <c:pt idx="119">
                  <c:v>-2.816804589153393</c:v>
                </c:pt>
                <c:pt idx="120">
                  <c:v>-2.3132140751241996</c:v>
                </c:pt>
                <c:pt idx="121">
                  <c:v>-2.3812970222672347</c:v>
                </c:pt>
                <c:pt idx="122">
                  <c:v>-2.6260996103799341</c:v>
                </c:pt>
                <c:pt idx="123">
                  <c:v>-2.2670687140051951</c:v>
                </c:pt>
                <c:pt idx="124">
                  <c:v>-2.4920727418636228</c:v>
                </c:pt>
                <c:pt idx="125">
                  <c:v>-3.1884307229819768</c:v>
                </c:pt>
                <c:pt idx="126">
                  <c:v>-2.7004670605706975</c:v>
                </c:pt>
                <c:pt idx="127">
                  <c:v>-3.0504454413861897</c:v>
                </c:pt>
                <c:pt idx="128">
                  <c:v>-3.6831305588263863</c:v>
                </c:pt>
                <c:pt idx="129">
                  <c:v>-2.5159809024479749</c:v>
                </c:pt>
                <c:pt idx="130">
                  <c:v>-2.6932967345599215</c:v>
                </c:pt>
                <c:pt idx="131">
                  <c:v>-2.1523116970784382</c:v>
                </c:pt>
                <c:pt idx="132">
                  <c:v>-0.81588262283464952</c:v>
                </c:pt>
                <c:pt idx="133">
                  <c:v>-1.3547008223208843</c:v>
                </c:pt>
                <c:pt idx="134">
                  <c:v>-1.2875693295719908</c:v>
                </c:pt>
                <c:pt idx="135">
                  <c:v>-1.3584644963525974</c:v>
                </c:pt>
                <c:pt idx="136">
                  <c:v>-1.4517147173408016</c:v>
                </c:pt>
                <c:pt idx="137">
                  <c:v>-0.9996428341063861</c:v>
                </c:pt>
                <c:pt idx="138">
                  <c:v>-0.55924794469943151</c:v>
                </c:pt>
                <c:pt idx="139">
                  <c:v>0.70013166576392194</c:v>
                </c:pt>
                <c:pt idx="140">
                  <c:v>-0.47736830349272397</c:v>
                </c:pt>
                <c:pt idx="141">
                  <c:v>-0.57043608455824446</c:v>
                </c:pt>
                <c:pt idx="142">
                  <c:v>-0.4541925739175145</c:v>
                </c:pt>
                <c:pt idx="143">
                  <c:v>0.88100472889544712</c:v>
                </c:pt>
                <c:pt idx="144">
                  <c:v>0.54347236451934711</c:v>
                </c:pt>
                <c:pt idx="145">
                  <c:v>1.9943479866455109</c:v>
                </c:pt>
                <c:pt idx="146">
                  <c:v>1.4727500261689184</c:v>
                </c:pt>
                <c:pt idx="147">
                  <c:v>1.9906285920754225</c:v>
                </c:pt>
                <c:pt idx="148">
                  <c:v>2.6494556258340198</c:v>
                </c:pt>
                <c:pt idx="149">
                  <c:v>2.0918026484675245</c:v>
                </c:pt>
                <c:pt idx="150">
                  <c:v>2.8834249288135769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summary!$U$46:$U$86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109456"/>
        <c:axId val="1410878528"/>
      </c:scatterChart>
      <c:valAx>
        <c:axId val="141110945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878528"/>
        <c:crossesAt val="0"/>
        <c:crossBetween val="midCat"/>
        <c:majorUnit val="10"/>
      </c:valAx>
      <c:valAx>
        <c:axId val="141087852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10945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'6545'!$L$1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'6545'!$A$2:$A$141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'6545'!$M$2:$M$177</c:f>
              <c:numCache>
                <c:formatCode>0.00</c:formatCode>
                <c:ptCount val="176"/>
                <c:pt idx="4">
                  <c:v>1.4701205881806243</c:v>
                </c:pt>
                <c:pt idx="5">
                  <c:v>1.4697444232270738</c:v>
                </c:pt>
                <c:pt idx="6">
                  <c:v>1.4750484937431092</c:v>
                </c:pt>
                <c:pt idx="7">
                  <c:v>1.4667023633743252</c:v>
                </c:pt>
                <c:pt idx="8">
                  <c:v>1.4852822589155619</c:v>
                </c:pt>
                <c:pt idx="9">
                  <c:v>1.4475447673097102</c:v>
                </c:pt>
                <c:pt idx="10">
                  <c:v>1.4558801946626552</c:v>
                </c:pt>
                <c:pt idx="11">
                  <c:v>1.4747726344307484</c:v>
                </c:pt>
                <c:pt idx="12">
                  <c:v>1.5194850392768697</c:v>
                </c:pt>
                <c:pt idx="13">
                  <c:v>1.4625493425233458</c:v>
                </c:pt>
                <c:pt idx="14">
                  <c:v>1.4754075346772326</c:v>
                </c:pt>
                <c:pt idx="15">
                  <c:v>1.4989330828751071</c:v>
                </c:pt>
                <c:pt idx="16">
                  <c:v>1.479600684425578</c:v>
                </c:pt>
                <c:pt idx="17">
                  <c:v>1.4830066248700977</c:v>
                </c:pt>
                <c:pt idx="18">
                  <c:v>1.4771374399103399</c:v>
                </c:pt>
                <c:pt idx="19">
                  <c:v>1.4337136634852434</c:v>
                </c:pt>
                <c:pt idx="20">
                  <c:v>1.4243964299495695</c:v>
                </c:pt>
                <c:pt idx="21">
                  <c:v>1.43017987374613</c:v>
                </c:pt>
                <c:pt idx="22">
                  <c:v>1.4284867054403101</c:v>
                </c:pt>
                <c:pt idx="23">
                  <c:v>1.4348079443977175</c:v>
                </c:pt>
                <c:pt idx="24">
                  <c:v>1.4351295322866802</c:v>
                </c:pt>
                <c:pt idx="25">
                  <c:v>1.4694260863827624</c:v>
                </c:pt>
                <c:pt idx="26">
                  <c:v>1.4406323717693135</c:v>
                </c:pt>
                <c:pt idx="27">
                  <c:v>1.4584590707360587</c:v>
                </c:pt>
                <c:pt idx="28">
                  <c:v>1.4641168315449655</c:v>
                </c:pt>
                <c:pt idx="29">
                  <c:v>1.460174668574437</c:v>
                </c:pt>
                <c:pt idx="30">
                  <c:v>1.4387499731860813</c:v>
                </c:pt>
                <c:pt idx="31">
                  <c:v>1.4575283516664055</c:v>
                </c:pt>
                <c:pt idx="32">
                  <c:v>1.4612767708103196</c:v>
                </c:pt>
                <c:pt idx="33">
                  <c:v>1.4070295989029724</c:v>
                </c:pt>
                <c:pt idx="34">
                  <c:v>1.4180673547402369</c:v>
                </c:pt>
                <c:pt idx="35">
                  <c:v>1.4252736776374182</c:v>
                </c:pt>
                <c:pt idx="36">
                  <c:v>1.4536557206526779</c:v>
                </c:pt>
                <c:pt idx="37">
                  <c:v>1.4388791710040132</c:v>
                </c:pt>
                <c:pt idx="38">
                  <c:v>1.4408627302780961</c:v>
                </c:pt>
                <c:pt idx="39">
                  <c:v>1.4353416791135611</c:v>
                </c:pt>
                <c:pt idx="40">
                  <c:v>1.4605162773213769</c:v>
                </c:pt>
                <c:pt idx="41">
                  <c:v>1.4576514835671199</c:v>
                </c:pt>
                <c:pt idx="42">
                  <c:v>1.4570311532159896</c:v>
                </c:pt>
                <c:pt idx="43">
                  <c:v>1.4248187556054432</c:v>
                </c:pt>
                <c:pt idx="44">
                  <c:v>1.4510872600932605</c:v>
                </c:pt>
                <c:pt idx="45">
                  <c:v>1.4389957354576739</c:v>
                </c:pt>
                <c:pt idx="46">
                  <c:v>1.4307640878347803</c:v>
                </c:pt>
                <c:pt idx="47">
                  <c:v>1.427143532345782</c:v>
                </c:pt>
                <c:pt idx="48">
                  <c:v>1.4196353510313502</c:v>
                </c:pt>
                <c:pt idx="49">
                  <c:v>1.4166164321269012</c:v>
                </c:pt>
                <c:pt idx="50">
                  <c:v>1.4086191093402625</c:v>
                </c:pt>
                <c:pt idx="51">
                  <c:v>1.4040992841661286</c:v>
                </c:pt>
                <c:pt idx="52">
                  <c:v>1.4529383290456581</c:v>
                </c:pt>
                <c:pt idx="53">
                  <c:v>1.4493238205894661</c:v>
                </c:pt>
                <c:pt idx="54">
                  <c:v>1.4396649249618265</c:v>
                </c:pt>
                <c:pt idx="55">
                  <c:v>1.4338067061378399</c:v>
                </c:pt>
                <c:pt idx="56">
                  <c:v>1.4151914011711955</c:v>
                </c:pt>
                <c:pt idx="57">
                  <c:v>1.4044343932072914</c:v>
                </c:pt>
                <c:pt idx="58">
                  <c:v>1.4118368345728702</c:v>
                </c:pt>
                <c:pt idx="59">
                  <c:v>1.4121363237389297</c:v>
                </c:pt>
                <c:pt idx="60">
                  <c:v>1.4080649712183377</c:v>
                </c:pt>
                <c:pt idx="61">
                  <c:v>1.4059509723166577</c:v>
                </c:pt>
                <c:pt idx="62">
                  <c:v>1.3962316802603987</c:v>
                </c:pt>
                <c:pt idx="63">
                  <c:v>1.4041934760343713</c:v>
                </c:pt>
                <c:pt idx="64">
                  <c:v>1.3936980031701007</c:v>
                </c:pt>
                <c:pt idx="65">
                  <c:v>1.4165234738429102</c:v>
                </c:pt>
                <c:pt idx="66">
                  <c:v>1.3893357583149215</c:v>
                </c:pt>
                <c:pt idx="67">
                  <c:v>1.4047348167620339</c:v>
                </c:pt>
                <c:pt idx="68">
                  <c:v>1.391639513941362</c:v>
                </c:pt>
                <c:pt idx="69">
                  <c:v>1.3919925762500958</c:v>
                </c:pt>
                <c:pt idx="70">
                  <c:v>1.4102369885434465</c:v>
                </c:pt>
                <c:pt idx="71">
                  <c:v>1.4263449082525455</c:v>
                </c:pt>
                <c:pt idx="72">
                  <c:v>1.4166269518464683</c:v>
                </c:pt>
                <c:pt idx="73">
                  <c:v>1.4096136921175622</c:v>
                </c:pt>
                <c:pt idx="74">
                  <c:v>1.4103330498393314</c:v>
                </c:pt>
                <c:pt idx="75">
                  <c:v>1.400002647223765</c:v>
                </c:pt>
                <c:pt idx="76">
                  <c:v>1.3962763712351287</c:v>
                </c:pt>
                <c:pt idx="77">
                  <c:v>1.3675084400887942</c:v>
                </c:pt>
                <c:pt idx="78">
                  <c:v>1.3921780459621265</c:v>
                </c:pt>
                <c:pt idx="79">
                  <c:v>1.3913135798135388</c:v>
                </c:pt>
                <c:pt idx="80">
                  <c:v>1.4036755384502744</c:v>
                </c:pt>
                <c:pt idx="81">
                  <c:v>1.3760182159862948</c:v>
                </c:pt>
                <c:pt idx="82">
                  <c:v>1.379441982294934</c:v>
                </c:pt>
                <c:pt idx="83">
                  <c:v>1.3992899281574014</c:v>
                </c:pt>
                <c:pt idx="84">
                  <c:v>1.3694095710417618</c:v>
                </c:pt>
                <c:pt idx="85">
                  <c:v>1.3709384449214139</c:v>
                </c:pt>
                <c:pt idx="86">
                  <c:v>1.3754165532826095</c:v>
                </c:pt>
                <c:pt idx="87">
                  <c:v>1.360836557134856</c:v>
                </c:pt>
                <c:pt idx="88">
                  <c:v>1.3683197624417212</c:v>
                </c:pt>
                <c:pt idx="89">
                  <c:v>1.3688609447349016</c:v>
                </c:pt>
                <c:pt idx="90">
                  <c:v>1.371931062447036</c:v>
                </c:pt>
                <c:pt idx="91">
                  <c:v>1.3620515778423894</c:v>
                </c:pt>
                <c:pt idx="92">
                  <c:v>1.3717845988940371</c:v>
                </c:pt>
                <c:pt idx="93">
                  <c:v>1.3576481086736156</c:v>
                </c:pt>
                <c:pt idx="94">
                  <c:v>1.3943535237604243</c:v>
                </c:pt>
                <c:pt idx="95">
                  <c:v>1.40566062036435</c:v>
                </c:pt>
                <c:pt idx="96">
                  <c:v>1.4002779596830877</c:v>
                </c:pt>
                <c:pt idx="97">
                  <c:v>1.4087182825960762</c:v>
                </c:pt>
                <c:pt idx="98">
                  <c:v>1.4241483978240104</c:v>
                </c:pt>
                <c:pt idx="99">
                  <c:v>1.4287614128372699</c:v>
                </c:pt>
                <c:pt idx="100">
                  <c:v>1.4255050193208585</c:v>
                </c:pt>
                <c:pt idx="101">
                  <c:v>1.4113190109097344</c:v>
                </c:pt>
                <c:pt idx="102">
                  <c:v>1.4206795564882917</c:v>
                </c:pt>
                <c:pt idx="103">
                  <c:v>1.3915260661574211</c:v>
                </c:pt>
                <c:pt idx="104">
                  <c:v>1.4062948379406457</c:v>
                </c:pt>
                <c:pt idx="105">
                  <c:v>1.4181901970784052</c:v>
                </c:pt>
                <c:pt idx="106">
                  <c:v>1.4075309187367337</c:v>
                </c:pt>
                <c:pt idx="107">
                  <c:v>1.3912184887078323</c:v>
                </c:pt>
                <c:pt idx="108">
                  <c:v>1.3922169306191658</c:v>
                </c:pt>
                <c:pt idx="109">
                  <c:v>1.3887471299806586</c:v>
                </c:pt>
                <c:pt idx="110">
                  <c:v>1.4027311897808858</c:v>
                </c:pt>
                <c:pt idx="111">
                  <c:v>1.3903068495982827</c:v>
                </c:pt>
                <c:pt idx="112">
                  <c:v>1.3834157750444778</c:v>
                </c:pt>
                <c:pt idx="113">
                  <c:v>1.3931919349649009</c:v>
                </c:pt>
                <c:pt idx="114">
                  <c:v>1.3687873471666205</c:v>
                </c:pt>
                <c:pt idx="115">
                  <c:v>1.4021926651063352</c:v>
                </c:pt>
                <c:pt idx="116">
                  <c:v>1.4117782342656282</c:v>
                </c:pt>
                <c:pt idx="117">
                  <c:v>1.3971533759137822</c:v>
                </c:pt>
                <c:pt idx="118">
                  <c:v>1.3917906994896683</c:v>
                </c:pt>
                <c:pt idx="119">
                  <c:v>1.4053609616872444</c:v>
                </c:pt>
                <c:pt idx="120">
                  <c:v>1.4126433570242232</c:v>
                </c:pt>
                <c:pt idx="121">
                  <c:v>1.4116588131875347</c:v>
                </c:pt>
                <c:pt idx="122">
                  <c:v>1.4081187361279242</c:v>
                </c:pt>
                <c:pt idx="123">
                  <c:v>1.4133106626093652</c:v>
                </c:pt>
                <c:pt idx="124">
                  <c:v>1.4100568914646954</c:v>
                </c:pt>
                <c:pt idx="125">
                  <c:v>1.3999868961544377</c:v>
                </c:pt>
                <c:pt idx="126">
                  <c:v>1.4070433124306843</c:v>
                </c:pt>
                <c:pt idx="127">
                  <c:v>1.4019822938898419</c:v>
                </c:pt>
                <c:pt idx="128">
                  <c:v>1.3928330684364902</c:v>
                </c:pt>
                <c:pt idx="129">
                  <c:v>1.4097111568404226</c:v>
                </c:pt>
                <c:pt idx="130">
                  <c:v>1.407147002129459</c:v>
                </c:pt>
                <c:pt idx="131">
                  <c:v>1.4149701576587588</c:v>
                </c:pt>
                <c:pt idx="132">
                  <c:v>1.4342961866194861</c:v>
                </c:pt>
                <c:pt idx="133">
                  <c:v>1.4265043656178888</c:v>
                </c:pt>
                <c:pt idx="134">
                  <c:v>1.4274751505237591</c:v>
                </c:pt>
                <c:pt idx="135">
                  <c:v>1.4264499393301513</c:v>
                </c:pt>
                <c:pt idx="136">
                  <c:v>1.4251014529000487</c:v>
                </c:pt>
                <c:pt idx="137">
                  <c:v>1.4316388400881137</c:v>
                </c:pt>
                <c:pt idx="138">
                  <c:v>1.438007366896505</c:v>
                </c:pt>
                <c:pt idx="139">
                  <c:v>1.4562191877057284</c:v>
                </c:pt>
                <c:pt idx="140">
                  <c:v>1.4391914239839716</c:v>
                </c:pt>
                <c:pt idx="141">
                  <c:v>1.4378455758077782</c:v>
                </c:pt>
                <c:pt idx="142">
                  <c:v>1.4395265669628161</c:v>
                </c:pt>
                <c:pt idx="143">
                  <c:v>1.458834783343135</c:v>
                </c:pt>
                <c:pt idx="144">
                  <c:v>1.4539537459765943</c:v>
                </c:pt>
                <c:pt idx="145">
                  <c:v>1.4749347803105635</c:v>
                </c:pt>
                <c:pt idx="146">
                  <c:v>1.4673919802590674</c:v>
                </c:pt>
                <c:pt idx="147">
                  <c:v>1.4748809943457388</c:v>
                </c:pt>
                <c:pt idx="148">
                  <c:v>1.4844082566448873</c:v>
                </c:pt>
                <c:pt idx="149">
                  <c:v>1.4763440669334214</c:v>
                </c:pt>
                <c:pt idx="150">
                  <c:v>1.4877916741508725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541440"/>
        <c:axId val="1240844624"/>
      </c:scatterChart>
      <c:valAx>
        <c:axId val="124054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0844624"/>
        <c:crossesAt val="0"/>
        <c:crossBetween val="midCat"/>
        <c:majorUnit val="10"/>
      </c:valAx>
      <c:valAx>
        <c:axId val="1240844624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05414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AIY</a:t>
            </a:r>
            <a:r>
              <a:rPr lang="en-US" sz="20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fed adults</a:t>
            </a:r>
          </a:p>
        </c:rich>
      </c:tx>
      <c:layout>
        <c:manualLayout>
          <c:xMode val="edge"/>
          <c:yMode val="edge"/>
          <c:x val="0.350277934158083"/>
          <c:y val="5.6656243436921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98629729022801"/>
          <c:y val="0.149120526611345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6005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  <c:pt idx="0">
                  <c:v>-0.96490313467811561</c:v>
                </c:pt>
                <c:pt idx="1">
                  <c:v>-8.4409586101490935E-2</c:v>
                </c:pt>
                <c:pt idx="2">
                  <c:v>-0.93762748413868335</c:v>
                </c:pt>
                <c:pt idx="3">
                  <c:v>-0.10507645441357071</c:v>
                </c:pt>
                <c:pt idx="4">
                  <c:v>9.5916060506818904E-2</c:v>
                </c:pt>
                <c:pt idx="5">
                  <c:v>-0.63419294243156377</c:v>
                </c:pt>
                <c:pt idx="6">
                  <c:v>0.17594863211510225</c:v>
                </c:pt>
                <c:pt idx="7">
                  <c:v>-0.33618360089913712</c:v>
                </c:pt>
                <c:pt idx="8">
                  <c:v>1.0418575476934404</c:v>
                </c:pt>
                <c:pt idx="9">
                  <c:v>0.69935824156757886</c:v>
                </c:pt>
                <c:pt idx="10">
                  <c:v>-3.1292042755898572E-2</c:v>
                </c:pt>
                <c:pt idx="11">
                  <c:v>-0.3538841862468961</c:v>
                </c:pt>
                <c:pt idx="12">
                  <c:v>-0.97815968423982569</c:v>
                </c:pt>
                <c:pt idx="13">
                  <c:v>-1.2457213192284209</c:v>
                </c:pt>
                <c:pt idx="14">
                  <c:v>0.73061677654706514</c:v>
                </c:pt>
                <c:pt idx="15">
                  <c:v>-0.85353728016564401</c:v>
                </c:pt>
                <c:pt idx="16">
                  <c:v>-1.1193280264115713</c:v>
                </c:pt>
                <c:pt idx="17">
                  <c:v>0.68229544825160415</c:v>
                </c:pt>
                <c:pt idx="18">
                  <c:v>-0.81281038201055578</c:v>
                </c:pt>
                <c:pt idx="19">
                  <c:v>0.64862204735251383</c:v>
                </c:pt>
                <c:pt idx="20">
                  <c:v>1.4442585980385881E-2</c:v>
                </c:pt>
                <c:pt idx="21">
                  <c:v>8.5594910565801957E-2</c:v>
                </c:pt>
                <c:pt idx="22">
                  <c:v>-0.62938300864009444</c:v>
                </c:pt>
                <c:pt idx="23">
                  <c:v>0.10901509953743474</c:v>
                </c:pt>
                <c:pt idx="24">
                  <c:v>0.46566267098135278</c:v>
                </c:pt>
                <c:pt idx="25">
                  <c:v>-0.70564294193755428</c:v>
                </c:pt>
                <c:pt idx="26">
                  <c:v>-1.4999090091920131</c:v>
                </c:pt>
                <c:pt idx="27">
                  <c:v>-1.6630771986138684</c:v>
                </c:pt>
                <c:pt idx="28">
                  <c:v>-1.7747329546522388</c:v>
                </c:pt>
                <c:pt idx="29">
                  <c:v>-2.0579481446992163</c:v>
                </c:pt>
                <c:pt idx="30">
                  <c:v>-2.6973190742071189</c:v>
                </c:pt>
                <c:pt idx="31">
                  <c:v>-1.2293605847122326</c:v>
                </c:pt>
                <c:pt idx="32">
                  <c:v>-2.1224663625615232</c:v>
                </c:pt>
                <c:pt idx="33">
                  <c:v>-2.5849262768398322</c:v>
                </c:pt>
                <c:pt idx="34">
                  <c:v>-1.1601097257080166</c:v>
                </c:pt>
                <c:pt idx="35">
                  <c:v>-2.6388818399374334</c:v>
                </c:pt>
                <c:pt idx="36">
                  <c:v>-2.3355504435454866</c:v>
                </c:pt>
                <c:pt idx="37">
                  <c:v>-2.1483702386179795</c:v>
                </c:pt>
                <c:pt idx="38">
                  <c:v>-2.4947485877008915</c:v>
                </c:pt>
                <c:pt idx="39">
                  <c:v>-3.690393054007858</c:v>
                </c:pt>
                <c:pt idx="40">
                  <c:v>-5.3111362151435646</c:v>
                </c:pt>
                <c:pt idx="41">
                  <c:v>-3.5802636935783339</c:v>
                </c:pt>
                <c:pt idx="42">
                  <c:v>-5.4078946177390668</c:v>
                </c:pt>
                <c:pt idx="43">
                  <c:v>-3.7347268155920794</c:v>
                </c:pt>
                <c:pt idx="44">
                  <c:v>-5.1529322193015279</c:v>
                </c:pt>
                <c:pt idx="45">
                  <c:v>-3.699437398004541</c:v>
                </c:pt>
                <c:pt idx="46">
                  <c:v>-4.8991986712337132</c:v>
                </c:pt>
                <c:pt idx="47">
                  <c:v>-4.5585107828818945</c:v>
                </c:pt>
                <c:pt idx="48">
                  <c:v>-4.5907779098570662</c:v>
                </c:pt>
                <c:pt idx="49">
                  <c:v>-3.9261782567076264</c:v>
                </c:pt>
                <c:pt idx="50">
                  <c:v>-4.8468543340495023</c:v>
                </c:pt>
                <c:pt idx="51">
                  <c:v>-6.3464898447762872</c:v>
                </c:pt>
                <c:pt idx="52">
                  <c:v>-4.187249699363317</c:v>
                </c:pt>
                <c:pt idx="53">
                  <c:v>-4.5562679360034215</c:v>
                </c:pt>
                <c:pt idx="54">
                  <c:v>-5.6136889340095193</c:v>
                </c:pt>
                <c:pt idx="55">
                  <c:v>-4.3878127697780691</c:v>
                </c:pt>
                <c:pt idx="56">
                  <c:v>-6.6508032478469437</c:v>
                </c:pt>
                <c:pt idx="57">
                  <c:v>-4.746057626533366</c:v>
                </c:pt>
                <c:pt idx="58">
                  <c:v>-6.2269288900401438</c:v>
                </c:pt>
                <c:pt idx="59">
                  <c:v>-5.1045716060792392</c:v>
                </c:pt>
                <c:pt idx="60">
                  <c:v>-4.5849849027639822</c:v>
                </c:pt>
                <c:pt idx="61">
                  <c:v>-5.5733562130767407</c:v>
                </c:pt>
                <c:pt idx="62">
                  <c:v>-3.9759052016764143</c:v>
                </c:pt>
                <c:pt idx="63">
                  <c:v>-5.4737442098322289</c:v>
                </c:pt>
                <c:pt idx="64">
                  <c:v>-5.6702757779765012</c:v>
                </c:pt>
                <c:pt idx="65">
                  <c:v>-6.527556726326524</c:v>
                </c:pt>
                <c:pt idx="66">
                  <c:v>-4.2406387429668717</c:v>
                </c:pt>
                <c:pt idx="67">
                  <c:v>-2.8476431988328992</c:v>
                </c:pt>
                <c:pt idx="68">
                  <c:v>-4.1978333392380112</c:v>
                </c:pt>
                <c:pt idx="69">
                  <c:v>-3.7032546293211497</c:v>
                </c:pt>
                <c:pt idx="70">
                  <c:v>-3.649230949121919</c:v>
                </c:pt>
                <c:pt idx="71">
                  <c:v>-4.350719237284177</c:v>
                </c:pt>
                <c:pt idx="72">
                  <c:v>-6.1424478361383583</c:v>
                </c:pt>
                <c:pt idx="73">
                  <c:v>-4.5187506441560981</c:v>
                </c:pt>
                <c:pt idx="74">
                  <c:v>-4.5549675480168776</c:v>
                </c:pt>
                <c:pt idx="75">
                  <c:v>-2.6353086338095122</c:v>
                </c:pt>
                <c:pt idx="76">
                  <c:v>-3.3585739371826016</c:v>
                </c:pt>
                <c:pt idx="77">
                  <c:v>-1.9159501484422969</c:v>
                </c:pt>
                <c:pt idx="78">
                  <c:v>-2.7388283617334026</c:v>
                </c:pt>
                <c:pt idx="79">
                  <c:v>-3.2630259454841228</c:v>
                </c:pt>
                <c:pt idx="80">
                  <c:v>-2.5564378737901574</c:v>
                </c:pt>
                <c:pt idx="81">
                  <c:v>-2.7653337918410226</c:v>
                </c:pt>
                <c:pt idx="82">
                  <c:v>-1.9573324461193438</c:v>
                </c:pt>
                <c:pt idx="83">
                  <c:v>-2.2239747257389322</c:v>
                </c:pt>
                <c:pt idx="84">
                  <c:v>-1.4026257355707088</c:v>
                </c:pt>
                <c:pt idx="85">
                  <c:v>-0.86007528935976785</c:v>
                </c:pt>
                <c:pt idx="86">
                  <c:v>-0.86258098964131447</c:v>
                </c:pt>
                <c:pt idx="87">
                  <c:v>-0.98645746182153704</c:v>
                </c:pt>
                <c:pt idx="88">
                  <c:v>-1.1332469885351073</c:v>
                </c:pt>
                <c:pt idx="89">
                  <c:v>-2.5021165249828128</c:v>
                </c:pt>
                <c:pt idx="90">
                  <c:v>-1.9466317797707169</c:v>
                </c:pt>
                <c:pt idx="91">
                  <c:v>-1.4088456601638548</c:v>
                </c:pt>
                <c:pt idx="92">
                  <c:v>-2.0633528283639704</c:v>
                </c:pt>
                <c:pt idx="93">
                  <c:v>-0.91148384548148131</c:v>
                </c:pt>
                <c:pt idx="94">
                  <c:v>-0.71228755650232889</c:v>
                </c:pt>
                <c:pt idx="95">
                  <c:v>-1.3580407496579401</c:v>
                </c:pt>
                <c:pt idx="96">
                  <c:v>-1.6398817534268368</c:v>
                </c:pt>
                <c:pt idx="97">
                  <c:v>0.19987308997713393</c:v>
                </c:pt>
                <c:pt idx="98">
                  <c:v>-0.7399214188655735</c:v>
                </c:pt>
                <c:pt idx="99">
                  <c:v>-1.0844532433120848</c:v>
                </c:pt>
                <c:pt idx="100">
                  <c:v>-0.25749207872630997</c:v>
                </c:pt>
                <c:pt idx="101">
                  <c:v>-2.4945258320722273E-2</c:v>
                </c:pt>
                <c:pt idx="102">
                  <c:v>-0.64571918769931658</c:v>
                </c:pt>
                <c:pt idx="103">
                  <c:v>-0.51960256653225778</c:v>
                </c:pt>
                <c:pt idx="104">
                  <c:v>0.5211483863107127</c:v>
                </c:pt>
                <c:pt idx="105">
                  <c:v>1.1132973640820105</c:v>
                </c:pt>
                <c:pt idx="106">
                  <c:v>1.5805803009394486</c:v>
                </c:pt>
                <c:pt idx="107">
                  <c:v>0.95989077200757489</c:v>
                </c:pt>
                <c:pt idx="108">
                  <c:v>1.7190671507949162</c:v>
                </c:pt>
                <c:pt idx="109">
                  <c:v>1.5890648788628823</c:v>
                </c:pt>
                <c:pt idx="110">
                  <c:v>0.97457301475036184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6008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  <c:pt idx="0">
                  <c:v>0.40827166594395836</c:v>
                </c:pt>
                <c:pt idx="1">
                  <c:v>0.58286435106970214</c:v>
                </c:pt>
                <c:pt idx="2">
                  <c:v>7.3926153330825625E-2</c:v>
                </c:pt>
                <c:pt idx="3">
                  <c:v>0.21854676771185516</c:v>
                </c:pt>
                <c:pt idx="4">
                  <c:v>-1.1428088548506894</c:v>
                </c:pt>
                <c:pt idx="5">
                  <c:v>1.2125343257419559</c:v>
                </c:pt>
                <c:pt idx="6">
                  <c:v>0.46897006326813795</c:v>
                </c:pt>
                <c:pt idx="7">
                  <c:v>-1.145720678606585</c:v>
                </c:pt>
                <c:pt idx="8">
                  <c:v>-0.88793764828491861</c:v>
                </c:pt>
                <c:pt idx="9">
                  <c:v>1.2024898716894181</c:v>
                </c:pt>
                <c:pt idx="10">
                  <c:v>-0.79751666560450474</c:v>
                </c:pt>
                <c:pt idx="11">
                  <c:v>-0.85788359191686592</c:v>
                </c:pt>
                <c:pt idx="12">
                  <c:v>-1.5922807633217695</c:v>
                </c:pt>
                <c:pt idx="13">
                  <c:v>0.10377443294224532</c:v>
                </c:pt>
                <c:pt idx="14">
                  <c:v>3.1633700504163387</c:v>
                </c:pt>
                <c:pt idx="15">
                  <c:v>-0.74708287669663109</c:v>
                </c:pt>
                <c:pt idx="16">
                  <c:v>0.35028766074113199</c:v>
                </c:pt>
                <c:pt idx="17">
                  <c:v>1.426510907771636</c:v>
                </c:pt>
                <c:pt idx="18">
                  <c:v>1.3120428409429847</c:v>
                </c:pt>
                <c:pt idx="19">
                  <c:v>-2.1650873114590263</c:v>
                </c:pt>
                <c:pt idx="20">
                  <c:v>-2.7793678284070871</c:v>
                </c:pt>
                <c:pt idx="21">
                  <c:v>-2.6897508854110219</c:v>
                </c:pt>
                <c:pt idx="22">
                  <c:v>-2.1207044505415382</c:v>
                </c:pt>
                <c:pt idx="23">
                  <c:v>-2.1657838309340622</c:v>
                </c:pt>
                <c:pt idx="24">
                  <c:v>-3.9746686058229321</c:v>
                </c:pt>
                <c:pt idx="25">
                  <c:v>-4.169369926507918</c:v>
                </c:pt>
                <c:pt idx="26">
                  <c:v>-4.5246999350187078</c:v>
                </c:pt>
                <c:pt idx="27">
                  <c:v>-3.942529051299327</c:v>
                </c:pt>
                <c:pt idx="28">
                  <c:v>-4.6166773129375862</c:v>
                </c:pt>
                <c:pt idx="29">
                  <c:v>-4.4822838624805597</c:v>
                </c:pt>
                <c:pt idx="30">
                  <c:v>-4.131948114987023</c:v>
                </c:pt>
                <c:pt idx="31">
                  <c:v>-4.0012974748056029</c:v>
                </c:pt>
                <c:pt idx="32">
                  <c:v>-5.2274964215049913</c:v>
                </c:pt>
                <c:pt idx="33">
                  <c:v>-5.3051519447066262</c:v>
                </c:pt>
                <c:pt idx="34">
                  <c:v>-4.962526350281963</c:v>
                </c:pt>
                <c:pt idx="35">
                  <c:v>-4.4568662655003735</c:v>
                </c:pt>
                <c:pt idx="36">
                  <c:v>-4.4964822876534667</c:v>
                </c:pt>
                <c:pt idx="37">
                  <c:v>-5.9118936096279722</c:v>
                </c:pt>
                <c:pt idx="38">
                  <c:v>-5.4369096802306398</c:v>
                </c:pt>
                <c:pt idx="39">
                  <c:v>-6.0051263674022595</c:v>
                </c:pt>
                <c:pt idx="40">
                  <c:v>-6.4093632617576324</c:v>
                </c:pt>
                <c:pt idx="41">
                  <c:v>-7.1285016408169364</c:v>
                </c:pt>
                <c:pt idx="42">
                  <c:v>-5.9894097082598154</c:v>
                </c:pt>
                <c:pt idx="43">
                  <c:v>-6.1883433542961388</c:v>
                </c:pt>
                <c:pt idx="44">
                  <c:v>-5.9764792382445977</c:v>
                </c:pt>
                <c:pt idx="45">
                  <c:v>-5.9185643998887105</c:v>
                </c:pt>
                <c:pt idx="46">
                  <c:v>-6.9579501813988305</c:v>
                </c:pt>
                <c:pt idx="47">
                  <c:v>-7.9278042862733047</c:v>
                </c:pt>
                <c:pt idx="48">
                  <c:v>-7.6694485185318015</c:v>
                </c:pt>
                <c:pt idx="49">
                  <c:v>-7.0652473994179079</c:v>
                </c:pt>
                <c:pt idx="50">
                  <c:v>-8.1345064835916663</c:v>
                </c:pt>
                <c:pt idx="51">
                  <c:v>-9.5466530515832506</c:v>
                </c:pt>
                <c:pt idx="52">
                  <c:v>-6.2206624989104489</c:v>
                </c:pt>
                <c:pt idx="53">
                  <c:v>-5.7526366514404259</c:v>
                </c:pt>
                <c:pt idx="54">
                  <c:v>-5.7425370942085419</c:v>
                </c:pt>
                <c:pt idx="55">
                  <c:v>-3.5031531072388713</c:v>
                </c:pt>
                <c:pt idx="56">
                  <c:v>-2.4624151951971354</c:v>
                </c:pt>
                <c:pt idx="57">
                  <c:v>-3.5658191740633325</c:v>
                </c:pt>
                <c:pt idx="58">
                  <c:v>-4.0874737720680825</c:v>
                </c:pt>
                <c:pt idx="59">
                  <c:v>-3.1879822157119451</c:v>
                </c:pt>
                <c:pt idx="60">
                  <c:v>-3.9976468132824601</c:v>
                </c:pt>
                <c:pt idx="61">
                  <c:v>-6.9508288179020923</c:v>
                </c:pt>
                <c:pt idx="62">
                  <c:v>-7.3967789160883566</c:v>
                </c:pt>
                <c:pt idx="63">
                  <c:v>-7.3881797937421094</c:v>
                </c:pt>
                <c:pt idx="64">
                  <c:v>-7.3303962149662478</c:v>
                </c:pt>
                <c:pt idx="65">
                  <c:v>-7.3032514389103813</c:v>
                </c:pt>
                <c:pt idx="66">
                  <c:v>-6.0346458378190242</c:v>
                </c:pt>
                <c:pt idx="67">
                  <c:v>-4.8199315245769414</c:v>
                </c:pt>
                <c:pt idx="68">
                  <c:v>-6.8733668414078419</c:v>
                </c:pt>
                <c:pt idx="69">
                  <c:v>-6.4304075591145997</c:v>
                </c:pt>
                <c:pt idx="70">
                  <c:v>-6.8292530527414126</c:v>
                </c:pt>
                <c:pt idx="71">
                  <c:v>-7.1439465803925737</c:v>
                </c:pt>
                <c:pt idx="72">
                  <c:v>-6.433990551848245</c:v>
                </c:pt>
                <c:pt idx="73">
                  <c:v>-6.1150892317072607</c:v>
                </c:pt>
                <c:pt idx="74">
                  <c:v>-5.5576076262845078</c:v>
                </c:pt>
                <c:pt idx="75">
                  <c:v>-4.6015382467399872</c:v>
                </c:pt>
                <c:pt idx="76">
                  <c:v>-6.1721132797209952</c:v>
                </c:pt>
                <c:pt idx="77">
                  <c:v>-4.9916562503095019</c:v>
                </c:pt>
                <c:pt idx="78">
                  <c:v>-4.2207713284997013</c:v>
                </c:pt>
                <c:pt idx="79">
                  <c:v>-5.7386359978593555</c:v>
                </c:pt>
                <c:pt idx="80">
                  <c:v>-5.7496173299909294</c:v>
                </c:pt>
                <c:pt idx="81">
                  <c:v>-4.292773893497368</c:v>
                </c:pt>
                <c:pt idx="82">
                  <c:v>-3.4296408299509307</c:v>
                </c:pt>
                <c:pt idx="83">
                  <c:v>-4.3023880190041828</c:v>
                </c:pt>
                <c:pt idx="84">
                  <c:v>-3.0228280591273715</c:v>
                </c:pt>
                <c:pt idx="85">
                  <c:v>-2.6087246682275875</c:v>
                </c:pt>
                <c:pt idx="86">
                  <c:v>-2.4175370244955396</c:v>
                </c:pt>
                <c:pt idx="87">
                  <c:v>-1.5213065180810832</c:v>
                </c:pt>
                <c:pt idx="88">
                  <c:v>-2.0436249125676142</c:v>
                </c:pt>
                <c:pt idx="89">
                  <c:v>-1.4478245408754169</c:v>
                </c:pt>
                <c:pt idx="90">
                  <c:v>-2.429908555261596</c:v>
                </c:pt>
                <c:pt idx="91">
                  <c:v>-2.4186754358326223</c:v>
                </c:pt>
                <c:pt idx="92">
                  <c:v>-2.2438638225657264</c:v>
                </c:pt>
                <c:pt idx="93">
                  <c:v>-0.69824786832055186</c:v>
                </c:pt>
                <c:pt idx="94">
                  <c:v>9.2963624144419887E-2</c:v>
                </c:pt>
                <c:pt idx="95">
                  <c:v>-0.71045109970425013</c:v>
                </c:pt>
                <c:pt idx="96">
                  <c:v>-1.1700898047683683</c:v>
                </c:pt>
                <c:pt idx="97">
                  <c:v>-0.22242416294301065</c:v>
                </c:pt>
                <c:pt idx="98">
                  <c:v>-1.2831910034889455</c:v>
                </c:pt>
                <c:pt idx="99">
                  <c:v>-0.27188549376347643</c:v>
                </c:pt>
                <c:pt idx="100">
                  <c:v>0.35473900751422593</c:v>
                </c:pt>
                <c:pt idx="101">
                  <c:v>0.47626601679482222</c:v>
                </c:pt>
                <c:pt idx="102">
                  <c:v>8.7202835855414329E-2</c:v>
                </c:pt>
                <c:pt idx="103">
                  <c:v>0.73730819222760735</c:v>
                </c:pt>
                <c:pt idx="104">
                  <c:v>1.1499609771931889</c:v>
                </c:pt>
                <c:pt idx="105">
                  <c:v>1.2942917856786709</c:v>
                </c:pt>
                <c:pt idx="106">
                  <c:v>1.3392240923224321</c:v>
                </c:pt>
                <c:pt idx="107">
                  <c:v>0.98336711707976754</c:v>
                </c:pt>
                <c:pt idx="108">
                  <c:v>0.94940313068364068</c:v>
                </c:pt>
                <c:pt idx="109">
                  <c:v>0.2520931305368222</c:v>
                </c:pt>
                <c:pt idx="110">
                  <c:v>1.2364552435596512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6010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  <c:pt idx="0">
                  <c:v>-1.2235870198159502</c:v>
                </c:pt>
                <c:pt idx="1">
                  <c:v>-1.4943047376622016</c:v>
                </c:pt>
                <c:pt idx="2">
                  <c:v>-1.2478947413869965</c:v>
                </c:pt>
                <c:pt idx="3">
                  <c:v>-0.25405707790087018</c:v>
                </c:pt>
                <c:pt idx="4">
                  <c:v>0.37443780561969642</c:v>
                </c:pt>
                <c:pt idx="5">
                  <c:v>-0.19301950833607273</c:v>
                </c:pt>
                <c:pt idx="6">
                  <c:v>0.77364443815161965</c:v>
                </c:pt>
                <c:pt idx="7">
                  <c:v>-8.9768789996034683E-3</c:v>
                </c:pt>
                <c:pt idx="8">
                  <c:v>0.43906666594520699</c:v>
                </c:pt>
                <c:pt idx="9">
                  <c:v>0.11679929690703329</c:v>
                </c:pt>
                <c:pt idx="10">
                  <c:v>0.42363076871337518</c:v>
                </c:pt>
                <c:pt idx="11">
                  <c:v>-0.21511536074707263</c:v>
                </c:pt>
                <c:pt idx="12">
                  <c:v>1.1758335452285802</c:v>
                </c:pt>
                <c:pt idx="13">
                  <c:v>-0.33807852902162877</c:v>
                </c:pt>
                <c:pt idx="14">
                  <c:v>-1.1303261351597407</c:v>
                </c:pt>
                <c:pt idx="15">
                  <c:v>-0.94738318678167321</c:v>
                </c:pt>
                <c:pt idx="16">
                  <c:v>-0.67778513171176835</c:v>
                </c:pt>
                <c:pt idx="17">
                  <c:v>-2.0103893153459609</c:v>
                </c:pt>
                <c:pt idx="18">
                  <c:v>2.8184524866869007</c:v>
                </c:pt>
                <c:pt idx="19">
                  <c:v>0.12202675738667704</c:v>
                </c:pt>
                <c:pt idx="20">
                  <c:v>-1.3745377062015294</c:v>
                </c:pt>
                <c:pt idx="21">
                  <c:v>-1.5544979696086152</c:v>
                </c:pt>
                <c:pt idx="22">
                  <c:v>-5.362790278528036E-2</c:v>
                </c:pt>
                <c:pt idx="23">
                  <c:v>-3.0489057697853066</c:v>
                </c:pt>
                <c:pt idx="24">
                  <c:v>-4.1326268348490336</c:v>
                </c:pt>
                <c:pt idx="25">
                  <c:v>-5.0310257606438942</c:v>
                </c:pt>
                <c:pt idx="26">
                  <c:v>-3.8587036715626506</c:v>
                </c:pt>
                <c:pt idx="27">
                  <c:v>-4.914794914698188</c:v>
                </c:pt>
                <c:pt idx="28">
                  <c:v>-4.8949002882026003</c:v>
                </c:pt>
                <c:pt idx="29">
                  <c:v>-4.0951982502412925</c:v>
                </c:pt>
                <c:pt idx="30">
                  <c:v>-6.1249323880128301</c:v>
                </c:pt>
                <c:pt idx="31">
                  <c:v>-4.5077816903082679</c:v>
                </c:pt>
                <c:pt idx="32">
                  <c:v>-3.0880425893085675</c:v>
                </c:pt>
                <c:pt idx="33">
                  <c:v>-3.9677055764516731</c:v>
                </c:pt>
                <c:pt idx="34">
                  <c:v>-3.9985545778595468</c:v>
                </c:pt>
                <c:pt idx="35">
                  <c:v>-4.1646952819956002</c:v>
                </c:pt>
                <c:pt idx="36">
                  <c:v>-4.9466531637165483</c:v>
                </c:pt>
                <c:pt idx="37">
                  <c:v>-4.6762999999040691</c:v>
                </c:pt>
                <c:pt idx="38">
                  <c:v>-5.5319513330591041</c:v>
                </c:pt>
                <c:pt idx="39">
                  <c:v>-4.6823301817020644</c:v>
                </c:pt>
                <c:pt idx="40">
                  <c:v>-4.9144490911265937</c:v>
                </c:pt>
                <c:pt idx="41">
                  <c:v>-4.6390223138448272</c:v>
                </c:pt>
                <c:pt idx="42">
                  <c:v>-4.7782725698379354</c:v>
                </c:pt>
                <c:pt idx="43">
                  <c:v>-5.3494826477558517</c:v>
                </c:pt>
                <c:pt idx="44">
                  <c:v>-4.6341150816279999</c:v>
                </c:pt>
                <c:pt idx="45">
                  <c:v>-4.8800274660477285</c:v>
                </c:pt>
                <c:pt idx="46">
                  <c:v>-4.2916040014541581</c:v>
                </c:pt>
                <c:pt idx="47">
                  <c:v>-4.899910032574315</c:v>
                </c:pt>
                <c:pt idx="48">
                  <c:v>-3.7529924618350132</c:v>
                </c:pt>
                <c:pt idx="49">
                  <c:v>-5.6633775560681823</c:v>
                </c:pt>
                <c:pt idx="50">
                  <c:v>-3.0887572152948124</c:v>
                </c:pt>
                <c:pt idx="51">
                  <c:v>-3.1522564616956772</c:v>
                </c:pt>
                <c:pt idx="52">
                  <c:v>-3.6721097558139197</c:v>
                </c:pt>
                <c:pt idx="53">
                  <c:v>-4.2622688053813613</c:v>
                </c:pt>
                <c:pt idx="54">
                  <c:v>-6.1173491946908047</c:v>
                </c:pt>
                <c:pt idx="55">
                  <c:v>-6.4408986783008659</c:v>
                </c:pt>
                <c:pt idx="56">
                  <c:v>-7.1785183110574646</c:v>
                </c:pt>
                <c:pt idx="57">
                  <c:v>-6.4721506805022564</c:v>
                </c:pt>
                <c:pt idx="58">
                  <c:v>-6.6411668959853083</c:v>
                </c:pt>
                <c:pt idx="59">
                  <c:v>-7.7907419994931528</c:v>
                </c:pt>
                <c:pt idx="60">
                  <c:v>-8.3015674724673865</c:v>
                </c:pt>
                <c:pt idx="61">
                  <c:v>-7.0718011187361496</c:v>
                </c:pt>
                <c:pt idx="62">
                  <c:v>-4.5555218883381281</c:v>
                </c:pt>
                <c:pt idx="63">
                  <c:v>-4.6315441771806087</c:v>
                </c:pt>
                <c:pt idx="64">
                  <c:v>-4.4302800561990461</c:v>
                </c:pt>
                <c:pt idx="65">
                  <c:v>-4.8341057689747942</c:v>
                </c:pt>
                <c:pt idx="66">
                  <c:v>-3.5798452484309768</c:v>
                </c:pt>
                <c:pt idx="67">
                  <c:v>-4.0142658442905352</c:v>
                </c:pt>
                <c:pt idx="68">
                  <c:v>-4.3398682083385891</c:v>
                </c:pt>
                <c:pt idx="69">
                  <c:v>-4.2340814544928902</c:v>
                </c:pt>
                <c:pt idx="70">
                  <c:v>-4.1140114364759919</c:v>
                </c:pt>
                <c:pt idx="71">
                  <c:v>-4.6134390231609554</c:v>
                </c:pt>
                <c:pt idx="72">
                  <c:v>-4.1701320839830167</c:v>
                </c:pt>
                <c:pt idx="73">
                  <c:v>-5.7430509987835965</c:v>
                </c:pt>
                <c:pt idx="74">
                  <c:v>-4.6755222558407619</c:v>
                </c:pt>
                <c:pt idx="75">
                  <c:v>-3.607072188366895</c:v>
                </c:pt>
                <c:pt idx="76">
                  <c:v>-4.9842399855294204</c:v>
                </c:pt>
                <c:pt idx="77">
                  <c:v>-4.7298994243421921</c:v>
                </c:pt>
                <c:pt idx="78">
                  <c:v>-5.1984282597679172</c:v>
                </c:pt>
                <c:pt idx="79">
                  <c:v>-5.1926770898016779</c:v>
                </c:pt>
                <c:pt idx="80">
                  <c:v>-4.120670833553147</c:v>
                </c:pt>
                <c:pt idx="81">
                  <c:v>-4.4231648026734716</c:v>
                </c:pt>
                <c:pt idx="82">
                  <c:v>-3.8872441371242927</c:v>
                </c:pt>
                <c:pt idx="83">
                  <c:v>-3.8311576988085676</c:v>
                </c:pt>
                <c:pt idx="84">
                  <c:v>-3.550770619546944</c:v>
                </c:pt>
                <c:pt idx="85">
                  <c:v>-3.8212545759354781</c:v>
                </c:pt>
                <c:pt idx="86">
                  <c:v>-3.7315933385394553</c:v>
                </c:pt>
                <c:pt idx="87">
                  <c:v>-3.450066699143707</c:v>
                </c:pt>
                <c:pt idx="88">
                  <c:v>-4.0702611424617121</c:v>
                </c:pt>
                <c:pt idx="89">
                  <c:v>-3.3436960405053608</c:v>
                </c:pt>
                <c:pt idx="90">
                  <c:v>-3.1410368316396124</c:v>
                </c:pt>
                <c:pt idx="91">
                  <c:v>-3.1513839498333356</c:v>
                </c:pt>
                <c:pt idx="92">
                  <c:v>-2.9365709400256854</c:v>
                </c:pt>
                <c:pt idx="93">
                  <c:v>-3.3640539326736696</c:v>
                </c:pt>
                <c:pt idx="94">
                  <c:v>-3.3339288623710504</c:v>
                </c:pt>
                <c:pt idx="95">
                  <c:v>-3.1716663298082794</c:v>
                </c:pt>
                <c:pt idx="96">
                  <c:v>-3.7850425204671967</c:v>
                </c:pt>
                <c:pt idx="97">
                  <c:v>-3.3335555921688091</c:v>
                </c:pt>
                <c:pt idx="98">
                  <c:v>-3.6266410255397221</c:v>
                </c:pt>
                <c:pt idx="99">
                  <c:v>-2.3879604141396729</c:v>
                </c:pt>
                <c:pt idx="100">
                  <c:v>-1.1888521416936886</c:v>
                </c:pt>
                <c:pt idx="101">
                  <c:v>-0.14859092579168448</c:v>
                </c:pt>
                <c:pt idx="102">
                  <c:v>-0.99126428058264848</c:v>
                </c:pt>
                <c:pt idx="103">
                  <c:v>0.2840120833137863</c:v>
                </c:pt>
                <c:pt idx="104">
                  <c:v>0.94960506643683928</c:v>
                </c:pt>
                <c:pt idx="105">
                  <c:v>2.184642763028346</c:v>
                </c:pt>
                <c:pt idx="106">
                  <c:v>2.1627366819515141</c:v>
                </c:pt>
                <c:pt idx="107">
                  <c:v>2.3871157150492404</c:v>
                </c:pt>
                <c:pt idx="108">
                  <c:v>2.201885266891805</c:v>
                </c:pt>
                <c:pt idx="109">
                  <c:v>3.544428810579686</c:v>
                </c:pt>
                <c:pt idx="110">
                  <c:v>6.8788336555775986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6076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  <c:pt idx="0">
                  <c:v>-0.38724491120401572</c:v>
                </c:pt>
                <c:pt idx="1">
                  <c:v>-6.7357592111992673E-2</c:v>
                </c:pt>
                <c:pt idx="2">
                  <c:v>0.76890335159469314</c:v>
                </c:pt>
                <c:pt idx="3">
                  <c:v>-0.45241711252654193</c:v>
                </c:pt>
                <c:pt idx="4">
                  <c:v>0.84960794264963968</c:v>
                </c:pt>
                <c:pt idx="5">
                  <c:v>-0.41745635721525287</c:v>
                </c:pt>
                <c:pt idx="6">
                  <c:v>-0.56778897439468856</c:v>
                </c:pt>
                <c:pt idx="7">
                  <c:v>0.22238550697406984</c:v>
                </c:pt>
                <c:pt idx="8">
                  <c:v>-0.36071120315871258</c:v>
                </c:pt>
                <c:pt idx="9">
                  <c:v>-4.2523153923260573E-2</c:v>
                </c:pt>
                <c:pt idx="10">
                  <c:v>0.56391478666995642</c:v>
                </c:pt>
                <c:pt idx="11">
                  <c:v>1.245895890230132</c:v>
                </c:pt>
                <c:pt idx="12">
                  <c:v>-0.66155235893203868</c:v>
                </c:pt>
                <c:pt idx="13">
                  <c:v>-3.6852315548610854</c:v>
                </c:pt>
                <c:pt idx="14">
                  <c:v>-2.6155156424902346</c:v>
                </c:pt>
                <c:pt idx="15">
                  <c:v>-0.58097741763572286</c:v>
                </c:pt>
                <c:pt idx="16">
                  <c:v>-1.8895848297920737</c:v>
                </c:pt>
                <c:pt idx="17">
                  <c:v>-0.55851025355469819</c:v>
                </c:pt>
                <c:pt idx="18">
                  <c:v>-1.3554542473612723</c:v>
                </c:pt>
                <c:pt idx="19">
                  <c:v>-1.5696817954629585</c:v>
                </c:pt>
                <c:pt idx="20">
                  <c:v>-0.14657572070743421</c:v>
                </c:pt>
                <c:pt idx="21">
                  <c:v>-1.8893828973947697</c:v>
                </c:pt>
                <c:pt idx="22">
                  <c:v>-0.9057762223097473</c:v>
                </c:pt>
                <c:pt idx="23">
                  <c:v>-0.98630424804831207</c:v>
                </c:pt>
                <c:pt idx="24">
                  <c:v>-0.82560155618358355</c:v>
                </c:pt>
                <c:pt idx="25">
                  <c:v>-1.7303041072046019</c:v>
                </c:pt>
                <c:pt idx="26">
                  <c:v>-1.0473773063881733</c:v>
                </c:pt>
                <c:pt idx="27">
                  <c:v>-0.46852159966623097</c:v>
                </c:pt>
                <c:pt idx="28">
                  <c:v>-1.1846573672413285</c:v>
                </c:pt>
                <c:pt idx="29">
                  <c:v>-1.5506778095311557</c:v>
                </c:pt>
                <c:pt idx="30">
                  <c:v>-1.4511891072658858</c:v>
                </c:pt>
                <c:pt idx="31">
                  <c:v>-1.9602390210925205</c:v>
                </c:pt>
                <c:pt idx="32">
                  <c:v>-1.8328184158890672</c:v>
                </c:pt>
                <c:pt idx="33">
                  <c:v>-2.1757544938359681</c:v>
                </c:pt>
                <c:pt idx="34">
                  <c:v>-1.9419787026026549</c:v>
                </c:pt>
                <c:pt idx="35">
                  <c:v>-1.974550886369665</c:v>
                </c:pt>
                <c:pt idx="36">
                  <c:v>-1.6672048129038997</c:v>
                </c:pt>
                <c:pt idx="37">
                  <c:v>-1.4939977985695223</c:v>
                </c:pt>
                <c:pt idx="38">
                  <c:v>-1.1374267582675435</c:v>
                </c:pt>
                <c:pt idx="39">
                  <c:v>-1.0740171868126442</c:v>
                </c:pt>
                <c:pt idx="40">
                  <c:v>-1.2927098888451956</c:v>
                </c:pt>
                <c:pt idx="41">
                  <c:v>-2.5362919313410455</c:v>
                </c:pt>
                <c:pt idx="42">
                  <c:v>-1.5540943890934966</c:v>
                </c:pt>
                <c:pt idx="43">
                  <c:v>-2.4518086744560517</c:v>
                </c:pt>
                <c:pt idx="44">
                  <c:v>-2.8090369300729399</c:v>
                </c:pt>
                <c:pt idx="45">
                  <c:v>-2.9811364774619644</c:v>
                </c:pt>
                <c:pt idx="46">
                  <c:v>-3.4998167414359833</c:v>
                </c:pt>
                <c:pt idx="47">
                  <c:v>-3.0508110983664452</c:v>
                </c:pt>
                <c:pt idx="48">
                  <c:v>-2.7257408271244001</c:v>
                </c:pt>
                <c:pt idx="49">
                  <c:v>-2.4994865385430391</c:v>
                </c:pt>
                <c:pt idx="50">
                  <c:v>-3.4046650231962849</c:v>
                </c:pt>
                <c:pt idx="51">
                  <c:v>-2.9394994769939795</c:v>
                </c:pt>
                <c:pt idx="52">
                  <c:v>-2.5104640756185774</c:v>
                </c:pt>
                <c:pt idx="53">
                  <c:v>-1.7945020346364939</c:v>
                </c:pt>
                <c:pt idx="54">
                  <c:v>-1.755737769352816</c:v>
                </c:pt>
                <c:pt idx="55">
                  <c:v>-1.2311872234019323</c:v>
                </c:pt>
                <c:pt idx="56">
                  <c:v>-1.4345277410745585</c:v>
                </c:pt>
                <c:pt idx="57">
                  <c:v>-1.1841670094924246</c:v>
                </c:pt>
                <c:pt idx="58">
                  <c:v>-0.9843537958847336</c:v>
                </c:pt>
                <c:pt idx="59">
                  <c:v>-1.9281900561432137</c:v>
                </c:pt>
                <c:pt idx="60">
                  <c:v>-2.1253397706028112</c:v>
                </c:pt>
                <c:pt idx="61">
                  <c:v>-3.1502397863631182</c:v>
                </c:pt>
                <c:pt idx="62">
                  <c:v>-4.7124967007780816</c:v>
                </c:pt>
                <c:pt idx="63">
                  <c:v>-3.8777682341848454</c:v>
                </c:pt>
                <c:pt idx="64">
                  <c:v>-3.1054965202100027</c:v>
                </c:pt>
                <c:pt idx="65">
                  <c:v>-2.9869445697292329</c:v>
                </c:pt>
                <c:pt idx="66">
                  <c:v>-4.3862017849696073</c:v>
                </c:pt>
                <c:pt idx="67">
                  <c:v>-3.9198693965080107</c:v>
                </c:pt>
                <c:pt idx="68">
                  <c:v>-4.3882235646986274</c:v>
                </c:pt>
                <c:pt idx="69">
                  <c:v>-5.3773608246935698</c:v>
                </c:pt>
                <c:pt idx="70">
                  <c:v>-1.8033070537636902</c:v>
                </c:pt>
                <c:pt idx="71">
                  <c:v>-1.6881705323909355</c:v>
                </c:pt>
                <c:pt idx="72">
                  <c:v>-2.2923161111064374</c:v>
                </c:pt>
                <c:pt idx="73">
                  <c:v>-4.2834590421677836</c:v>
                </c:pt>
                <c:pt idx="74">
                  <c:v>-2.7074352408287461</c:v>
                </c:pt>
                <c:pt idx="75">
                  <c:v>-4.000250028225433</c:v>
                </c:pt>
                <c:pt idx="76">
                  <c:v>-2.3679166290266416</c:v>
                </c:pt>
                <c:pt idx="77">
                  <c:v>-3.1307455206076451</c:v>
                </c:pt>
                <c:pt idx="78">
                  <c:v>-2.0137718856603732</c:v>
                </c:pt>
                <c:pt idx="79">
                  <c:v>-2.5157099001576646</c:v>
                </c:pt>
                <c:pt idx="80">
                  <c:v>-1.2159371473617364</c:v>
                </c:pt>
                <c:pt idx="81">
                  <c:v>-2.3149777749156537</c:v>
                </c:pt>
                <c:pt idx="82">
                  <c:v>-2.7830871311202676</c:v>
                </c:pt>
                <c:pt idx="83">
                  <c:v>-3.396342299378091</c:v>
                </c:pt>
                <c:pt idx="84">
                  <c:v>-4.629552200380509</c:v>
                </c:pt>
                <c:pt idx="85">
                  <c:v>-4.1916439024367547</c:v>
                </c:pt>
                <c:pt idx="86">
                  <c:v>-4.2209584270013574</c:v>
                </c:pt>
                <c:pt idx="87">
                  <c:v>-3.4673350891627464</c:v>
                </c:pt>
                <c:pt idx="88">
                  <c:v>-3.7967682895134929</c:v>
                </c:pt>
                <c:pt idx="89">
                  <c:v>-3.4848826831962456</c:v>
                </c:pt>
                <c:pt idx="90">
                  <c:v>-3.3436758135823204</c:v>
                </c:pt>
                <c:pt idx="91">
                  <c:v>-4.0189709650340628</c:v>
                </c:pt>
                <c:pt idx="92">
                  <c:v>-3.2285795307032692</c:v>
                </c:pt>
                <c:pt idx="93">
                  <c:v>-2.2560709440852644</c:v>
                </c:pt>
                <c:pt idx="94">
                  <c:v>-1.985537827293204</c:v>
                </c:pt>
                <c:pt idx="95">
                  <c:v>-2.5116504755212503</c:v>
                </c:pt>
                <c:pt idx="96">
                  <c:v>-1.6538523027175931</c:v>
                </c:pt>
                <c:pt idx="97">
                  <c:v>-2.4434287017110043</c:v>
                </c:pt>
                <c:pt idx="98">
                  <c:v>-1.6134852708408427</c:v>
                </c:pt>
                <c:pt idx="99">
                  <c:v>-1.6389486239165636</c:v>
                </c:pt>
                <c:pt idx="100">
                  <c:v>-1.0549693710685928</c:v>
                </c:pt>
                <c:pt idx="101">
                  <c:v>-0.5358280950039872</c:v>
                </c:pt>
                <c:pt idx="102">
                  <c:v>-0.70712213088643927</c:v>
                </c:pt>
                <c:pt idx="103">
                  <c:v>0.11266149589305569</c:v>
                </c:pt>
                <c:pt idx="104">
                  <c:v>-0.2552959670423266</c:v>
                </c:pt>
                <c:pt idx="105">
                  <c:v>0.7592439223104166</c:v>
                </c:pt>
                <c:pt idx="106">
                  <c:v>0.59241092532337269</c:v>
                </c:pt>
                <c:pt idx="107">
                  <c:v>1.2532116654398453</c:v>
                </c:pt>
                <c:pt idx="108">
                  <c:v>1.1151516310220246</c:v>
                </c:pt>
                <c:pt idx="109">
                  <c:v>0.47529735249330862</c:v>
                </c:pt>
                <c:pt idx="110">
                  <c:v>1.3474197372067334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6078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  <c:pt idx="0">
                  <c:v>-1.1276458799968576</c:v>
                </c:pt>
                <c:pt idx="1">
                  <c:v>0.24072081020256791</c:v>
                </c:pt>
                <c:pt idx="2">
                  <c:v>-0.41828478995769769</c:v>
                </c:pt>
                <c:pt idx="3">
                  <c:v>0.39017190066271318</c:v>
                </c:pt>
                <c:pt idx="4">
                  <c:v>2.9394168514093301E-2</c:v>
                </c:pt>
                <c:pt idx="5">
                  <c:v>-2.8965364371565973E-2</c:v>
                </c:pt>
                <c:pt idx="6">
                  <c:v>0.22885489384652613</c:v>
                </c:pt>
                <c:pt idx="7">
                  <c:v>0.17173659980567071</c:v>
                </c:pt>
                <c:pt idx="8">
                  <c:v>0.61206859320963003</c:v>
                </c:pt>
                <c:pt idx="9">
                  <c:v>-0.98497600170930444</c:v>
                </c:pt>
                <c:pt idx="10">
                  <c:v>-1.3661548802279211</c:v>
                </c:pt>
                <c:pt idx="11">
                  <c:v>-0.30013823499926812</c:v>
                </c:pt>
                <c:pt idx="12">
                  <c:v>-0.56739253880277984</c:v>
                </c:pt>
                <c:pt idx="13">
                  <c:v>-8.8459964907891153E-2</c:v>
                </c:pt>
                <c:pt idx="14">
                  <c:v>-0.19770769145850078</c:v>
                </c:pt>
                <c:pt idx="15">
                  <c:v>1.3983852447505563</c:v>
                </c:pt>
                <c:pt idx="16">
                  <c:v>6.9105083330710498E-2</c:v>
                </c:pt>
                <c:pt idx="17">
                  <c:v>0.64884960588755236</c:v>
                </c:pt>
                <c:pt idx="18">
                  <c:v>0.46878588314351061</c:v>
                </c:pt>
                <c:pt idx="19">
                  <c:v>-0.65628261843596858</c:v>
                </c:pt>
                <c:pt idx="20">
                  <c:v>0.10809280432092289</c:v>
                </c:pt>
                <c:pt idx="21">
                  <c:v>-0.65905572284089409</c:v>
                </c:pt>
                <c:pt idx="22">
                  <c:v>-1.1140966958952343</c:v>
                </c:pt>
                <c:pt idx="23">
                  <c:v>-1.6383871572083684</c:v>
                </c:pt>
                <c:pt idx="24">
                  <c:v>-1.6311259237869393</c:v>
                </c:pt>
                <c:pt idx="25">
                  <c:v>-2.3594360643983889</c:v>
                </c:pt>
                <c:pt idx="26">
                  <c:v>-1.9430546461018043</c:v>
                </c:pt>
                <c:pt idx="27">
                  <c:v>-2.8545331348939524</c:v>
                </c:pt>
                <c:pt idx="28">
                  <c:v>-1.0860681593619537</c:v>
                </c:pt>
                <c:pt idx="29">
                  <c:v>-3.2142209896399576</c:v>
                </c:pt>
                <c:pt idx="30">
                  <c:v>-3.0828358545053085</c:v>
                </c:pt>
                <c:pt idx="31">
                  <c:v>-3.3656310463020827</c:v>
                </c:pt>
                <c:pt idx="32">
                  <c:v>-3.603656043968702</c:v>
                </c:pt>
                <c:pt idx="33">
                  <c:v>-3.1754390529813064</c:v>
                </c:pt>
                <c:pt idx="34">
                  <c:v>-4.3437969920346866</c:v>
                </c:pt>
                <c:pt idx="35">
                  <c:v>-2.6903595942433736</c:v>
                </c:pt>
                <c:pt idx="36">
                  <c:v>-4.1848416565464586</c:v>
                </c:pt>
                <c:pt idx="37">
                  <c:v>-4.1808634083352381</c:v>
                </c:pt>
                <c:pt idx="38">
                  <c:v>-4.6565256335745371</c:v>
                </c:pt>
                <c:pt idx="39">
                  <c:v>-4.2202868154032886</c:v>
                </c:pt>
                <c:pt idx="40">
                  <c:v>-5.5214243208092002</c:v>
                </c:pt>
                <c:pt idx="41">
                  <c:v>-4.4527115498969021</c:v>
                </c:pt>
                <c:pt idx="42">
                  <c:v>-3.4336339881591655</c:v>
                </c:pt>
                <c:pt idx="43">
                  <c:v>-5.0600335850249234</c:v>
                </c:pt>
                <c:pt idx="44">
                  <c:v>-5.064275075835277</c:v>
                </c:pt>
                <c:pt idx="45">
                  <c:v>-4.7811700699111572</c:v>
                </c:pt>
                <c:pt idx="46">
                  <c:v>-4.6690727404511563</c:v>
                </c:pt>
                <c:pt idx="47">
                  <c:v>-4.781637122030979</c:v>
                </c:pt>
                <c:pt idx="48">
                  <c:v>-3.7927024156365805</c:v>
                </c:pt>
                <c:pt idx="49">
                  <c:v>-3.2759745293447566</c:v>
                </c:pt>
                <c:pt idx="50">
                  <c:v>-4.7882186570281364</c:v>
                </c:pt>
                <c:pt idx="51">
                  <c:v>-4.8109461004307841</c:v>
                </c:pt>
                <c:pt idx="52">
                  <c:v>-4.2715474443759849</c:v>
                </c:pt>
                <c:pt idx="53">
                  <c:v>-4.2697381967793593</c:v>
                </c:pt>
                <c:pt idx="54">
                  <c:v>-6.1010668983043228</c:v>
                </c:pt>
                <c:pt idx="55">
                  <c:v>-5.4139198344363804</c:v>
                </c:pt>
                <c:pt idx="56">
                  <c:v>-5.4644234692287821</c:v>
                </c:pt>
                <c:pt idx="57">
                  <c:v>-6.0933601166494258</c:v>
                </c:pt>
                <c:pt idx="58">
                  <c:v>-6.8007719511796516</c:v>
                </c:pt>
                <c:pt idx="59">
                  <c:v>-6.1102729709068564</c:v>
                </c:pt>
                <c:pt idx="60">
                  <c:v>-5.1761940175129171</c:v>
                </c:pt>
                <c:pt idx="61">
                  <c:v>-6.3981395153236518</c:v>
                </c:pt>
                <c:pt idx="62">
                  <c:v>-5.3136959636229077</c:v>
                </c:pt>
                <c:pt idx="63">
                  <c:v>-5.3061619426799735</c:v>
                </c:pt>
                <c:pt idx="64">
                  <c:v>-4.4292686124346199</c:v>
                </c:pt>
                <c:pt idx="65">
                  <c:v>-4.7588291064014943</c:v>
                </c:pt>
                <c:pt idx="66">
                  <c:v>-4.7520560970443588</c:v>
                </c:pt>
                <c:pt idx="67">
                  <c:v>-4.5334091796360232</c:v>
                </c:pt>
                <c:pt idx="68">
                  <c:v>-5.1739958373410486</c:v>
                </c:pt>
                <c:pt idx="69">
                  <c:v>-5.1158415951711627</c:v>
                </c:pt>
                <c:pt idx="70">
                  <c:v>-4.6979460889762485</c:v>
                </c:pt>
                <c:pt idx="71">
                  <c:v>-3.6599591781022047</c:v>
                </c:pt>
                <c:pt idx="72">
                  <c:v>-4.2295371126061738</c:v>
                </c:pt>
                <c:pt idx="73">
                  <c:v>-3.250727229760717</c:v>
                </c:pt>
                <c:pt idx="74">
                  <c:v>-3.3578961229213751</c:v>
                </c:pt>
                <c:pt idx="75">
                  <c:v>-3.0981934029357134</c:v>
                </c:pt>
                <c:pt idx="76">
                  <c:v>-3.8797008490920235</c:v>
                </c:pt>
                <c:pt idx="77">
                  <c:v>-3.9640917989123219</c:v>
                </c:pt>
                <c:pt idx="78">
                  <c:v>-3.3841486720880001</c:v>
                </c:pt>
                <c:pt idx="79">
                  <c:v>-4.1569583543897917</c:v>
                </c:pt>
                <c:pt idx="80">
                  <c:v>-3.8297397077026036</c:v>
                </c:pt>
                <c:pt idx="81">
                  <c:v>-4.3578855239735956</c:v>
                </c:pt>
                <c:pt idx="82">
                  <c:v>-3.9758979895125113</c:v>
                </c:pt>
                <c:pt idx="83">
                  <c:v>-3.0463979347756047</c:v>
                </c:pt>
                <c:pt idx="84">
                  <c:v>-2.7128806643828716</c:v>
                </c:pt>
                <c:pt idx="85">
                  <c:v>-2.6827815128291825</c:v>
                </c:pt>
                <c:pt idx="86">
                  <c:v>-3.0727219535070702</c:v>
                </c:pt>
                <c:pt idx="87">
                  <c:v>-2.554691002736075</c:v>
                </c:pt>
                <c:pt idx="88">
                  <c:v>-2.4465904790123121</c:v>
                </c:pt>
                <c:pt idx="89">
                  <c:v>-1.7239692344036193</c:v>
                </c:pt>
                <c:pt idx="90">
                  <c:v>-2.3992005088386845</c:v>
                </c:pt>
                <c:pt idx="91">
                  <c:v>-3.20384199811464</c:v>
                </c:pt>
                <c:pt idx="92">
                  <c:v>-2.2359792683500603</c:v>
                </c:pt>
                <c:pt idx="93">
                  <c:v>-1.2996288171515107</c:v>
                </c:pt>
                <c:pt idx="94">
                  <c:v>-2.2971004707512876</c:v>
                </c:pt>
                <c:pt idx="95">
                  <c:v>-1.8705363817974421</c:v>
                </c:pt>
                <c:pt idx="96">
                  <c:v>-0.29445020097515845</c:v>
                </c:pt>
                <c:pt idx="97">
                  <c:v>-1.0081843604258018</c:v>
                </c:pt>
                <c:pt idx="98">
                  <c:v>-0.64504574550892557</c:v>
                </c:pt>
                <c:pt idx="99">
                  <c:v>-0.31166258013850484</c:v>
                </c:pt>
                <c:pt idx="100">
                  <c:v>-0.56576015940730418</c:v>
                </c:pt>
                <c:pt idx="101">
                  <c:v>-0.85900457684741616</c:v>
                </c:pt>
                <c:pt idx="102">
                  <c:v>0.69105847542807697</c:v>
                </c:pt>
                <c:pt idx="103">
                  <c:v>-0.10712169720779204</c:v>
                </c:pt>
                <c:pt idx="104">
                  <c:v>0.13077896969912536</c:v>
                </c:pt>
                <c:pt idx="105">
                  <c:v>1.4733540536798371</c:v>
                </c:pt>
                <c:pt idx="106">
                  <c:v>0.43430849892121348</c:v>
                </c:pt>
                <c:pt idx="107">
                  <c:v>1.0579810805822714</c:v>
                </c:pt>
                <c:pt idx="108">
                  <c:v>0.41736824790032717</c:v>
                </c:pt>
                <c:pt idx="109">
                  <c:v>0.33232216086091759</c:v>
                </c:pt>
                <c:pt idx="110">
                  <c:v>1.4417393176221172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6080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  <c:pt idx="0">
                  <c:v>-1.0445879579870505</c:v>
                </c:pt>
                <c:pt idx="1">
                  <c:v>-0.29125539563617409</c:v>
                </c:pt>
                <c:pt idx="2">
                  <c:v>-0.47387487286648544</c:v>
                </c:pt>
                <c:pt idx="3">
                  <c:v>1.1560140661631202</c:v>
                </c:pt>
                <c:pt idx="4">
                  <c:v>2.44753476295335E-2</c:v>
                </c:pt>
                <c:pt idx="5">
                  <c:v>-0.77271807683984028</c:v>
                </c:pt>
                <c:pt idx="6">
                  <c:v>-1.4533276327275195</c:v>
                </c:pt>
                <c:pt idx="7">
                  <c:v>0.91723206712263305</c:v>
                </c:pt>
                <c:pt idx="8">
                  <c:v>0.63094327840862585</c:v>
                </c:pt>
                <c:pt idx="9">
                  <c:v>-2.8744176890135305E-2</c:v>
                </c:pt>
                <c:pt idx="10">
                  <c:v>-1.2387772270944464</c:v>
                </c:pt>
                <c:pt idx="11">
                  <c:v>-0.53586919876287953</c:v>
                </c:pt>
                <c:pt idx="12">
                  <c:v>-0.39591468050462358</c:v>
                </c:pt>
                <c:pt idx="13">
                  <c:v>0.44995532913695402</c:v>
                </c:pt>
                <c:pt idx="14">
                  <c:v>1.3663919720268445</c:v>
                </c:pt>
                <c:pt idx="15">
                  <c:v>0.12172803118583679</c:v>
                </c:pt>
                <c:pt idx="16">
                  <c:v>0.45697884497238805</c:v>
                </c:pt>
                <c:pt idx="17">
                  <c:v>0.40840894202409533</c:v>
                </c:pt>
                <c:pt idx="18">
                  <c:v>-0.14421296781285001</c:v>
                </c:pt>
                <c:pt idx="19">
                  <c:v>-3.4306868107349404E-2</c:v>
                </c:pt>
                <c:pt idx="20">
                  <c:v>-1.7412111046142653</c:v>
                </c:pt>
                <c:pt idx="21">
                  <c:v>-1.0226256732070746</c:v>
                </c:pt>
                <c:pt idx="22">
                  <c:v>-2.881832980289289</c:v>
                </c:pt>
                <c:pt idx="23">
                  <c:v>-1.7877844468036392</c:v>
                </c:pt>
                <c:pt idx="24">
                  <c:v>-3.9420869258961995</c:v>
                </c:pt>
                <c:pt idx="25">
                  <c:v>-2.0618603192138654</c:v>
                </c:pt>
                <c:pt idx="26">
                  <c:v>-3.1060566858413936</c:v>
                </c:pt>
                <c:pt idx="27">
                  <c:v>-2.0692468671617346</c:v>
                </c:pt>
                <c:pt idx="28">
                  <c:v>-2.0607828995657616</c:v>
                </c:pt>
                <c:pt idx="29">
                  <c:v>-2.1172187884593225</c:v>
                </c:pt>
                <c:pt idx="30">
                  <c:v>1.3753097933630596</c:v>
                </c:pt>
                <c:pt idx="31">
                  <c:v>-0.51809196910788646</c:v>
                </c:pt>
                <c:pt idx="32">
                  <c:v>-1.1095363675070162</c:v>
                </c:pt>
                <c:pt idx="33">
                  <c:v>-0.29299443048976476</c:v>
                </c:pt>
                <c:pt idx="34">
                  <c:v>-1.7896039449357581</c:v>
                </c:pt>
                <c:pt idx="35">
                  <c:v>-1.7518354782755545</c:v>
                </c:pt>
                <c:pt idx="36">
                  <c:v>-1.9500774533332261</c:v>
                </c:pt>
                <c:pt idx="37">
                  <c:v>-4.0263909560022437</c:v>
                </c:pt>
                <c:pt idx="38">
                  <c:v>-3.0876225505447104</c:v>
                </c:pt>
                <c:pt idx="39">
                  <c:v>-2.7994106598118158</c:v>
                </c:pt>
                <c:pt idx="40">
                  <c:v>-1.8744665815854373</c:v>
                </c:pt>
                <c:pt idx="41">
                  <c:v>-2.8566666463370858</c:v>
                </c:pt>
                <c:pt idx="42">
                  <c:v>-1.8728740798232799</c:v>
                </c:pt>
                <c:pt idx="43">
                  <c:v>-2.4392881263432966</c:v>
                </c:pt>
                <c:pt idx="44">
                  <c:v>-2.1495850526084084</c:v>
                </c:pt>
                <c:pt idx="45">
                  <c:v>-2.8673857269556695</c:v>
                </c:pt>
                <c:pt idx="46">
                  <c:v>-2.7558680468500456</c:v>
                </c:pt>
                <c:pt idx="47">
                  <c:v>-2.5087451693683187</c:v>
                </c:pt>
                <c:pt idx="48">
                  <c:v>-0.92648250623350359</c:v>
                </c:pt>
                <c:pt idx="49">
                  <c:v>-1.367733270783593</c:v>
                </c:pt>
                <c:pt idx="50">
                  <c:v>-1.0845206907474562E-2</c:v>
                </c:pt>
                <c:pt idx="51">
                  <c:v>-0.39502505983158132</c:v>
                </c:pt>
                <c:pt idx="52">
                  <c:v>-1.9463725272137313</c:v>
                </c:pt>
                <c:pt idx="53">
                  <c:v>-2.6506969768070676</c:v>
                </c:pt>
                <c:pt idx="54">
                  <c:v>-2.5837230185980009</c:v>
                </c:pt>
                <c:pt idx="55">
                  <c:v>-4.833593083768891</c:v>
                </c:pt>
                <c:pt idx="56">
                  <c:v>-5.2387434168393749</c:v>
                </c:pt>
                <c:pt idx="57">
                  <c:v>-4.3831255428111158</c:v>
                </c:pt>
                <c:pt idx="58">
                  <c:v>-2.771460338080912</c:v>
                </c:pt>
                <c:pt idx="59">
                  <c:v>-4.2055632976703849</c:v>
                </c:pt>
                <c:pt idx="60">
                  <c:v>-5.2158741731379497</c:v>
                </c:pt>
                <c:pt idx="61">
                  <c:v>-3.7836104696057462</c:v>
                </c:pt>
                <c:pt idx="62">
                  <c:v>-4.4627908379862991</c:v>
                </c:pt>
                <c:pt idx="63">
                  <c:v>-3.3130346087164706</c:v>
                </c:pt>
                <c:pt idx="64">
                  <c:v>-4.0358701064461364</c:v>
                </c:pt>
                <c:pt idx="65">
                  <c:v>-3.1141286277219016</c:v>
                </c:pt>
                <c:pt idx="66">
                  <c:v>-3.4859248489068233</c:v>
                </c:pt>
                <c:pt idx="67">
                  <c:v>-4.1315374984379414</c:v>
                </c:pt>
                <c:pt idx="68">
                  <c:v>-2.9811170949372108</c:v>
                </c:pt>
                <c:pt idx="69">
                  <c:v>-3.3026513849487129</c:v>
                </c:pt>
                <c:pt idx="70">
                  <c:v>-3.7464708960288267</c:v>
                </c:pt>
                <c:pt idx="71">
                  <c:v>-4.3023917587939735</c:v>
                </c:pt>
                <c:pt idx="72">
                  <c:v>-3.8938223229296196</c:v>
                </c:pt>
                <c:pt idx="73">
                  <c:v>-3.3155841826708778</c:v>
                </c:pt>
                <c:pt idx="74">
                  <c:v>-3.212137527716314</c:v>
                </c:pt>
                <c:pt idx="75">
                  <c:v>-3.0752142381265819</c:v>
                </c:pt>
                <c:pt idx="76">
                  <c:v>-2.7299740875150253</c:v>
                </c:pt>
                <c:pt idx="77">
                  <c:v>-3.483392178436425</c:v>
                </c:pt>
                <c:pt idx="78">
                  <c:v>-2.5802587515685209</c:v>
                </c:pt>
                <c:pt idx="79">
                  <c:v>-3.9022086917459289</c:v>
                </c:pt>
                <c:pt idx="80">
                  <c:v>-2.6375633348521994</c:v>
                </c:pt>
                <c:pt idx="81">
                  <c:v>-2.7726868620437939</c:v>
                </c:pt>
                <c:pt idx="82">
                  <c:v>-3.3696758695577955</c:v>
                </c:pt>
                <c:pt idx="83">
                  <c:v>-3.4904677607417112</c:v>
                </c:pt>
                <c:pt idx="84">
                  <c:v>-3.0102825579603052</c:v>
                </c:pt>
                <c:pt idx="85">
                  <c:v>-2.7352687030888876</c:v>
                </c:pt>
                <c:pt idx="86">
                  <c:v>-3.4727753969948725</c:v>
                </c:pt>
                <c:pt idx="87">
                  <c:v>-3.1555579063585961</c:v>
                </c:pt>
                <c:pt idx="88">
                  <c:v>-0.48843777781808251</c:v>
                </c:pt>
                <c:pt idx="89">
                  <c:v>-1.456332249089539</c:v>
                </c:pt>
                <c:pt idx="90">
                  <c:v>-1.7848135417287465</c:v>
                </c:pt>
                <c:pt idx="91">
                  <c:v>-2.7830168529656669</c:v>
                </c:pt>
                <c:pt idx="92">
                  <c:v>-1.4383226011651549</c:v>
                </c:pt>
                <c:pt idx="93">
                  <c:v>-1.9115245307047977</c:v>
                </c:pt>
                <c:pt idx="94">
                  <c:v>-1.1855955540058618</c:v>
                </c:pt>
                <c:pt idx="95">
                  <c:v>-1.2579506759525134</c:v>
                </c:pt>
                <c:pt idx="96">
                  <c:v>-0.74403050405316618</c:v>
                </c:pt>
                <c:pt idx="97">
                  <c:v>-1.5798860574706812</c:v>
                </c:pt>
                <c:pt idx="98">
                  <c:v>-1.2888191767518475</c:v>
                </c:pt>
                <c:pt idx="99">
                  <c:v>-1.9124657663224476</c:v>
                </c:pt>
                <c:pt idx="100">
                  <c:v>-0.93448012384216972</c:v>
                </c:pt>
                <c:pt idx="101">
                  <c:v>-1.4146254044410207</c:v>
                </c:pt>
                <c:pt idx="102">
                  <c:v>-1.2612092067293257</c:v>
                </c:pt>
                <c:pt idx="103">
                  <c:v>-0.52950160116586542</c:v>
                </c:pt>
                <c:pt idx="104">
                  <c:v>-1.1817547221626024</c:v>
                </c:pt>
                <c:pt idx="105">
                  <c:v>-0.5661572308806232</c:v>
                </c:pt>
                <c:pt idx="106">
                  <c:v>-0.24661400573602732</c:v>
                </c:pt>
                <c:pt idx="107">
                  <c:v>0.8388505393429101</c:v>
                </c:pt>
                <c:pt idx="108">
                  <c:v>0.25784523003718296</c:v>
                </c:pt>
                <c:pt idx="109">
                  <c:v>0.73013457475037324</c:v>
                </c:pt>
                <c:pt idx="110">
                  <c:v>1.4365493832799117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6276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  <c:pt idx="0">
                  <c:v>-0.87907361911014559</c:v>
                </c:pt>
                <c:pt idx="1">
                  <c:v>-2.064969797060451</c:v>
                </c:pt>
                <c:pt idx="2">
                  <c:v>-1.763527058607874</c:v>
                </c:pt>
                <c:pt idx="3">
                  <c:v>-1.2655829332048587</c:v>
                </c:pt>
                <c:pt idx="4">
                  <c:v>-1.2252680586112767</c:v>
                </c:pt>
                <c:pt idx="5">
                  <c:v>-1.8544837502966098</c:v>
                </c:pt>
                <c:pt idx="6">
                  <c:v>-0.2452442929310531</c:v>
                </c:pt>
                <c:pt idx="7">
                  <c:v>1.7658094283111294</c:v>
                </c:pt>
                <c:pt idx="8">
                  <c:v>1.9770446157931876</c:v>
                </c:pt>
                <c:pt idx="9">
                  <c:v>2.6112520495474536</c:v>
                </c:pt>
                <c:pt idx="10">
                  <c:v>2.0687371228695692</c:v>
                </c:pt>
                <c:pt idx="11">
                  <c:v>2.628763648968889</c:v>
                </c:pt>
                <c:pt idx="12">
                  <c:v>0.30950990100179987</c:v>
                </c:pt>
                <c:pt idx="13">
                  <c:v>-0.38806360314344684</c:v>
                </c:pt>
                <c:pt idx="14">
                  <c:v>-0.77093398880932018</c:v>
                </c:pt>
                <c:pt idx="15">
                  <c:v>1.5814840393353882</c:v>
                </c:pt>
                <c:pt idx="16">
                  <c:v>0.59358320712164669</c:v>
                </c:pt>
                <c:pt idx="17">
                  <c:v>-1.0848558467306166</c:v>
                </c:pt>
                <c:pt idx="18">
                  <c:v>-2.7898236793894617</c:v>
                </c:pt>
                <c:pt idx="19">
                  <c:v>-2.9441537392268171</c:v>
                </c:pt>
                <c:pt idx="20">
                  <c:v>-2.0808805344912211</c:v>
                </c:pt>
                <c:pt idx="21">
                  <c:v>-2.5882449789542772</c:v>
                </c:pt>
                <c:pt idx="22">
                  <c:v>-3.6882085026913569</c:v>
                </c:pt>
                <c:pt idx="23">
                  <c:v>-4.0964135656736778</c:v>
                </c:pt>
                <c:pt idx="24">
                  <c:v>-3.7506951704641551</c:v>
                </c:pt>
                <c:pt idx="25">
                  <c:v>-4.6700425705005983</c:v>
                </c:pt>
                <c:pt idx="26">
                  <c:v>-1.5297409578696348</c:v>
                </c:pt>
                <c:pt idx="27">
                  <c:v>-3.6393313628334298</c:v>
                </c:pt>
                <c:pt idx="28">
                  <c:v>-2.9317359770941307</c:v>
                </c:pt>
                <c:pt idx="29">
                  <c:v>-2.989555820865907</c:v>
                </c:pt>
                <c:pt idx="30">
                  <c:v>-2.9191590804894307</c:v>
                </c:pt>
                <c:pt idx="31">
                  <c:v>-3.5016134375956609</c:v>
                </c:pt>
                <c:pt idx="32">
                  <c:v>-2.4486135564455456</c:v>
                </c:pt>
                <c:pt idx="33">
                  <c:v>-3.7605299911345784</c:v>
                </c:pt>
                <c:pt idx="34">
                  <c:v>-2.3915277406993849</c:v>
                </c:pt>
                <c:pt idx="35">
                  <c:v>-3.97223225961653</c:v>
                </c:pt>
                <c:pt idx="36">
                  <c:v>-3.6397887003066303</c:v>
                </c:pt>
                <c:pt idx="37">
                  <c:v>-3.8099055692730239</c:v>
                </c:pt>
                <c:pt idx="38">
                  <c:v>-4.3497959188833386</c:v>
                </c:pt>
                <c:pt idx="39">
                  <c:v>-3.1866206176742899</c:v>
                </c:pt>
                <c:pt idx="40">
                  <c:v>-4.5356399942175303</c:v>
                </c:pt>
                <c:pt idx="41">
                  <c:v>-5.3419917358267313</c:v>
                </c:pt>
                <c:pt idx="42">
                  <c:v>-3.3003248516694588</c:v>
                </c:pt>
                <c:pt idx="43">
                  <c:v>-2.848067650799639</c:v>
                </c:pt>
                <c:pt idx="44">
                  <c:v>-3.6469043997038306</c:v>
                </c:pt>
                <c:pt idx="45">
                  <c:v>-4.3633713539261985</c:v>
                </c:pt>
                <c:pt idx="46">
                  <c:v>-4.4910156338783098</c:v>
                </c:pt>
                <c:pt idx="47">
                  <c:v>-3.6806973598635535</c:v>
                </c:pt>
                <c:pt idx="48">
                  <c:v>-4.4428669621119852</c:v>
                </c:pt>
                <c:pt idx="49">
                  <c:v>-4.573722045410352</c:v>
                </c:pt>
                <c:pt idx="50">
                  <c:v>-5.2805459276809668</c:v>
                </c:pt>
                <c:pt idx="51">
                  <c:v>-5.0981877034625489</c:v>
                </c:pt>
                <c:pt idx="52">
                  <c:v>-4.8173733225467235</c:v>
                </c:pt>
                <c:pt idx="53">
                  <c:v>-6.0721801120275201</c:v>
                </c:pt>
                <c:pt idx="54">
                  <c:v>-3.648453847068224</c:v>
                </c:pt>
                <c:pt idx="55">
                  <c:v>-5.5103356250601738</c:v>
                </c:pt>
                <c:pt idx="56">
                  <c:v>-3.1732264095630112</c:v>
                </c:pt>
                <c:pt idx="57">
                  <c:v>-2.4081379840886239</c:v>
                </c:pt>
                <c:pt idx="58">
                  <c:v>-4.1784667565166176</c:v>
                </c:pt>
                <c:pt idx="59">
                  <c:v>-2.4747516271945296</c:v>
                </c:pt>
                <c:pt idx="60">
                  <c:v>-2.665749537355889</c:v>
                </c:pt>
                <c:pt idx="61">
                  <c:v>-3.1730833165141927</c:v>
                </c:pt>
                <c:pt idx="62">
                  <c:v>-1.4256451280089244</c:v>
                </c:pt>
                <c:pt idx="63">
                  <c:v>-3.7689605050219392</c:v>
                </c:pt>
                <c:pt idx="64">
                  <c:v>-3.2521071630677127</c:v>
                </c:pt>
                <c:pt idx="65">
                  <c:v>-2.5639636977320168</c:v>
                </c:pt>
                <c:pt idx="66">
                  <c:v>-1.7044124165728671</c:v>
                </c:pt>
                <c:pt idx="67">
                  <c:v>-3.0968721764810048</c:v>
                </c:pt>
                <c:pt idx="68">
                  <c:v>-0.85425555682892751</c:v>
                </c:pt>
                <c:pt idx="69">
                  <c:v>-1.3009106696684214</c:v>
                </c:pt>
                <c:pt idx="70">
                  <c:v>-1.7575576182602359</c:v>
                </c:pt>
                <c:pt idx="71">
                  <c:v>-0.68551236896039691</c:v>
                </c:pt>
                <c:pt idx="72">
                  <c:v>0.58059859890626453</c:v>
                </c:pt>
                <c:pt idx="73">
                  <c:v>-1.0202730846953108</c:v>
                </c:pt>
                <c:pt idx="74">
                  <c:v>4.2368482680887942E-2</c:v>
                </c:pt>
                <c:pt idx="75">
                  <c:v>-1.1862321277637791</c:v>
                </c:pt>
                <c:pt idx="76">
                  <c:v>-1.4275129637423647</c:v>
                </c:pt>
                <c:pt idx="77">
                  <c:v>-0.96228482048829334</c:v>
                </c:pt>
                <c:pt idx="78">
                  <c:v>-1.0573493395534621</c:v>
                </c:pt>
                <c:pt idx="79">
                  <c:v>-1.2707102750023813</c:v>
                </c:pt>
                <c:pt idx="80">
                  <c:v>-0.71066499501279401</c:v>
                </c:pt>
                <c:pt idx="81">
                  <c:v>0.37925802080837701</c:v>
                </c:pt>
                <c:pt idx="82">
                  <c:v>-0.90551948500380464</c:v>
                </c:pt>
                <c:pt idx="83">
                  <c:v>0.69336643771132878</c:v>
                </c:pt>
                <c:pt idx="84">
                  <c:v>-1.3049382906078666</c:v>
                </c:pt>
                <c:pt idx="85">
                  <c:v>-1.4706425820312345</c:v>
                </c:pt>
                <c:pt idx="86">
                  <c:v>-1.7645266244244922</c:v>
                </c:pt>
                <c:pt idx="87">
                  <c:v>-0.48600969893374346</c:v>
                </c:pt>
                <c:pt idx="88">
                  <c:v>-0.50858566358766311</c:v>
                </c:pt>
                <c:pt idx="89">
                  <c:v>-2.6960121611489551</c:v>
                </c:pt>
                <c:pt idx="90">
                  <c:v>-0.52174928486332894</c:v>
                </c:pt>
                <c:pt idx="91">
                  <c:v>-1.9378336173972686</c:v>
                </c:pt>
                <c:pt idx="92">
                  <c:v>-1.2845524513143232</c:v>
                </c:pt>
                <c:pt idx="93">
                  <c:v>-2.4969158440059194</c:v>
                </c:pt>
                <c:pt idx="94">
                  <c:v>-1.5239377867305997</c:v>
                </c:pt>
                <c:pt idx="95">
                  <c:v>-1.2543487083627374</c:v>
                </c:pt>
                <c:pt idx="96">
                  <c:v>-1.9216666053752625</c:v>
                </c:pt>
                <c:pt idx="97">
                  <c:v>-1.0380198621852763</c:v>
                </c:pt>
                <c:pt idx="98">
                  <c:v>-2.4229674936231871</c:v>
                </c:pt>
                <c:pt idx="99">
                  <c:v>-0.34911591068353193</c:v>
                </c:pt>
                <c:pt idx="100">
                  <c:v>-0.32591905944948252</c:v>
                </c:pt>
                <c:pt idx="101">
                  <c:v>0.35993084689423638</c:v>
                </c:pt>
                <c:pt idx="102">
                  <c:v>-0.25641434770127702</c:v>
                </c:pt>
                <c:pt idx="103">
                  <c:v>-0.84501864837645357</c:v>
                </c:pt>
                <c:pt idx="104">
                  <c:v>-0.69646625235648185</c:v>
                </c:pt>
                <c:pt idx="105">
                  <c:v>-1.0248416949608052</c:v>
                </c:pt>
                <c:pt idx="106">
                  <c:v>-2.0391001161775804</c:v>
                </c:pt>
                <c:pt idx="107">
                  <c:v>-1.7924166518072566</c:v>
                </c:pt>
                <c:pt idx="108">
                  <c:v>-1.1818587307712936</c:v>
                </c:pt>
                <c:pt idx="109">
                  <c:v>-1.4907710879579144</c:v>
                </c:pt>
                <c:pt idx="110">
                  <c:v>-0.11008205630455327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6533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  <c:pt idx="0">
                  <c:v>-0.70166011208279955</c:v>
                </c:pt>
                <c:pt idx="1">
                  <c:v>-0.70978753021401197</c:v>
                </c:pt>
                <c:pt idx="2">
                  <c:v>1.1497375776156673</c:v>
                </c:pt>
                <c:pt idx="3">
                  <c:v>0.37837201123396569</c:v>
                </c:pt>
                <c:pt idx="4">
                  <c:v>1.3325234276187032</c:v>
                </c:pt>
                <c:pt idx="5">
                  <c:v>1.5865656625872728</c:v>
                </c:pt>
                <c:pt idx="6">
                  <c:v>-0.84772759903887673</c:v>
                </c:pt>
                <c:pt idx="7">
                  <c:v>-0.43050843294967789</c:v>
                </c:pt>
                <c:pt idx="8">
                  <c:v>-1.4043599175607842</c:v>
                </c:pt>
                <c:pt idx="9">
                  <c:v>-1.7646027295063513</c:v>
                </c:pt>
                <c:pt idx="10">
                  <c:v>-1.0077176392976446</c:v>
                </c:pt>
                <c:pt idx="11">
                  <c:v>-1.4136153632621917</c:v>
                </c:pt>
                <c:pt idx="12">
                  <c:v>-2.5750241385359471</c:v>
                </c:pt>
                <c:pt idx="13">
                  <c:v>-1.589025876708982</c:v>
                </c:pt>
                <c:pt idx="14">
                  <c:v>-1.8272701686382762</c:v>
                </c:pt>
                <c:pt idx="15">
                  <c:v>-3.6739205028307556</c:v>
                </c:pt>
                <c:pt idx="16">
                  <c:v>-1.1391383443602587</c:v>
                </c:pt>
                <c:pt idx="17">
                  <c:v>-2.1389435306426154</c:v>
                </c:pt>
                <c:pt idx="18">
                  <c:v>-2.1920650473115173</c:v>
                </c:pt>
                <c:pt idx="19">
                  <c:v>-2.5470314710340629</c:v>
                </c:pt>
                <c:pt idx="20">
                  <c:v>-5.2892029714827409</c:v>
                </c:pt>
                <c:pt idx="21">
                  <c:v>-2.74664225220224</c:v>
                </c:pt>
                <c:pt idx="22">
                  <c:v>-2.8923685730754869</c:v>
                </c:pt>
                <c:pt idx="23">
                  <c:v>-4.1586756872206472</c:v>
                </c:pt>
                <c:pt idx="24">
                  <c:v>-2.31506766612085</c:v>
                </c:pt>
                <c:pt idx="25">
                  <c:v>-2.9726879426281689</c:v>
                </c:pt>
                <c:pt idx="26">
                  <c:v>-3.834673858040881</c:v>
                </c:pt>
                <c:pt idx="27">
                  <c:v>-3.4890545490663309</c:v>
                </c:pt>
                <c:pt idx="28">
                  <c:v>-1.8832270561418198</c:v>
                </c:pt>
                <c:pt idx="29">
                  <c:v>-9.5453056254411875E-2</c:v>
                </c:pt>
                <c:pt idx="30">
                  <c:v>-2.1799303386846929</c:v>
                </c:pt>
                <c:pt idx="31">
                  <c:v>-1.1647612305219612</c:v>
                </c:pt>
                <c:pt idx="32">
                  <c:v>-2.9480896522252666</c:v>
                </c:pt>
                <c:pt idx="33">
                  <c:v>-3.04692669750608</c:v>
                </c:pt>
                <c:pt idx="34">
                  <c:v>-3.3956130971758292</c:v>
                </c:pt>
                <c:pt idx="35">
                  <c:v>-2.568044369089395</c:v>
                </c:pt>
                <c:pt idx="36">
                  <c:v>-2.430544022975349</c:v>
                </c:pt>
                <c:pt idx="37">
                  <c:v>-2.4564732819841719</c:v>
                </c:pt>
                <c:pt idx="38">
                  <c:v>-3.6707833946937392</c:v>
                </c:pt>
                <c:pt idx="39">
                  <c:v>-4.0589537211396163</c:v>
                </c:pt>
                <c:pt idx="40">
                  <c:v>-3.7824182438121667</c:v>
                </c:pt>
                <c:pt idx="41">
                  <c:v>-4.3172779306410387</c:v>
                </c:pt>
                <c:pt idx="42">
                  <c:v>-4.6771795028406098</c:v>
                </c:pt>
                <c:pt idx="43">
                  <c:v>-5.0055840473745699</c:v>
                </c:pt>
                <c:pt idx="44">
                  <c:v>-6.0250790326279118</c:v>
                </c:pt>
                <c:pt idx="45">
                  <c:v>-4.4191897592634382</c:v>
                </c:pt>
                <c:pt idx="46">
                  <c:v>-4.7905668176742386</c:v>
                </c:pt>
                <c:pt idx="47">
                  <c:v>-4.4668680727834138</c:v>
                </c:pt>
                <c:pt idx="48">
                  <c:v>-6.0946372779243649</c:v>
                </c:pt>
                <c:pt idx="49">
                  <c:v>-6.5041792678903576</c:v>
                </c:pt>
                <c:pt idx="50">
                  <c:v>-5.1138640312387285</c:v>
                </c:pt>
                <c:pt idx="51">
                  <c:v>-4.1112288166935684</c:v>
                </c:pt>
                <c:pt idx="52">
                  <c:v>-4.0001849761953583</c:v>
                </c:pt>
                <c:pt idx="53">
                  <c:v>-0.96243583082068052</c:v>
                </c:pt>
                <c:pt idx="54">
                  <c:v>-2.6941258645993544</c:v>
                </c:pt>
                <c:pt idx="55">
                  <c:v>-2.7421991300205688</c:v>
                </c:pt>
                <c:pt idx="56">
                  <c:v>-2.8574247511441202</c:v>
                </c:pt>
                <c:pt idx="57">
                  <c:v>-1.9056022686843836</c:v>
                </c:pt>
                <c:pt idx="58">
                  <c:v>-2.0282082527209728</c:v>
                </c:pt>
                <c:pt idx="59">
                  <c:v>-3.925464699404988</c:v>
                </c:pt>
                <c:pt idx="60">
                  <c:v>-2.2269806958212044</c:v>
                </c:pt>
                <c:pt idx="61">
                  <c:v>-3.496418824440136</c:v>
                </c:pt>
                <c:pt idx="62">
                  <c:v>-4.3822625774952746</c:v>
                </c:pt>
                <c:pt idx="63">
                  <c:v>-6.2965674848610345</c:v>
                </c:pt>
                <c:pt idx="64">
                  <c:v>-4.0535461742602195</c:v>
                </c:pt>
                <c:pt idx="65">
                  <c:v>-4.2790201599339603</c:v>
                </c:pt>
                <c:pt idx="66">
                  <c:v>-1.7974737108805416</c:v>
                </c:pt>
                <c:pt idx="67">
                  <c:v>-2.8886129391242732</c:v>
                </c:pt>
                <c:pt idx="68">
                  <c:v>0.59334818717828341</c:v>
                </c:pt>
                <c:pt idx="69">
                  <c:v>2.0797840119929747</c:v>
                </c:pt>
                <c:pt idx="70">
                  <c:v>1.6368225215582184</c:v>
                </c:pt>
                <c:pt idx="71">
                  <c:v>1.7893359879772803</c:v>
                </c:pt>
                <c:pt idx="72">
                  <c:v>2.1255065759268792</c:v>
                </c:pt>
                <c:pt idx="73">
                  <c:v>1.7525083053325836</c:v>
                </c:pt>
                <c:pt idx="74">
                  <c:v>2.2895103961117731</c:v>
                </c:pt>
                <c:pt idx="75">
                  <c:v>2.4473368965767204</c:v>
                </c:pt>
                <c:pt idx="76">
                  <c:v>2.1632483762185966</c:v>
                </c:pt>
                <c:pt idx="77">
                  <c:v>2.6722291966220104</c:v>
                </c:pt>
                <c:pt idx="78">
                  <c:v>3.7845649192469568</c:v>
                </c:pt>
                <c:pt idx="79">
                  <c:v>1.6446445187603778</c:v>
                </c:pt>
                <c:pt idx="80">
                  <c:v>1.3046822192228555</c:v>
                </c:pt>
                <c:pt idx="81">
                  <c:v>0.33787018891832776</c:v>
                </c:pt>
                <c:pt idx="82">
                  <c:v>1.3914130008613015</c:v>
                </c:pt>
                <c:pt idx="83">
                  <c:v>0.39397957337449868</c:v>
                </c:pt>
                <c:pt idx="84">
                  <c:v>-0.44033220025264896</c:v>
                </c:pt>
                <c:pt idx="85">
                  <c:v>-0.71214273159770747</c:v>
                </c:pt>
                <c:pt idx="86">
                  <c:v>-2.2383095056708102</c:v>
                </c:pt>
                <c:pt idx="87">
                  <c:v>-1.5228372759670838</c:v>
                </c:pt>
                <c:pt idx="88">
                  <c:v>-3.6388777420403766</c:v>
                </c:pt>
                <c:pt idx="89">
                  <c:v>-1.1273233864492864</c:v>
                </c:pt>
                <c:pt idx="90">
                  <c:v>-1.9803236687034727</c:v>
                </c:pt>
                <c:pt idx="91">
                  <c:v>-1.5897763751973195</c:v>
                </c:pt>
                <c:pt idx="92">
                  <c:v>-1.3387275784833905</c:v>
                </c:pt>
                <c:pt idx="93">
                  <c:v>-0.61566304986569798</c:v>
                </c:pt>
                <c:pt idx="94">
                  <c:v>-1.7404718298030804</c:v>
                </c:pt>
                <c:pt idx="95">
                  <c:v>-1.1532604366743451</c:v>
                </c:pt>
                <c:pt idx="96">
                  <c:v>-0.25781796843717159</c:v>
                </c:pt>
                <c:pt idx="97">
                  <c:v>-0.5475544644614313</c:v>
                </c:pt>
                <c:pt idx="98">
                  <c:v>-0.1393487409131613</c:v>
                </c:pt>
                <c:pt idx="99">
                  <c:v>-0.42741938522581607</c:v>
                </c:pt>
                <c:pt idx="100">
                  <c:v>0.18433999066548226</c:v>
                </c:pt>
                <c:pt idx="101">
                  <c:v>-0.88043115819838969</c:v>
                </c:pt>
                <c:pt idx="102">
                  <c:v>-0.69987603458226855</c:v>
                </c:pt>
                <c:pt idx="103">
                  <c:v>0.19568893482520555</c:v>
                </c:pt>
                <c:pt idx="104">
                  <c:v>-0.42422973720937573</c:v>
                </c:pt>
                <c:pt idx="105">
                  <c:v>-0.51831514854224758</c:v>
                </c:pt>
                <c:pt idx="106">
                  <c:v>0.37565289527162921</c:v>
                </c:pt>
                <c:pt idx="107">
                  <c:v>0.28045510218832898</c:v>
                </c:pt>
                <c:pt idx="108">
                  <c:v>0.51891762783928819</c:v>
                </c:pt>
                <c:pt idx="109">
                  <c:v>1.8174436343327154</c:v>
                </c:pt>
                <c:pt idx="110">
                  <c:v>1.1685408033715343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6540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  <c:pt idx="0">
                  <c:v>-0.61251340799498866</c:v>
                </c:pt>
                <c:pt idx="1">
                  <c:v>-6.9977025439741145E-2</c:v>
                </c:pt>
                <c:pt idx="2">
                  <c:v>-0.41740632217783247</c:v>
                </c:pt>
                <c:pt idx="3">
                  <c:v>0.23304845473192648</c:v>
                </c:pt>
                <c:pt idx="4">
                  <c:v>-0.26206227091617634</c:v>
                </c:pt>
                <c:pt idx="5">
                  <c:v>-0.59356059174486175</c:v>
                </c:pt>
                <c:pt idx="6">
                  <c:v>-0.54396447478971743</c:v>
                </c:pt>
                <c:pt idx="7">
                  <c:v>-0.18690935048309654</c:v>
                </c:pt>
                <c:pt idx="8">
                  <c:v>0.7395335669231391</c:v>
                </c:pt>
                <c:pt idx="9">
                  <c:v>1.0313209884567565</c:v>
                </c:pt>
                <c:pt idx="10">
                  <c:v>-0.20557083414881658</c:v>
                </c:pt>
                <c:pt idx="11">
                  <c:v>-1.2529308745265371</c:v>
                </c:pt>
                <c:pt idx="12">
                  <c:v>-1.2850980788694839</c:v>
                </c:pt>
                <c:pt idx="13">
                  <c:v>-0.97484782648997859</c:v>
                </c:pt>
                <c:pt idx="14">
                  <c:v>-0.53537527142892849</c:v>
                </c:pt>
                <c:pt idx="15">
                  <c:v>-0.30335678423989898</c:v>
                </c:pt>
                <c:pt idx="16">
                  <c:v>-0.97845159070306686</c:v>
                </c:pt>
                <c:pt idx="17">
                  <c:v>-0.46398214989097503</c:v>
                </c:pt>
                <c:pt idx="18">
                  <c:v>0.45372402191797495</c:v>
                </c:pt>
                <c:pt idx="19">
                  <c:v>-0.29063270105165195</c:v>
                </c:pt>
                <c:pt idx="20">
                  <c:v>1.2346551189299353E-2</c:v>
                </c:pt>
                <c:pt idx="21">
                  <c:v>0.62472688817139743</c:v>
                </c:pt>
                <c:pt idx="22">
                  <c:v>-7.4692022765150939E-2</c:v>
                </c:pt>
                <c:pt idx="23">
                  <c:v>0.96655281714710484</c:v>
                </c:pt>
                <c:pt idx="24">
                  <c:v>-0.51646910467798335</c:v>
                </c:pt>
                <c:pt idx="25">
                  <c:v>-1.4547781654227014</c:v>
                </c:pt>
                <c:pt idx="26">
                  <c:v>-0.86039960739226329</c:v>
                </c:pt>
                <c:pt idx="27">
                  <c:v>-2.1567398284185559</c:v>
                </c:pt>
                <c:pt idx="28">
                  <c:v>-2.6522321214859432</c:v>
                </c:pt>
                <c:pt idx="29">
                  <c:v>-2.4617759472594503</c:v>
                </c:pt>
                <c:pt idx="30">
                  <c:v>-2.2613025760445509</c:v>
                </c:pt>
                <c:pt idx="31">
                  <c:v>-3.0713164607000936</c:v>
                </c:pt>
                <c:pt idx="32">
                  <c:v>-2.9770867369068474</c:v>
                </c:pt>
                <c:pt idx="33">
                  <c:v>-2.4805288355428541</c:v>
                </c:pt>
                <c:pt idx="34">
                  <c:v>-3.1688503165175343</c:v>
                </c:pt>
                <c:pt idx="35">
                  <c:v>-3.370802311585567</c:v>
                </c:pt>
                <c:pt idx="36">
                  <c:v>-2.8875042759048548</c:v>
                </c:pt>
                <c:pt idx="37">
                  <c:v>-3.2417621718749476</c:v>
                </c:pt>
                <c:pt idx="38">
                  <c:v>-3.3644260321400008</c:v>
                </c:pt>
                <c:pt idx="39">
                  <c:v>-4.0758477045310961</c:v>
                </c:pt>
                <c:pt idx="40">
                  <c:v>-3.0602368790071366</c:v>
                </c:pt>
                <c:pt idx="41">
                  <c:v>-3.7536168842930229</c:v>
                </c:pt>
                <c:pt idx="42">
                  <c:v>-2.752731381893796</c:v>
                </c:pt>
                <c:pt idx="43">
                  <c:v>-2.679361434446931</c:v>
                </c:pt>
                <c:pt idx="44">
                  <c:v>-4.1477776919030722</c:v>
                </c:pt>
                <c:pt idx="45">
                  <c:v>-3.2610969301934669</c:v>
                </c:pt>
                <c:pt idx="46">
                  <c:v>-3.1610062908103775</c:v>
                </c:pt>
                <c:pt idx="47">
                  <c:v>-3.3940676185398333</c:v>
                </c:pt>
                <c:pt idx="48">
                  <c:v>-3.9767545234315147</c:v>
                </c:pt>
                <c:pt idx="49">
                  <c:v>-4.4904960688688478</c:v>
                </c:pt>
                <c:pt idx="50">
                  <c:v>-4.4964740285183646</c:v>
                </c:pt>
                <c:pt idx="51">
                  <c:v>-3.5664476510222949</c:v>
                </c:pt>
                <c:pt idx="52">
                  <c:v>-3.7286472575069673</c:v>
                </c:pt>
                <c:pt idx="53">
                  <c:v>-3.2363070293899447</c:v>
                </c:pt>
                <c:pt idx="54">
                  <c:v>-3.1426584211915713</c:v>
                </c:pt>
                <c:pt idx="55">
                  <c:v>-3.5627962776331077</c:v>
                </c:pt>
                <c:pt idx="56">
                  <c:v>-4.1058544651865292</c:v>
                </c:pt>
                <c:pt idx="57">
                  <c:v>-4.1235559292302009</c:v>
                </c:pt>
                <c:pt idx="58">
                  <c:v>-3.9983198319228141</c:v>
                </c:pt>
                <c:pt idx="59">
                  <c:v>-3.835737221262959</c:v>
                </c:pt>
                <c:pt idx="60">
                  <c:v>-4.7516740870547931</c:v>
                </c:pt>
                <c:pt idx="61">
                  <c:v>-3.1819743285198911</c:v>
                </c:pt>
                <c:pt idx="62">
                  <c:v>-2.8111948038034775</c:v>
                </c:pt>
                <c:pt idx="63">
                  <c:v>-3.3898032232800968</c:v>
                </c:pt>
                <c:pt idx="64">
                  <c:v>-4.2821595427837389</c:v>
                </c:pt>
                <c:pt idx="65">
                  <c:v>-3.0963925073295204</c:v>
                </c:pt>
                <c:pt idx="66">
                  <c:v>-4.0405995203688398</c:v>
                </c:pt>
                <c:pt idx="67">
                  <c:v>-4.2362974926495554</c:v>
                </c:pt>
                <c:pt idx="68">
                  <c:v>-3.9945352287992626</c:v>
                </c:pt>
                <c:pt idx="69">
                  <c:v>-4.1735398815004414</c:v>
                </c:pt>
                <c:pt idx="70">
                  <c:v>-4.6794261959054158</c:v>
                </c:pt>
                <c:pt idx="71">
                  <c:v>-4.5636968180048871</c:v>
                </c:pt>
                <c:pt idx="72">
                  <c:v>-4.2582007232495851</c:v>
                </c:pt>
                <c:pt idx="73">
                  <c:v>-4.6952358255931497</c:v>
                </c:pt>
                <c:pt idx="74">
                  <c:v>-4.401738481052571</c:v>
                </c:pt>
                <c:pt idx="75">
                  <c:v>-3.5279231940437277</c:v>
                </c:pt>
                <c:pt idx="76">
                  <c:v>-3.3342687298659102</c:v>
                </c:pt>
                <c:pt idx="77">
                  <c:v>-3.4356242592119521</c:v>
                </c:pt>
                <c:pt idx="78">
                  <c:v>-3.0037110592405374</c:v>
                </c:pt>
                <c:pt idx="79">
                  <c:v>-3.3780980013845134</c:v>
                </c:pt>
                <c:pt idx="80">
                  <c:v>-3.174751029790849</c:v>
                </c:pt>
                <c:pt idx="81">
                  <c:v>-2.5550762951061103</c:v>
                </c:pt>
                <c:pt idx="82">
                  <c:v>-2.9299569791241806</c:v>
                </c:pt>
                <c:pt idx="83">
                  <c:v>-2.5871748115350535</c:v>
                </c:pt>
                <c:pt idx="84">
                  <c:v>-2.3698048849883859</c:v>
                </c:pt>
                <c:pt idx="85">
                  <c:v>-2.7219870231980781</c:v>
                </c:pt>
                <c:pt idx="86">
                  <c:v>-2.1028448016309822</c:v>
                </c:pt>
                <c:pt idx="87">
                  <c:v>-1.4832933478791253</c:v>
                </c:pt>
                <c:pt idx="88">
                  <c:v>-2.007009354524512</c:v>
                </c:pt>
                <c:pt idx="89">
                  <c:v>-1.9866291569235899</c:v>
                </c:pt>
                <c:pt idx="90">
                  <c:v>-2.2858277352303222</c:v>
                </c:pt>
                <c:pt idx="91">
                  <c:v>-1.0450282621592322</c:v>
                </c:pt>
                <c:pt idx="92">
                  <c:v>-1.1867233571690556</c:v>
                </c:pt>
                <c:pt idx="93">
                  <c:v>-1.8077815977550031</c:v>
                </c:pt>
                <c:pt idx="94">
                  <c:v>-0.72879519934468839</c:v>
                </c:pt>
                <c:pt idx="95">
                  <c:v>-1.1584356577424915</c:v>
                </c:pt>
                <c:pt idx="96">
                  <c:v>-1.2532904640139926</c:v>
                </c:pt>
                <c:pt idx="97">
                  <c:v>-0.749753947080817</c:v>
                </c:pt>
                <c:pt idx="98">
                  <c:v>-0.39088085717830007</c:v>
                </c:pt>
                <c:pt idx="99">
                  <c:v>-0.23570344384138595</c:v>
                </c:pt>
                <c:pt idx="100">
                  <c:v>-0.34925218255925383</c:v>
                </c:pt>
                <c:pt idx="101">
                  <c:v>2.818000240107621E-2</c:v>
                </c:pt>
                <c:pt idx="102">
                  <c:v>0.4911230585278325</c:v>
                </c:pt>
                <c:pt idx="103">
                  <c:v>0.42705549751591221</c:v>
                </c:pt>
                <c:pt idx="104">
                  <c:v>0.61104060596169962</c:v>
                </c:pt>
                <c:pt idx="105">
                  <c:v>1.488110856488343</c:v>
                </c:pt>
                <c:pt idx="106">
                  <c:v>1.0825482005476237</c:v>
                </c:pt>
                <c:pt idx="107">
                  <c:v>0.81277914111505101</c:v>
                </c:pt>
                <c:pt idx="108">
                  <c:v>1.1361288366578197</c:v>
                </c:pt>
                <c:pt idx="109">
                  <c:v>0.38483510858200587</c:v>
                </c:pt>
                <c:pt idx="110">
                  <c:v>1.2443652351232677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6543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  <c:pt idx="0">
                  <c:v>-2.0720080545685744</c:v>
                </c:pt>
                <c:pt idx="1">
                  <c:v>-2.4831244196358053</c:v>
                </c:pt>
                <c:pt idx="2">
                  <c:v>-4.0788264523509005E-2</c:v>
                </c:pt>
                <c:pt idx="3">
                  <c:v>-1.3137355823210743</c:v>
                </c:pt>
                <c:pt idx="4">
                  <c:v>-0.77881173605905785</c:v>
                </c:pt>
                <c:pt idx="5">
                  <c:v>0.9729201621981074</c:v>
                </c:pt>
                <c:pt idx="6">
                  <c:v>1.9282015879129286</c:v>
                </c:pt>
                <c:pt idx="7">
                  <c:v>-0.46653445684179795</c:v>
                </c:pt>
                <c:pt idx="8">
                  <c:v>3.9242196579115332E-2</c:v>
                </c:pt>
                <c:pt idx="9">
                  <c:v>-0.34049390694472681</c:v>
                </c:pt>
                <c:pt idx="10">
                  <c:v>-0.91820959982776074</c:v>
                </c:pt>
                <c:pt idx="11">
                  <c:v>-1.0811572622901774E-2</c:v>
                </c:pt>
                <c:pt idx="12">
                  <c:v>-1.5319677193249779</c:v>
                </c:pt>
                <c:pt idx="13">
                  <c:v>2.2750998117041457</c:v>
                </c:pt>
                <c:pt idx="14">
                  <c:v>0.52204946575752376</c:v>
                </c:pt>
                <c:pt idx="15">
                  <c:v>0.70555599779393352</c:v>
                </c:pt>
                <c:pt idx="16">
                  <c:v>2.1926330884276579</c:v>
                </c:pt>
                <c:pt idx="17">
                  <c:v>1.8449830341106639</c:v>
                </c:pt>
                <c:pt idx="18">
                  <c:v>-0.58079336266402826</c:v>
                </c:pt>
                <c:pt idx="19">
                  <c:v>-2.0071527813985104</c:v>
                </c:pt>
                <c:pt idx="20">
                  <c:v>-0.99377640687252355</c:v>
                </c:pt>
                <c:pt idx="21">
                  <c:v>-2.6794965087135583</c:v>
                </c:pt>
                <c:pt idx="22">
                  <c:v>-3.9609339563607806</c:v>
                </c:pt>
                <c:pt idx="23">
                  <c:v>-4.499949861266952</c:v>
                </c:pt>
                <c:pt idx="24">
                  <c:v>-2.6948376482399694</c:v>
                </c:pt>
                <c:pt idx="25">
                  <c:v>-2.9527504616955307</c:v>
                </c:pt>
                <c:pt idx="26">
                  <c:v>-3.3132013990432139</c:v>
                </c:pt>
                <c:pt idx="27">
                  <c:v>-4.1255432622133412</c:v>
                </c:pt>
                <c:pt idx="28">
                  <c:v>-4.4888269655613042</c:v>
                </c:pt>
                <c:pt idx="29">
                  <c:v>-3.0075414902287441</c:v>
                </c:pt>
                <c:pt idx="30">
                  <c:v>-4.1896830700843255</c:v>
                </c:pt>
                <c:pt idx="31">
                  <c:v>-3.820410630762864</c:v>
                </c:pt>
                <c:pt idx="32">
                  <c:v>-4.3173034521613909</c:v>
                </c:pt>
                <c:pt idx="33">
                  <c:v>-2.6579023770437962</c:v>
                </c:pt>
                <c:pt idx="34">
                  <c:v>-3.4653607055139735</c:v>
                </c:pt>
                <c:pt idx="35">
                  <c:v>-3.5374491239590631</c:v>
                </c:pt>
                <c:pt idx="36">
                  <c:v>-4.7188138156173798</c:v>
                </c:pt>
                <c:pt idx="37">
                  <c:v>-2.4127260115519893</c:v>
                </c:pt>
                <c:pt idx="38">
                  <c:v>-0.96446044181513413</c:v>
                </c:pt>
                <c:pt idx="39">
                  <c:v>-2.5429667623661061</c:v>
                </c:pt>
                <c:pt idx="40">
                  <c:v>-1.4282496904425579</c:v>
                </c:pt>
                <c:pt idx="41">
                  <c:v>-2.1018786649638703</c:v>
                </c:pt>
                <c:pt idx="42">
                  <c:v>-0.52780922084188442</c:v>
                </c:pt>
                <c:pt idx="43">
                  <c:v>-3.2308825123118785</c:v>
                </c:pt>
                <c:pt idx="44">
                  <c:v>-2.7331730386489839</c:v>
                </c:pt>
                <c:pt idx="45">
                  <c:v>-4.1965673126779048</c:v>
                </c:pt>
                <c:pt idx="46">
                  <c:v>-4.8856706053779622</c:v>
                </c:pt>
                <c:pt idx="47">
                  <c:v>-5.822036132176053</c:v>
                </c:pt>
                <c:pt idx="48">
                  <c:v>-5.0404933942929517</c:v>
                </c:pt>
                <c:pt idx="49">
                  <c:v>-5.666557684301833</c:v>
                </c:pt>
                <c:pt idx="50">
                  <c:v>-4.6824784264019188</c:v>
                </c:pt>
                <c:pt idx="51">
                  <c:v>-5.0651227500629012</c:v>
                </c:pt>
                <c:pt idx="52">
                  <c:v>-4.5929897692759747</c:v>
                </c:pt>
                <c:pt idx="53">
                  <c:v>-3.2367346325336173</c:v>
                </c:pt>
                <c:pt idx="54">
                  <c:v>-3.9591684035085719</c:v>
                </c:pt>
                <c:pt idx="55">
                  <c:v>-2.8980957712259352</c:v>
                </c:pt>
                <c:pt idx="56">
                  <c:v>-3.0054169918004683</c:v>
                </c:pt>
                <c:pt idx="57">
                  <c:v>-1.6746642611381066</c:v>
                </c:pt>
                <c:pt idx="58">
                  <c:v>-2.6408014345512916</c:v>
                </c:pt>
                <c:pt idx="59">
                  <c:v>-0.36831607371772762</c:v>
                </c:pt>
                <c:pt idx="60">
                  <c:v>1.7521776201067047</c:v>
                </c:pt>
                <c:pt idx="61">
                  <c:v>-0.1440697934942875</c:v>
                </c:pt>
                <c:pt idx="62">
                  <c:v>2.86348798659502</c:v>
                </c:pt>
                <c:pt idx="63">
                  <c:v>3.7006049534258247</c:v>
                </c:pt>
                <c:pt idx="64">
                  <c:v>3.2531181774671807</c:v>
                </c:pt>
                <c:pt idx="65">
                  <c:v>0.4320816919627789</c:v>
                </c:pt>
                <c:pt idx="66">
                  <c:v>1.2747172451686046</c:v>
                </c:pt>
                <c:pt idx="67">
                  <c:v>-0.9053826225124697</c:v>
                </c:pt>
                <c:pt idx="68">
                  <c:v>-0.73728117856925002</c:v>
                </c:pt>
                <c:pt idx="69">
                  <c:v>-2.2046144583916698</c:v>
                </c:pt>
                <c:pt idx="70">
                  <c:v>0.27903016962291893</c:v>
                </c:pt>
                <c:pt idx="71">
                  <c:v>-2.0881316047096399</c:v>
                </c:pt>
                <c:pt idx="72">
                  <c:v>0.32761667735298772</c:v>
                </c:pt>
                <c:pt idx="73">
                  <c:v>1.5868582412732744</c:v>
                </c:pt>
                <c:pt idx="74">
                  <c:v>-2.8437626658238719</c:v>
                </c:pt>
                <c:pt idx="75">
                  <c:v>-0.15248526803477619</c:v>
                </c:pt>
                <c:pt idx="76">
                  <c:v>-0.13397648076893892</c:v>
                </c:pt>
                <c:pt idx="77">
                  <c:v>-0.97879889350671567</c:v>
                </c:pt>
                <c:pt idx="78">
                  <c:v>-1.4116482429192196</c:v>
                </c:pt>
                <c:pt idx="79">
                  <c:v>-1.5215722907921567</c:v>
                </c:pt>
                <c:pt idx="80">
                  <c:v>-1.8614141336359677</c:v>
                </c:pt>
                <c:pt idx="81">
                  <c:v>-2.3467219796751833</c:v>
                </c:pt>
                <c:pt idx="82">
                  <c:v>-1.2001332057560852</c:v>
                </c:pt>
                <c:pt idx="83">
                  <c:v>-3.2373632355199433</c:v>
                </c:pt>
                <c:pt idx="84">
                  <c:v>-0.79518172537456455</c:v>
                </c:pt>
                <c:pt idx="85">
                  <c:v>-2.869891760201726</c:v>
                </c:pt>
                <c:pt idx="86">
                  <c:v>-2.1471897846882011</c:v>
                </c:pt>
                <c:pt idx="87">
                  <c:v>-2.7422485474234866</c:v>
                </c:pt>
                <c:pt idx="88">
                  <c:v>-2.8940115120060885</c:v>
                </c:pt>
                <c:pt idx="89">
                  <c:v>-0.69305277905663998</c:v>
                </c:pt>
                <c:pt idx="90">
                  <c:v>-2.8477692274337074</c:v>
                </c:pt>
                <c:pt idx="91">
                  <c:v>-2.3664689531849232</c:v>
                </c:pt>
                <c:pt idx="92">
                  <c:v>-0.55634146777170879</c:v>
                </c:pt>
                <c:pt idx="93">
                  <c:v>-8.5972278545517672E-2</c:v>
                </c:pt>
                <c:pt idx="94">
                  <c:v>0.79453483463850993</c:v>
                </c:pt>
                <c:pt idx="95">
                  <c:v>-1.115771025338854</c:v>
                </c:pt>
                <c:pt idx="96">
                  <c:v>0.91978237807544583</c:v>
                </c:pt>
                <c:pt idx="97">
                  <c:v>-1.8470284519966198</c:v>
                </c:pt>
                <c:pt idx="98">
                  <c:v>-1.7537625534487677</c:v>
                </c:pt>
                <c:pt idx="99">
                  <c:v>-0.72718034272785015</c:v>
                </c:pt>
                <c:pt idx="100">
                  <c:v>-1.7544065233464052</c:v>
                </c:pt>
                <c:pt idx="101">
                  <c:v>-1.0158965793581938</c:v>
                </c:pt>
                <c:pt idx="102">
                  <c:v>-1.7236669750429237</c:v>
                </c:pt>
                <c:pt idx="103">
                  <c:v>-1.4116410194449769</c:v>
                </c:pt>
                <c:pt idx="104">
                  <c:v>-1.6738384366761689</c:v>
                </c:pt>
                <c:pt idx="105">
                  <c:v>-0.13281690769588378</c:v>
                </c:pt>
                <c:pt idx="106">
                  <c:v>-0.89823880303651815</c:v>
                </c:pt>
                <c:pt idx="107">
                  <c:v>-1.9822032964685119</c:v>
                </c:pt>
                <c:pt idx="108">
                  <c:v>5.9759467632377078E-2</c:v>
                </c:pt>
                <c:pt idx="109">
                  <c:v>-0.62289161344347832</c:v>
                </c:pt>
                <c:pt idx="110">
                  <c:v>-2.4756697087268993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6545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  <c:pt idx="0">
                  <c:v>-1.9381350425385062</c:v>
                </c:pt>
                <c:pt idx="1">
                  <c:v>-1.4398050722299387</c:v>
                </c:pt>
                <c:pt idx="2">
                  <c:v>0.52286338641255603</c:v>
                </c:pt>
                <c:pt idx="3">
                  <c:v>-0.49896114917166212</c:v>
                </c:pt>
                <c:pt idx="4">
                  <c:v>-0.36179451810859276</c:v>
                </c:pt>
                <c:pt idx="5">
                  <c:v>-0.74358496826604381</c:v>
                </c:pt>
                <c:pt idx="6">
                  <c:v>0.99728301064980551</c:v>
                </c:pt>
                <c:pt idx="7">
                  <c:v>0.79917745711466592</c:v>
                </c:pt>
                <c:pt idx="8">
                  <c:v>0.75628051648754269</c:v>
                </c:pt>
                <c:pt idx="9">
                  <c:v>-1.471263735118256</c:v>
                </c:pt>
                <c:pt idx="10">
                  <c:v>0.34524979726657917</c:v>
                </c:pt>
                <c:pt idx="11">
                  <c:v>-0.49090051109582811</c:v>
                </c:pt>
                <c:pt idx="12">
                  <c:v>-1.0601334991307796</c:v>
                </c:pt>
                <c:pt idx="13">
                  <c:v>-1.3105013129347893</c:v>
                </c:pt>
                <c:pt idx="14">
                  <c:v>-1.8297053265317407</c:v>
                </c:pt>
                <c:pt idx="15">
                  <c:v>-2.0384689067213637</c:v>
                </c:pt>
                <c:pt idx="16">
                  <c:v>-2.5914979180043001</c:v>
                </c:pt>
                <c:pt idx="17">
                  <c:v>-2.9040518205926844</c:v>
                </c:pt>
                <c:pt idx="18">
                  <c:v>0.47325448832035188</c:v>
                </c:pt>
                <c:pt idx="19">
                  <c:v>0.22330483752704766</c:v>
                </c:pt>
                <c:pt idx="20">
                  <c:v>-0.44462487364616277</c:v>
                </c:pt>
                <c:pt idx="21">
                  <c:v>-0.84973106362277862</c:v>
                </c:pt>
                <c:pt idx="22">
                  <c:v>-2.1370123169983888</c:v>
                </c:pt>
                <c:pt idx="23">
                  <c:v>-2.8808784378681773</c:v>
                </c:pt>
                <c:pt idx="24">
                  <c:v>-2.3689865287000877</c:v>
                </c:pt>
                <c:pt idx="25">
                  <c:v>-2.3482763233207895</c:v>
                </c:pt>
                <c:pt idx="26">
                  <c:v>-2.6298175489430702</c:v>
                </c:pt>
                <c:pt idx="27">
                  <c:v>-2.7760043108932786</c:v>
                </c:pt>
                <c:pt idx="28">
                  <c:v>-3.4481105418963791</c:v>
                </c:pt>
                <c:pt idx="29">
                  <c:v>-2.8975382863569323</c:v>
                </c:pt>
                <c:pt idx="30">
                  <c:v>-3.6233187926498309</c:v>
                </c:pt>
                <c:pt idx="31">
                  <c:v>-2.0448971364249351</c:v>
                </c:pt>
                <c:pt idx="32">
                  <c:v>-3.9249757375544863</c:v>
                </c:pt>
                <c:pt idx="33">
                  <c:v>-2.8601036178592905</c:v>
                </c:pt>
                <c:pt idx="34">
                  <c:v>-3.7656669625658812</c:v>
                </c:pt>
                <c:pt idx="35">
                  <c:v>-3.7412520796444961</c:v>
                </c:pt>
                <c:pt idx="36">
                  <c:v>-2.4796187104266187</c:v>
                </c:pt>
                <c:pt idx="37">
                  <c:v>-1.365727581081325</c:v>
                </c:pt>
                <c:pt idx="38">
                  <c:v>-2.0377414495127049</c:v>
                </c:pt>
                <c:pt idx="39">
                  <c:v>-2.5227207603674926</c:v>
                </c:pt>
                <c:pt idx="40">
                  <c:v>-2.4729759019639483</c:v>
                </c:pt>
                <c:pt idx="41">
                  <c:v>-3.187341508687505</c:v>
                </c:pt>
                <c:pt idx="42">
                  <c:v>-3.4450200819727765</c:v>
                </c:pt>
                <c:pt idx="43">
                  <c:v>-5.4343733871930082</c:v>
                </c:pt>
                <c:pt idx="44">
                  <c:v>-3.7284265211165053</c:v>
                </c:pt>
                <c:pt idx="45">
                  <c:v>-3.7882058838102002</c:v>
                </c:pt>
                <c:pt idx="46">
                  <c:v>-2.9333545860963821</c:v>
                </c:pt>
                <c:pt idx="47">
                  <c:v>-4.8459073371922852</c:v>
                </c:pt>
                <c:pt idx="48">
                  <c:v>-4.6091478431658661</c:v>
                </c:pt>
                <c:pt idx="49">
                  <c:v>-3.2366272923315123</c:v>
                </c:pt>
                <c:pt idx="50">
                  <c:v>-5.3029068202819465</c:v>
                </c:pt>
                <c:pt idx="51">
                  <c:v>-5.1971824882025963</c:v>
                </c:pt>
                <c:pt idx="52">
                  <c:v>-4.887513376991107</c:v>
                </c:pt>
                <c:pt idx="53">
                  <c:v>-5.8957458904482802</c:v>
                </c:pt>
                <c:pt idx="54">
                  <c:v>-5.3782690119362613</c:v>
                </c:pt>
                <c:pt idx="55">
                  <c:v>-5.3408452994632016</c:v>
                </c:pt>
                <c:pt idx="56">
                  <c:v>-5.1285412311941867</c:v>
                </c:pt>
                <c:pt idx="57">
                  <c:v>-5.81172506016516</c:v>
                </c:pt>
                <c:pt idx="58">
                  <c:v>-5.1386694448557968</c:v>
                </c:pt>
                <c:pt idx="59">
                  <c:v>-6.1162327392462696</c:v>
                </c:pt>
                <c:pt idx="60">
                  <c:v>-3.5779883847603395</c:v>
                </c:pt>
                <c:pt idx="61">
                  <c:v>-2.7960826617855346</c:v>
                </c:pt>
                <c:pt idx="62">
                  <c:v>-3.1683031653274671</c:v>
                </c:pt>
                <c:pt idx="63">
                  <c:v>-2.5846399120100902</c:v>
                </c:pt>
                <c:pt idx="64">
                  <c:v>-1.5176201610075577</c:v>
                </c:pt>
                <c:pt idx="65">
                  <c:v>-1.198622016268615</c:v>
                </c:pt>
                <c:pt idx="66">
                  <c:v>-1.4238073857697562</c:v>
                </c:pt>
                <c:pt idx="67">
                  <c:v>-2.404794950603645</c:v>
                </c:pt>
                <c:pt idx="68">
                  <c:v>-1.7574966728566133</c:v>
                </c:pt>
                <c:pt idx="69">
                  <c:v>-3.773512077419801</c:v>
                </c:pt>
                <c:pt idx="70">
                  <c:v>-2.7522253949833191</c:v>
                </c:pt>
                <c:pt idx="71">
                  <c:v>-1.9296402776486372</c:v>
                </c:pt>
                <c:pt idx="72">
                  <c:v>-2.6667482223389336</c:v>
                </c:pt>
                <c:pt idx="73">
                  <c:v>-3.7947816019065757</c:v>
                </c:pt>
                <c:pt idx="74">
                  <c:v>-3.7257375783277396</c:v>
                </c:pt>
                <c:pt idx="75">
                  <c:v>-3.9656804276608284</c:v>
                </c:pt>
                <c:pt idx="76">
                  <c:v>-2.9986579663489366</c:v>
                </c:pt>
                <c:pt idx="77">
                  <c:v>-3.8578230582603688</c:v>
                </c:pt>
                <c:pt idx="78">
                  <c:v>-4.3343530482133481</c:v>
                </c:pt>
                <c:pt idx="79">
                  <c:v>-3.658314303851526</c:v>
                </c:pt>
                <c:pt idx="80">
                  <c:v>-5.3459347014424878</c:v>
                </c:pt>
                <c:pt idx="81">
                  <c:v>-3.0358978997946351</c:v>
                </c:pt>
                <c:pt idx="82">
                  <c:v>-2.3730388435608907</c:v>
                </c:pt>
                <c:pt idx="83">
                  <c:v>-3.3843736577548427</c:v>
                </c:pt>
                <c:pt idx="84">
                  <c:v>-3.7552122145794953</c:v>
                </c:pt>
                <c:pt idx="85">
                  <c:v>-2.816804589153393</c:v>
                </c:pt>
                <c:pt idx="86">
                  <c:v>-2.3132140751241996</c:v>
                </c:pt>
                <c:pt idx="87">
                  <c:v>-2.3812970222672347</c:v>
                </c:pt>
                <c:pt idx="88">
                  <c:v>-2.6260996103799341</c:v>
                </c:pt>
                <c:pt idx="89">
                  <c:v>-2.2670687140051951</c:v>
                </c:pt>
                <c:pt idx="90">
                  <c:v>-2.4920727418636228</c:v>
                </c:pt>
                <c:pt idx="91">
                  <c:v>-3.1884307229819768</c:v>
                </c:pt>
                <c:pt idx="92">
                  <c:v>-2.7004670605706975</c:v>
                </c:pt>
                <c:pt idx="93">
                  <c:v>-3.0504454413861897</c:v>
                </c:pt>
                <c:pt idx="94">
                  <c:v>-3.6831305588263863</c:v>
                </c:pt>
                <c:pt idx="95">
                  <c:v>-2.5159809024479749</c:v>
                </c:pt>
                <c:pt idx="96">
                  <c:v>-2.6932967345599215</c:v>
                </c:pt>
                <c:pt idx="97">
                  <c:v>-2.1523116970784382</c:v>
                </c:pt>
                <c:pt idx="98">
                  <c:v>-0.81588262283464952</c:v>
                </c:pt>
                <c:pt idx="99">
                  <c:v>-1.3547008223208843</c:v>
                </c:pt>
                <c:pt idx="100">
                  <c:v>-1.2875693295719908</c:v>
                </c:pt>
                <c:pt idx="101">
                  <c:v>-1.3584644963525974</c:v>
                </c:pt>
                <c:pt idx="102">
                  <c:v>-1.4517147173408016</c:v>
                </c:pt>
                <c:pt idx="103">
                  <c:v>-0.9996428341063861</c:v>
                </c:pt>
                <c:pt idx="104">
                  <c:v>-0.55924794469943151</c:v>
                </c:pt>
                <c:pt idx="105">
                  <c:v>0.70013166576392194</c:v>
                </c:pt>
                <c:pt idx="106">
                  <c:v>-0.47736830349272397</c:v>
                </c:pt>
                <c:pt idx="107">
                  <c:v>-0.57043608455824446</c:v>
                </c:pt>
                <c:pt idx="108">
                  <c:v>-0.4541925739175145</c:v>
                </c:pt>
                <c:pt idx="109">
                  <c:v>0.88100472889544712</c:v>
                </c:pt>
                <c:pt idx="110">
                  <c:v>0.54347236451934711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0"/>
          <c:order val="11"/>
          <c:tx>
            <c:v>median</c:v>
          </c:tx>
          <c:spPr>
            <a:ln w="571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graph!$T$6:$T$116</c:f>
              <c:numCache>
                <c:formatCode>General</c:formatCode>
                <c:ptCount val="111"/>
                <c:pt idx="0">
                  <c:v>-0.96490313467811561</c:v>
                </c:pt>
                <c:pt idx="1">
                  <c:v>-0.29125539563617409</c:v>
                </c:pt>
                <c:pt idx="2">
                  <c:v>-0.41740632217783247</c:v>
                </c:pt>
                <c:pt idx="3">
                  <c:v>-0.10507645441357071</c:v>
                </c:pt>
                <c:pt idx="4">
                  <c:v>2.44753476295335E-2</c:v>
                </c:pt>
                <c:pt idx="5">
                  <c:v>-0.41745635721525287</c:v>
                </c:pt>
                <c:pt idx="6">
                  <c:v>0.17594863211510225</c:v>
                </c:pt>
                <c:pt idx="7">
                  <c:v>-8.9768789996034683E-3</c:v>
                </c:pt>
                <c:pt idx="8">
                  <c:v>0.61206859320963003</c:v>
                </c:pt>
                <c:pt idx="9">
                  <c:v>-2.8744176890135305E-2</c:v>
                </c:pt>
                <c:pt idx="10">
                  <c:v>-0.20557083414881658</c:v>
                </c:pt>
                <c:pt idx="11">
                  <c:v>-0.3538841862468961</c:v>
                </c:pt>
                <c:pt idx="12">
                  <c:v>-0.97815968423982569</c:v>
                </c:pt>
                <c:pt idx="13">
                  <c:v>-0.38806360314344684</c:v>
                </c:pt>
                <c:pt idx="14">
                  <c:v>-0.53537527142892849</c:v>
                </c:pt>
                <c:pt idx="15">
                  <c:v>-0.58097741763572286</c:v>
                </c:pt>
                <c:pt idx="16">
                  <c:v>-0.67778513171176835</c:v>
                </c:pt>
                <c:pt idx="17">
                  <c:v>-0.46398214989097503</c:v>
                </c:pt>
                <c:pt idx="18">
                  <c:v>-0.14421296781285001</c:v>
                </c:pt>
                <c:pt idx="19">
                  <c:v>-0.65628261843596858</c:v>
                </c:pt>
                <c:pt idx="20">
                  <c:v>-0.99377640687252355</c:v>
                </c:pt>
                <c:pt idx="21">
                  <c:v>-1.5544979696086152</c:v>
                </c:pt>
                <c:pt idx="22">
                  <c:v>-2.1207044505415382</c:v>
                </c:pt>
                <c:pt idx="23">
                  <c:v>-2.1657838309340622</c:v>
                </c:pt>
                <c:pt idx="24">
                  <c:v>-2.3689865287000877</c:v>
                </c:pt>
                <c:pt idx="25">
                  <c:v>-2.3594360643983889</c:v>
                </c:pt>
                <c:pt idx="26">
                  <c:v>-2.6298175489430702</c:v>
                </c:pt>
                <c:pt idx="27">
                  <c:v>-2.8545331348939524</c:v>
                </c:pt>
                <c:pt idx="28">
                  <c:v>-2.6522321214859432</c:v>
                </c:pt>
                <c:pt idx="29">
                  <c:v>-2.8975382863569323</c:v>
                </c:pt>
                <c:pt idx="30">
                  <c:v>-2.9191590804894307</c:v>
                </c:pt>
                <c:pt idx="31">
                  <c:v>-3.0713164607000936</c:v>
                </c:pt>
                <c:pt idx="32">
                  <c:v>-2.9770867369068474</c:v>
                </c:pt>
                <c:pt idx="33">
                  <c:v>-2.8601036178592905</c:v>
                </c:pt>
                <c:pt idx="34">
                  <c:v>-3.3956130971758292</c:v>
                </c:pt>
                <c:pt idx="35">
                  <c:v>-3.370802311585567</c:v>
                </c:pt>
                <c:pt idx="36">
                  <c:v>-2.8875042759048548</c:v>
                </c:pt>
                <c:pt idx="37">
                  <c:v>-3.2417621718749476</c:v>
                </c:pt>
                <c:pt idx="38">
                  <c:v>-3.3644260321400008</c:v>
                </c:pt>
                <c:pt idx="39">
                  <c:v>-3.690393054007858</c:v>
                </c:pt>
                <c:pt idx="40">
                  <c:v>-3.7824182438121667</c:v>
                </c:pt>
                <c:pt idx="41">
                  <c:v>-3.7536168842930229</c:v>
                </c:pt>
                <c:pt idx="42">
                  <c:v>-3.4336339881591655</c:v>
                </c:pt>
                <c:pt idx="43">
                  <c:v>-3.7347268155920794</c:v>
                </c:pt>
                <c:pt idx="44">
                  <c:v>-4.1477776919030722</c:v>
                </c:pt>
                <c:pt idx="45">
                  <c:v>-4.1965673126779048</c:v>
                </c:pt>
                <c:pt idx="46">
                  <c:v>-4.4910156338783098</c:v>
                </c:pt>
                <c:pt idx="47">
                  <c:v>-4.5585107828818945</c:v>
                </c:pt>
                <c:pt idx="48">
                  <c:v>-4.4428669621119852</c:v>
                </c:pt>
                <c:pt idx="49">
                  <c:v>-4.4904960688688478</c:v>
                </c:pt>
                <c:pt idx="50">
                  <c:v>-4.7882186570281364</c:v>
                </c:pt>
                <c:pt idx="51">
                  <c:v>-4.8109461004307841</c:v>
                </c:pt>
                <c:pt idx="52">
                  <c:v>-4.187249699363317</c:v>
                </c:pt>
                <c:pt idx="53">
                  <c:v>-4.2622688053813613</c:v>
                </c:pt>
                <c:pt idx="54">
                  <c:v>-3.9591684035085719</c:v>
                </c:pt>
                <c:pt idx="55">
                  <c:v>-4.3878127697780691</c:v>
                </c:pt>
                <c:pt idx="56">
                  <c:v>-4.1058544651865292</c:v>
                </c:pt>
                <c:pt idx="57">
                  <c:v>-4.1235559292302009</c:v>
                </c:pt>
                <c:pt idx="58">
                  <c:v>-4.0874737720680825</c:v>
                </c:pt>
                <c:pt idx="59">
                  <c:v>-3.925464699404988</c:v>
                </c:pt>
                <c:pt idx="60">
                  <c:v>-3.9976468132824601</c:v>
                </c:pt>
                <c:pt idx="61">
                  <c:v>-3.496418824440136</c:v>
                </c:pt>
                <c:pt idx="62">
                  <c:v>-4.3822625774952746</c:v>
                </c:pt>
                <c:pt idx="63">
                  <c:v>-3.8777682341848454</c:v>
                </c:pt>
                <c:pt idx="64">
                  <c:v>-4.0535461742602195</c:v>
                </c:pt>
                <c:pt idx="65">
                  <c:v>-3.1141286277219016</c:v>
                </c:pt>
                <c:pt idx="66">
                  <c:v>-3.5798452484309768</c:v>
                </c:pt>
                <c:pt idx="67">
                  <c:v>-3.9198693965080107</c:v>
                </c:pt>
                <c:pt idx="68">
                  <c:v>-3.9945352287992626</c:v>
                </c:pt>
                <c:pt idx="69">
                  <c:v>-3.773512077419801</c:v>
                </c:pt>
                <c:pt idx="70">
                  <c:v>-3.649230949121919</c:v>
                </c:pt>
                <c:pt idx="71">
                  <c:v>-3.6599591781022047</c:v>
                </c:pt>
                <c:pt idx="72">
                  <c:v>-3.8938223229296196</c:v>
                </c:pt>
                <c:pt idx="73">
                  <c:v>-3.7947816019065757</c:v>
                </c:pt>
                <c:pt idx="74">
                  <c:v>-3.3578961229213751</c:v>
                </c:pt>
                <c:pt idx="75">
                  <c:v>-3.0981934029357134</c:v>
                </c:pt>
                <c:pt idx="76">
                  <c:v>-2.9986579663489366</c:v>
                </c:pt>
                <c:pt idx="77">
                  <c:v>-3.4356242592119521</c:v>
                </c:pt>
                <c:pt idx="78">
                  <c:v>-2.7388283617334026</c:v>
                </c:pt>
                <c:pt idx="79">
                  <c:v>-3.3780980013845134</c:v>
                </c:pt>
                <c:pt idx="80">
                  <c:v>-2.6375633348521994</c:v>
                </c:pt>
                <c:pt idx="81">
                  <c:v>-2.7653337918410226</c:v>
                </c:pt>
                <c:pt idx="82">
                  <c:v>-2.7830871311202676</c:v>
                </c:pt>
                <c:pt idx="83">
                  <c:v>-3.2373632355199433</c:v>
                </c:pt>
                <c:pt idx="84">
                  <c:v>-2.7128806643828716</c:v>
                </c:pt>
                <c:pt idx="85">
                  <c:v>-2.7219870231980781</c:v>
                </c:pt>
                <c:pt idx="86">
                  <c:v>-2.3132140751241996</c:v>
                </c:pt>
                <c:pt idx="87">
                  <c:v>-2.3812970222672347</c:v>
                </c:pt>
                <c:pt idx="88">
                  <c:v>-2.4465904790123121</c:v>
                </c:pt>
                <c:pt idx="89">
                  <c:v>-1.9866291569235899</c:v>
                </c:pt>
                <c:pt idx="90">
                  <c:v>-2.3992005088386845</c:v>
                </c:pt>
                <c:pt idx="91">
                  <c:v>-2.4186754358326223</c:v>
                </c:pt>
                <c:pt idx="92">
                  <c:v>-2.0633528283639704</c:v>
                </c:pt>
                <c:pt idx="93">
                  <c:v>-1.8077815977550031</c:v>
                </c:pt>
                <c:pt idx="94">
                  <c:v>-1.5239377867305997</c:v>
                </c:pt>
                <c:pt idx="95">
                  <c:v>-1.2579506759525134</c:v>
                </c:pt>
                <c:pt idx="96">
                  <c:v>-1.2532904640139926</c:v>
                </c:pt>
                <c:pt idx="97">
                  <c:v>-1.0380198621852763</c:v>
                </c:pt>
                <c:pt idx="98">
                  <c:v>-1.2831910034889455</c:v>
                </c:pt>
                <c:pt idx="99">
                  <c:v>-0.72718034272785015</c:v>
                </c:pt>
                <c:pt idx="100">
                  <c:v>-0.56576015940730418</c:v>
                </c:pt>
                <c:pt idx="101">
                  <c:v>-0.5358280950039872</c:v>
                </c:pt>
                <c:pt idx="102">
                  <c:v>-0.69987603458226855</c:v>
                </c:pt>
                <c:pt idx="103">
                  <c:v>-0.10712169720779204</c:v>
                </c:pt>
                <c:pt idx="104">
                  <c:v>-0.2552959670423266</c:v>
                </c:pt>
                <c:pt idx="105">
                  <c:v>0.7592439223104166</c:v>
                </c:pt>
                <c:pt idx="106">
                  <c:v>0.43430849892121348</c:v>
                </c:pt>
                <c:pt idx="107">
                  <c:v>0.8388505393429101</c:v>
                </c:pt>
                <c:pt idx="108">
                  <c:v>0.51891762783928819</c:v>
                </c:pt>
                <c:pt idx="109">
                  <c:v>0.47529735249330862</c:v>
                </c:pt>
                <c:pt idx="110">
                  <c:v>1.2364552435596512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2"/>
          <c:tx>
            <c:v>CO2 pulse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graph!$R$16:$R$56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013920"/>
        <c:axId val="1411217344"/>
      </c:scatterChart>
      <c:valAx>
        <c:axId val="1411013920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63105599999521"/>
              <c:y val="0.93420450191240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1217344"/>
        <c:crossesAt val="-20"/>
        <c:crossBetween val="midCat"/>
        <c:majorUnit val="5"/>
      </c:valAx>
      <c:valAx>
        <c:axId val="1411217344"/>
        <c:scaling>
          <c:orientation val="minMax"/>
          <c:max val="15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="1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layout>
            <c:manualLayout>
              <c:xMode val="edge"/>
              <c:yMode val="edge"/>
              <c:x val="2.9403825013984301E-2"/>
              <c:y val="0.434527854331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101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'6008'!$L$1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'6008'!$A$2:$A$141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'6008'!$L$2:$L$141</c:f>
              <c:numCache>
                <c:formatCode>0.00</c:formatCode>
                <c:ptCount val="140"/>
                <c:pt idx="0">
                  <c:v>1.6910226982695087</c:v>
                </c:pt>
                <c:pt idx="1">
                  <c:v>1.6967744085539473</c:v>
                </c:pt>
                <c:pt idx="2">
                  <c:v>1.7464103602069683</c:v>
                </c:pt>
                <c:pt idx="3">
                  <c:v>1.7516262532437821</c:v>
                </c:pt>
                <c:pt idx="4">
                  <c:v>1.7992368530928333</c:v>
                </c:pt>
                <c:pt idx="5">
                  <c:v>1.7362417099100702</c:v>
                </c:pt>
                <c:pt idx="6">
                  <c:v>1.6461067990806577</c:v>
                </c:pt>
                <c:pt idx="7">
                  <c:v>1.5464779826562218</c:v>
                </c:pt>
                <c:pt idx="8">
                  <c:v>1.5573743897315391</c:v>
                </c:pt>
                <c:pt idx="9">
                  <c:v>1.5975390532199518</c:v>
                </c:pt>
                <c:pt idx="10">
                  <c:v>1.6525964261251314</c:v>
                </c:pt>
                <c:pt idx="11">
                  <c:v>1.6479108050224556</c:v>
                </c:pt>
                <c:pt idx="12">
                  <c:v>1.6578337648959902</c:v>
                </c:pt>
                <c:pt idx="13">
                  <c:v>1.6769244934481138</c:v>
                </c:pt>
                <c:pt idx="14">
                  <c:v>1.6235811897719685</c:v>
                </c:pt>
                <c:pt idx="15">
                  <c:v>1.5937220045012241</c:v>
                </c:pt>
                <c:pt idx="16">
                  <c:v>1.6116523770486075</c:v>
                </c:pt>
                <c:pt idx="17">
                  <c:v>1.5916511439824623</c:v>
                </c:pt>
                <c:pt idx="18">
                  <c:v>1.5399971076681795</c:v>
                </c:pt>
                <c:pt idx="19">
                  <c:v>1.5371533079170303</c:v>
                </c:pt>
                <c:pt idx="20">
                  <c:v>1.5619634219339182</c:v>
                </c:pt>
                <c:pt idx="21">
                  <c:v>1.5713719271261104</c:v>
                </c:pt>
                <c:pt idx="22">
                  <c:v>1.5879652673471465</c:v>
                </c:pt>
                <c:pt idx="23">
                  <c:v>1.5676153034723379</c:v>
                </c:pt>
                <c:pt idx="24">
                  <c:v>1.5677245595639699</c:v>
                </c:pt>
                <c:pt idx="25">
                  <c:v>1.5325872462882306</c:v>
                </c:pt>
                <c:pt idx="26">
                  <c:v>1.54371986104923</c:v>
                </c:pt>
                <c:pt idx="27">
                  <c:v>1.5188156816556406</c:v>
                </c:pt>
                <c:pt idx="28">
                  <c:v>1.4947840607354044</c:v>
                </c:pt>
                <c:pt idx="29">
                  <c:v>1.5500549453470334</c:v>
                </c:pt>
                <c:pt idx="30">
                  <c:v>1.5135884286577235</c:v>
                </c:pt>
                <c:pt idx="31">
                  <c:v>1.5186037200697946</c:v>
                </c:pt>
                <c:pt idx="32">
                  <c:v>1.5104256535902207</c:v>
                </c:pt>
                <c:pt idx="33">
                  <c:v>1.4534002020253336</c:v>
                </c:pt>
                <c:pt idx="34">
                  <c:v>1.4758965985401118</c:v>
                </c:pt>
                <c:pt idx="35">
                  <c:v>1.4724223530392138</c:v>
                </c:pt>
                <c:pt idx="36">
                  <c:v>1.4573684052373728</c:v>
                </c:pt>
                <c:pt idx="37">
                  <c:v>1.4533864026398062</c:v>
                </c:pt>
                <c:pt idx="38">
                  <c:v>1.4238916442425062</c:v>
                </c:pt>
                <c:pt idx="39">
                  <c:v>1.4573615107973947</c:v>
                </c:pt>
                <c:pt idx="40">
                  <c:v>1.4383327609057253</c:v>
                </c:pt>
                <c:pt idx="41">
                  <c:v>1.4045462501713333</c:v>
                </c:pt>
                <c:pt idx="42">
                  <c:v>1.4024813329917019</c:v>
                </c:pt>
                <c:pt idx="43">
                  <c:v>1.4314632611641116</c:v>
                </c:pt>
                <c:pt idx="44">
                  <c:v>1.3911491123746453</c:v>
                </c:pt>
                <c:pt idx="45">
                  <c:v>1.3836944141664811</c:v>
                </c:pt>
                <c:pt idx="46">
                  <c:v>1.3648209640399063</c:v>
                </c:pt>
                <c:pt idx="47">
                  <c:v>1.3871218274370742</c:v>
                </c:pt>
                <c:pt idx="48">
                  <c:v>1.4325224403097059</c:v>
                </c:pt>
                <c:pt idx="49">
                  <c:v>1.3598434035384368</c:v>
                </c:pt>
                <c:pt idx="50">
                  <c:v>1.372001945212999</c:v>
                </c:pt>
                <c:pt idx="51">
                  <c:v>1.3838022304670736</c:v>
                </c:pt>
                <c:pt idx="52">
                  <c:v>1.3754310043930511</c:v>
                </c:pt>
                <c:pt idx="53">
                  <c:v>1.310092892307354</c:v>
                </c:pt>
                <c:pt idx="54">
                  <c:v>1.2932543394105374</c:v>
                </c:pt>
                <c:pt idx="55">
                  <c:v>1.2883405191642534</c:v>
                </c:pt>
                <c:pt idx="56">
                  <c:v>1.2915487178776981</c:v>
                </c:pt>
                <c:pt idx="57">
                  <c:v>1.2843530061105297</c:v>
                </c:pt>
                <c:pt idx="58">
                  <c:v>1.2472766526677888</c:v>
                </c:pt>
                <c:pt idx="59">
                  <c:v>1.2375461943811723</c:v>
                </c:pt>
                <c:pt idx="60">
                  <c:v>1.2250945241747395</c:v>
                </c:pt>
                <c:pt idx="61">
                  <c:v>1.2285250642839511</c:v>
                </c:pt>
                <c:pt idx="62">
                  <c:v>1.2106722914326007</c:v>
                </c:pt>
                <c:pt idx="63">
                  <c:v>1.2065170303669945</c:v>
                </c:pt>
                <c:pt idx="64">
                  <c:v>1.2060200495291744</c:v>
                </c:pt>
                <c:pt idx="65">
                  <c:v>1.2018013814839468</c:v>
                </c:pt>
                <c:pt idx="66">
                  <c:v>1.1745963134425843</c:v>
                </c:pt>
                <c:pt idx="67">
                  <c:v>1.1668487289725151</c:v>
                </c:pt>
                <c:pt idx="68">
                  <c:v>1.1662211303682262</c:v>
                </c:pt>
                <c:pt idx="69">
                  <c:v>1.1683555004041939</c:v>
                </c:pt>
                <c:pt idx="70">
                  <c:v>1.161252343433834</c:v>
                </c:pt>
                <c:pt idx="71">
                  <c:v>1.1308418269887976</c:v>
                </c:pt>
                <c:pt idx="72">
                  <c:v>1.1324565120244352</c:v>
                </c:pt>
                <c:pt idx="73">
                  <c:v>1.116398326846217</c:v>
                </c:pt>
                <c:pt idx="74">
                  <c:v>1.1031181246849833</c:v>
                </c:pt>
                <c:pt idx="75">
                  <c:v>1.0845031738848665</c:v>
                </c:pt>
                <c:pt idx="76">
                  <c:v>1.0973685180568338</c:v>
                </c:pt>
                <c:pt idx="77">
                  <c:v>1.0875663599116772</c:v>
                </c:pt>
                <c:pt idx="78">
                  <c:v>1.0847235300282305</c:v>
                </c:pt>
                <c:pt idx="79">
                  <c:v>1.0792726441668448</c:v>
                </c:pt>
                <c:pt idx="80">
                  <c:v>1.0552323794913854</c:v>
                </c:pt>
                <c:pt idx="81">
                  <c:v>1.0323700515209242</c:v>
                </c:pt>
                <c:pt idx="82">
                  <c:v>1.0303148370906268</c:v>
                </c:pt>
                <c:pt idx="83">
                  <c:v>1.0341185915986069</c:v>
                </c:pt>
                <c:pt idx="84">
                  <c:v>1.0095722430573515</c:v>
                </c:pt>
                <c:pt idx="85">
                  <c:v>0.97921703483635536</c:v>
                </c:pt>
                <c:pt idx="86">
                  <c:v>1.0291306464942829</c:v>
                </c:pt>
                <c:pt idx="87">
                  <c:v>1.0306274546068381</c:v>
                </c:pt>
                <c:pt idx="88">
                  <c:v>1.0243665296751894</c:v>
                </c:pt>
                <c:pt idx="89">
                  <c:v>1.0558719305784541</c:v>
                </c:pt>
                <c:pt idx="90">
                  <c:v>1.0670710584810172</c:v>
                </c:pt>
                <c:pt idx="91">
                  <c:v>1.0419462609983208</c:v>
                </c:pt>
                <c:pt idx="92">
                  <c:v>1.0266768845551264</c:v>
                </c:pt>
                <c:pt idx="93">
                  <c:v>1.0354831567858616</c:v>
                </c:pt>
                <c:pt idx="94">
                  <c:v>1.0153346005743891</c:v>
                </c:pt>
                <c:pt idx="95">
                  <c:v>0.95887269836383848</c:v>
                </c:pt>
                <c:pt idx="96">
                  <c:v>0.94488583247388491</c:v>
                </c:pt>
                <c:pt idx="97">
                  <c:v>0.9385994886625143</c:v>
                </c:pt>
                <c:pt idx="98">
                  <c:v>0.93314637913150533</c:v>
                </c:pt>
                <c:pt idx="99">
                  <c:v>0.92717421739195827</c:v>
                </c:pt>
                <c:pt idx="100">
                  <c:v>0.94223365368635337</c:v>
                </c:pt>
                <c:pt idx="101">
                  <c:v>0.95638011723064587</c:v>
                </c:pt>
                <c:pt idx="102">
                  <c:v>0.91516083104819435</c:v>
                </c:pt>
                <c:pt idx="103">
                  <c:v>0.91623298627420013</c:v>
                </c:pt>
                <c:pt idx="104">
                  <c:v>0.90304411987699251</c:v>
                </c:pt>
                <c:pt idx="105">
                  <c:v>0.8912808726265794</c:v>
                </c:pt>
                <c:pt idx="106">
                  <c:v>0.89687622192386196</c:v>
                </c:pt>
                <c:pt idx="107">
                  <c:v>0.8958467101940687</c:v>
                </c:pt>
                <c:pt idx="108">
                  <c:v>0.8988589890368659</c:v>
                </c:pt>
                <c:pt idx="109">
                  <c:v>0.90862374663495005</c:v>
                </c:pt>
                <c:pt idx="110">
                  <c:v>0.87558460048728071</c:v>
                </c:pt>
                <c:pt idx="111">
                  <c:v>0.88915071110481902</c:v>
                </c:pt>
                <c:pt idx="112">
                  <c:v>0.89577825728336513</c:v>
                </c:pt>
                <c:pt idx="113">
                  <c:v>0.86363207783875351</c:v>
                </c:pt>
                <c:pt idx="114">
                  <c:v>0.85701402138724569</c:v>
                </c:pt>
                <c:pt idx="115">
                  <c:v>0.87526239639732306</c:v>
                </c:pt>
                <c:pt idx="116">
                  <c:v>0.88345271910273049</c:v>
                </c:pt>
                <c:pt idx="117">
                  <c:v>0.86223548019080598</c:v>
                </c:pt>
                <c:pt idx="118">
                  <c:v>0.87748049436736142</c:v>
                </c:pt>
                <c:pt idx="119">
                  <c:v>0.87806380170025622</c:v>
                </c:pt>
                <c:pt idx="120">
                  <c:v>0.8748706915294141</c:v>
                </c:pt>
                <c:pt idx="121">
                  <c:v>0.88362171828630176</c:v>
                </c:pt>
                <c:pt idx="122">
                  <c:v>0.86834109646145741</c:v>
                </c:pt>
                <c:pt idx="123">
                  <c:v>0.87200253383836523</c:v>
                </c:pt>
                <c:pt idx="124">
                  <c:v>0.84893301887041317</c:v>
                </c:pt>
                <c:pt idx="125">
                  <c:v>0.84269129762525596</c:v>
                </c:pt>
                <c:pt idx="126">
                  <c:v>0.83922076098779552</c:v>
                </c:pt>
                <c:pt idx="127">
                  <c:v>0.85897303195025587</c:v>
                </c:pt>
                <c:pt idx="128">
                  <c:v>0.86594493072922818</c:v>
                </c:pt>
                <c:pt idx="129">
                  <c:v>0.8459022536798122</c:v>
                </c:pt>
                <c:pt idx="130">
                  <c:v>0.8316834889883068</c:v>
                </c:pt>
                <c:pt idx="131">
                  <c:v>0.8413058787966643</c:v>
                </c:pt>
                <c:pt idx="132">
                  <c:v>0.81690339742446105</c:v>
                </c:pt>
                <c:pt idx="133">
                  <c:v>0.82760391075763484</c:v>
                </c:pt>
                <c:pt idx="134">
                  <c:v>0.83178753996703148</c:v>
                </c:pt>
                <c:pt idx="135">
                  <c:v>0.82741430841577412</c:v>
                </c:pt>
                <c:pt idx="136">
                  <c:v>0.81439116425815306</c:v>
                </c:pt>
                <c:pt idx="137">
                  <c:v>0.81897258282657071</c:v>
                </c:pt>
                <c:pt idx="138">
                  <c:v>0.81953131543241931</c:v>
                </c:pt>
                <c:pt idx="139">
                  <c:v>0.81554440323079602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194144"/>
        <c:axId val="928796384"/>
      </c:scatterChart>
      <c:valAx>
        <c:axId val="92819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8796384"/>
        <c:crossesAt val="0"/>
        <c:crossBetween val="midCat"/>
        <c:majorUnit val="10"/>
      </c:valAx>
      <c:valAx>
        <c:axId val="9287963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819414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'6008'!$A$2:$A$179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'6008'!$P$2:$P$177</c:f>
              <c:numCache>
                <c:formatCode>General</c:formatCode>
                <c:ptCount val="176"/>
                <c:pt idx="4">
                  <c:v>8.1043665203829391</c:v>
                </c:pt>
                <c:pt idx="5">
                  <c:v>4.7655379893115848</c:v>
                </c:pt>
                <c:pt idx="6">
                  <c:v>-0.17530662629622107</c:v>
                </c:pt>
                <c:pt idx="7">
                  <c:v>-5.6765609575036358</c:v>
                </c:pt>
                <c:pt idx="8">
                  <c:v>-4.6536921606542823</c:v>
                </c:pt>
                <c:pt idx="9">
                  <c:v>-1.9031660695131851</c:v>
                </c:pt>
                <c:pt idx="10">
                  <c:v>1.7264522945838034</c:v>
                </c:pt>
                <c:pt idx="11">
                  <c:v>1.8295394597018035</c:v>
                </c:pt>
                <c:pt idx="12">
                  <c:v>2.7949472607531582</c:v>
                </c:pt>
                <c:pt idx="13">
                  <c:v>4.301513448774811</c:v>
                </c:pt>
                <c:pt idx="14">
                  <c:v>1.5324172137305252</c:v>
                </c:pt>
                <c:pt idx="15">
                  <c:v>0.14955006901728521</c:v>
                </c:pt>
                <c:pt idx="16">
                  <c:v>1.5876223403781684</c:v>
                </c:pt>
                <c:pt idx="17">
                  <c:v>0.78665398706115175</c:v>
                </c:pt>
                <c:pt idx="18">
                  <c:v>-1.8827275591906425</c:v>
                </c:pt>
                <c:pt idx="19">
                  <c:v>-1.6709206928429174</c:v>
                </c:pt>
                <c:pt idx="20">
                  <c:v>0.1732514624629744</c:v>
                </c:pt>
                <c:pt idx="21">
                  <c:v>1.1082918453033215</c:v>
                </c:pt>
                <c:pt idx="22">
                  <c:v>2.4674412857748114</c:v>
                </c:pt>
                <c:pt idx="23">
                  <c:v>1.6458879233329744</c:v>
                </c:pt>
                <c:pt idx="24">
                  <c:v>2.0320088449911191</c:v>
                </c:pt>
                <c:pt idx="25">
                  <c:v>0.33758243896313378</c:v>
                </c:pt>
                <c:pt idx="26">
                  <c:v>1.3743941890713582</c:v>
                </c:pt>
                <c:pt idx="27">
                  <c:v>0.28401293508222109</c:v>
                </c:pt>
                <c:pt idx="28">
                  <c:v>-0.75486261969792401</c:v>
                </c:pt>
                <c:pt idx="29">
                  <c:v>2.8873589911336062</c:v>
                </c:pt>
                <c:pt idx="30">
                  <c:v>1.1144718821296422</c:v>
                </c:pt>
                <c:pt idx="31">
                  <c:v>1.7901880426629351</c:v>
                </c:pt>
                <c:pt idx="32">
                  <c:v>1.6871218706927129</c:v>
                </c:pt>
                <c:pt idx="33">
                  <c:v>-1.2993255303677176</c:v>
                </c:pt>
                <c:pt idx="34">
                  <c:v>0.40827166594395836</c:v>
                </c:pt>
                <c:pt idx="35">
                  <c:v>0.58286435106970214</c:v>
                </c:pt>
                <c:pt idx="36">
                  <c:v>7.3926153330825625E-2</c:v>
                </c:pt>
                <c:pt idx="37">
                  <c:v>0.21854676771185516</c:v>
                </c:pt>
                <c:pt idx="38">
                  <c:v>-1.1428088548506894</c:v>
                </c:pt>
                <c:pt idx="39">
                  <c:v>1.2125343257419559</c:v>
                </c:pt>
                <c:pt idx="40">
                  <c:v>0.46897006326813795</c:v>
                </c:pt>
                <c:pt idx="41">
                  <c:v>-1.145720678606585</c:v>
                </c:pt>
                <c:pt idx="42">
                  <c:v>-0.88793764828491861</c:v>
                </c:pt>
                <c:pt idx="43">
                  <c:v>1.2024898716894181</c:v>
                </c:pt>
                <c:pt idx="44">
                  <c:v>-0.79751666560450474</c:v>
                </c:pt>
                <c:pt idx="45">
                  <c:v>-0.85788359191686592</c:v>
                </c:pt>
                <c:pt idx="46">
                  <c:v>-1.5922807633217695</c:v>
                </c:pt>
                <c:pt idx="47">
                  <c:v>0.10377443294224532</c:v>
                </c:pt>
                <c:pt idx="48">
                  <c:v>3.1633700504163387</c:v>
                </c:pt>
                <c:pt idx="49">
                  <c:v>-0.74708287669663109</c:v>
                </c:pt>
                <c:pt idx="50">
                  <c:v>0.35028766074113199</c:v>
                </c:pt>
                <c:pt idx="51">
                  <c:v>1.426510907771636</c:v>
                </c:pt>
                <c:pt idx="52">
                  <c:v>1.3120428409429847</c:v>
                </c:pt>
                <c:pt idx="53">
                  <c:v>-2.1650873114590263</c:v>
                </c:pt>
                <c:pt idx="54">
                  <c:v>-2.7793678284070871</c:v>
                </c:pt>
                <c:pt idx="55">
                  <c:v>-2.6897508854110219</c:v>
                </c:pt>
                <c:pt idx="56">
                  <c:v>-2.1207044505415382</c:v>
                </c:pt>
                <c:pt idx="57">
                  <c:v>-2.1657838309340622</c:v>
                </c:pt>
                <c:pt idx="58">
                  <c:v>-3.9746686058229321</c:v>
                </c:pt>
                <c:pt idx="59">
                  <c:v>-4.169369926507918</c:v>
                </c:pt>
                <c:pt idx="60">
                  <c:v>-4.5246999350187078</c:v>
                </c:pt>
                <c:pt idx="61">
                  <c:v>-3.942529051299327</c:v>
                </c:pt>
                <c:pt idx="62">
                  <c:v>-4.6166773129375862</c:v>
                </c:pt>
                <c:pt idx="63">
                  <c:v>-4.4822838624805597</c:v>
                </c:pt>
                <c:pt idx="64">
                  <c:v>-4.131948114987023</c:v>
                </c:pt>
                <c:pt idx="65">
                  <c:v>-4.0012974748056029</c:v>
                </c:pt>
                <c:pt idx="66">
                  <c:v>-5.2274964215049913</c:v>
                </c:pt>
                <c:pt idx="67">
                  <c:v>-5.3051519447066262</c:v>
                </c:pt>
                <c:pt idx="68">
                  <c:v>-4.962526350281963</c:v>
                </c:pt>
                <c:pt idx="69">
                  <c:v>-4.4568662655003735</c:v>
                </c:pt>
                <c:pt idx="70">
                  <c:v>-4.4964822876534667</c:v>
                </c:pt>
                <c:pt idx="71">
                  <c:v>-5.9118936096279722</c:v>
                </c:pt>
                <c:pt idx="72">
                  <c:v>-5.4369096802306398</c:v>
                </c:pt>
                <c:pt idx="73">
                  <c:v>-6.0051263674022595</c:v>
                </c:pt>
                <c:pt idx="74">
                  <c:v>-6.4093632617576324</c:v>
                </c:pt>
                <c:pt idx="75">
                  <c:v>-7.1285016408169364</c:v>
                </c:pt>
                <c:pt idx="76">
                  <c:v>-5.9894097082598154</c:v>
                </c:pt>
                <c:pt idx="77">
                  <c:v>-6.1883433542961388</c:v>
                </c:pt>
                <c:pt idx="78">
                  <c:v>-5.9764792382445977</c:v>
                </c:pt>
                <c:pt idx="79">
                  <c:v>-5.9185643998887105</c:v>
                </c:pt>
                <c:pt idx="80">
                  <c:v>-6.9579501813988305</c:v>
                </c:pt>
                <c:pt idx="81">
                  <c:v>-7.9278042862733047</c:v>
                </c:pt>
                <c:pt idx="82">
                  <c:v>-7.6694485185318015</c:v>
                </c:pt>
                <c:pt idx="83">
                  <c:v>-7.0652473994179079</c:v>
                </c:pt>
                <c:pt idx="84">
                  <c:v>-8.1345064835916663</c:v>
                </c:pt>
                <c:pt idx="85">
                  <c:v>-9.5466530515832506</c:v>
                </c:pt>
                <c:pt idx="86">
                  <c:v>-6.2206624989104489</c:v>
                </c:pt>
                <c:pt idx="87">
                  <c:v>-5.7526366514404259</c:v>
                </c:pt>
                <c:pt idx="88">
                  <c:v>-5.7425370942085419</c:v>
                </c:pt>
                <c:pt idx="89">
                  <c:v>-3.5031531072388713</c:v>
                </c:pt>
                <c:pt idx="90">
                  <c:v>-2.4624151951971354</c:v>
                </c:pt>
                <c:pt idx="91">
                  <c:v>-3.5658191740633325</c:v>
                </c:pt>
                <c:pt idx="92">
                  <c:v>-4.0874737720680825</c:v>
                </c:pt>
                <c:pt idx="93">
                  <c:v>-3.1879822157119451</c:v>
                </c:pt>
                <c:pt idx="94">
                  <c:v>-3.9976468132824601</c:v>
                </c:pt>
                <c:pt idx="95">
                  <c:v>-6.9508288179020923</c:v>
                </c:pt>
                <c:pt idx="96">
                  <c:v>-7.3967789160883566</c:v>
                </c:pt>
                <c:pt idx="97">
                  <c:v>-7.3881797937421094</c:v>
                </c:pt>
                <c:pt idx="98">
                  <c:v>-7.3303962149662478</c:v>
                </c:pt>
                <c:pt idx="99">
                  <c:v>-7.3032514389103813</c:v>
                </c:pt>
                <c:pt idx="100">
                  <c:v>-6.0346458378190242</c:v>
                </c:pt>
                <c:pt idx="101">
                  <c:v>-4.8199315245769414</c:v>
                </c:pt>
                <c:pt idx="102">
                  <c:v>-6.8733668414078419</c:v>
                </c:pt>
                <c:pt idx="103">
                  <c:v>-6.4304075591145997</c:v>
                </c:pt>
                <c:pt idx="104">
                  <c:v>-6.8292530527414126</c:v>
                </c:pt>
                <c:pt idx="105">
                  <c:v>-7.1439465803925737</c:v>
                </c:pt>
                <c:pt idx="106">
                  <c:v>-6.433990551848245</c:v>
                </c:pt>
                <c:pt idx="107">
                  <c:v>-6.1150892317072607</c:v>
                </c:pt>
                <c:pt idx="108">
                  <c:v>-5.5576076262845078</c:v>
                </c:pt>
                <c:pt idx="109">
                  <c:v>-4.6015382467399872</c:v>
                </c:pt>
                <c:pt idx="110">
                  <c:v>-6.1721132797209952</c:v>
                </c:pt>
                <c:pt idx="111">
                  <c:v>-4.9916562503095019</c:v>
                </c:pt>
                <c:pt idx="112">
                  <c:v>-4.2207713284997013</c:v>
                </c:pt>
                <c:pt idx="113">
                  <c:v>-5.7386359978593555</c:v>
                </c:pt>
                <c:pt idx="114">
                  <c:v>-5.7496173299909294</c:v>
                </c:pt>
                <c:pt idx="115">
                  <c:v>-4.292773893497368</c:v>
                </c:pt>
                <c:pt idx="116">
                  <c:v>-3.4296408299509307</c:v>
                </c:pt>
                <c:pt idx="117">
                  <c:v>-4.3023880190041828</c:v>
                </c:pt>
                <c:pt idx="118">
                  <c:v>-3.0228280591273715</c:v>
                </c:pt>
                <c:pt idx="119">
                  <c:v>-2.6087246682275875</c:v>
                </c:pt>
                <c:pt idx="120">
                  <c:v>-2.4175370244955396</c:v>
                </c:pt>
                <c:pt idx="121">
                  <c:v>-1.5213065180810832</c:v>
                </c:pt>
                <c:pt idx="122">
                  <c:v>-2.0436249125676142</c:v>
                </c:pt>
                <c:pt idx="123">
                  <c:v>-1.4478245408754169</c:v>
                </c:pt>
                <c:pt idx="124">
                  <c:v>-2.429908555261596</c:v>
                </c:pt>
                <c:pt idx="125">
                  <c:v>-2.4186754358326223</c:v>
                </c:pt>
                <c:pt idx="126">
                  <c:v>-2.2438638225657264</c:v>
                </c:pt>
                <c:pt idx="127">
                  <c:v>-0.69824786832055186</c:v>
                </c:pt>
                <c:pt idx="128">
                  <c:v>9.2963624144419887E-2</c:v>
                </c:pt>
                <c:pt idx="129">
                  <c:v>-0.71045109970425013</c:v>
                </c:pt>
                <c:pt idx="130">
                  <c:v>-1.1700898047683683</c:v>
                </c:pt>
                <c:pt idx="131">
                  <c:v>-0.22242416294301065</c:v>
                </c:pt>
                <c:pt idx="132">
                  <c:v>-1.2831910034889455</c:v>
                </c:pt>
                <c:pt idx="133">
                  <c:v>-0.27188549376347643</c:v>
                </c:pt>
                <c:pt idx="134">
                  <c:v>0.35473900751422593</c:v>
                </c:pt>
                <c:pt idx="135">
                  <c:v>0.47626601679482222</c:v>
                </c:pt>
                <c:pt idx="136">
                  <c:v>8.7202835855414329E-2</c:v>
                </c:pt>
                <c:pt idx="137">
                  <c:v>0.73730819222760735</c:v>
                </c:pt>
                <c:pt idx="138">
                  <c:v>1.1499609771931889</c:v>
                </c:pt>
                <c:pt idx="139">
                  <c:v>1.2942917856786709</c:v>
                </c:pt>
                <c:pt idx="140">
                  <c:v>1.3392240923224321</c:v>
                </c:pt>
                <c:pt idx="141">
                  <c:v>0.98336711707976754</c:v>
                </c:pt>
                <c:pt idx="142">
                  <c:v>0.94940313068364068</c:v>
                </c:pt>
                <c:pt idx="143">
                  <c:v>0.2520931305368222</c:v>
                </c:pt>
                <c:pt idx="144">
                  <c:v>1.2364552435596512</c:v>
                </c:pt>
                <c:pt idx="145">
                  <c:v>1.1662369633631291</c:v>
                </c:pt>
                <c:pt idx="146">
                  <c:v>0.33826647129460602</c:v>
                </c:pt>
                <c:pt idx="147">
                  <c:v>1.264031553573997</c:v>
                </c:pt>
                <c:pt idx="148">
                  <c:v>1.5501027954836326</c:v>
                </c:pt>
                <c:pt idx="149">
                  <c:v>0.90603042714325532</c:v>
                </c:pt>
                <c:pt idx="150">
                  <c:v>1.4298849924610535</c:v>
                </c:pt>
                <c:pt idx="151">
                  <c:v>2.6192198837372063</c:v>
                </c:pt>
                <c:pt idx="152">
                  <c:v>2.8108837275286773</c:v>
                </c:pt>
                <c:pt idx="153">
                  <c:v>3.2466072120392493</c:v>
                </c:pt>
                <c:pt idx="154">
                  <c:v>5.1091291513931587</c:v>
                </c:pt>
                <c:pt idx="155">
                  <c:v>5.0607228813313219</c:v>
                </c:pt>
                <c:pt idx="156">
                  <c:v>5.1232835431892072</c:v>
                </c:pt>
                <c:pt idx="157">
                  <c:v>4.926653335253393</c:v>
                </c:pt>
                <c:pt idx="158">
                  <c:v>4.7622079359375684</c:v>
                </c:pt>
                <c:pt idx="159">
                  <c:v>5.395396796468539</c:v>
                </c:pt>
                <c:pt idx="160">
                  <c:v>5.9552672176218628</c:v>
                </c:pt>
                <c:pt idx="161">
                  <c:v>5.726728191008271</c:v>
                </c:pt>
                <c:pt idx="162">
                  <c:v>5.4638906211632765</c:v>
                </c:pt>
                <c:pt idx="163">
                  <c:v>5.7094082202118406</c:v>
                </c:pt>
                <c:pt idx="164">
                  <c:v>6.0066112575998503</c:v>
                </c:pt>
                <c:pt idx="165">
                  <c:v>7.2968662185446052</c:v>
                </c:pt>
                <c:pt idx="166">
                  <c:v>7.969687257744658</c:v>
                </c:pt>
                <c:pt idx="167">
                  <c:v>8.2667826043393902</c:v>
                </c:pt>
                <c:pt idx="168">
                  <c:v>8.5647610966004226</c:v>
                </c:pt>
                <c:pt idx="169">
                  <c:v>7.6568476270452352</c:v>
                </c:pt>
                <c:pt idx="170">
                  <c:v>8.1750419098144977</c:v>
                </c:pt>
                <c:pt idx="171">
                  <c:v>8.8667583154693475</c:v>
                </c:pt>
                <c:pt idx="172">
                  <c:v>9.6476008889339777</c:v>
                </c:pt>
                <c:pt idx="173">
                  <c:v>9.4661738828761575</c:v>
                </c:pt>
                <c:pt idx="174">
                  <c:v>11.292412038272376</c:v>
                </c:pt>
                <c:pt idx="175">
                  <c:v>8.4891036585238719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summary!$U$46:$U$86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132304"/>
        <c:axId val="1275066672"/>
      </c:scatterChart>
      <c:valAx>
        <c:axId val="125513230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5066672"/>
        <c:crossesAt val="0"/>
        <c:crossBetween val="midCat"/>
        <c:majorUnit val="10"/>
      </c:valAx>
      <c:valAx>
        <c:axId val="127506667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513230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'6008'!$L$1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'6008'!$A$2:$A$141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'6008'!$M$2:$M$177</c:f>
              <c:numCache>
                <c:formatCode>0.00</c:formatCode>
                <c:ptCount val="176"/>
                <c:pt idx="4">
                  <c:v>1.8313969611611793</c:v>
                </c:pt>
                <c:pt idx="5">
                  <c:v>1.7748338395920853</c:v>
                </c:pt>
                <c:pt idx="6">
                  <c:v>1.6911309503763421</c:v>
                </c:pt>
                <c:pt idx="7">
                  <c:v>1.5979341555655755</c:v>
                </c:pt>
                <c:pt idx="8">
                  <c:v>1.6152625842545618</c:v>
                </c:pt>
                <c:pt idx="9">
                  <c:v>1.6618592693566439</c:v>
                </c:pt>
                <c:pt idx="10">
                  <c:v>1.7233486638754925</c:v>
                </c:pt>
                <c:pt idx="11">
                  <c:v>1.725095064386486</c:v>
                </c:pt>
                <c:pt idx="12">
                  <c:v>1.7414500458736897</c:v>
                </c:pt>
                <c:pt idx="13">
                  <c:v>1.7669727960394825</c:v>
                </c:pt>
                <c:pt idx="14">
                  <c:v>1.7200615139770066</c:v>
                </c:pt>
                <c:pt idx="15">
                  <c:v>1.6966343503199313</c:v>
                </c:pt>
                <c:pt idx="16">
                  <c:v>1.7209967444809839</c:v>
                </c:pt>
                <c:pt idx="17">
                  <c:v>1.7074275330285078</c:v>
                </c:pt>
                <c:pt idx="18">
                  <c:v>1.6622055183278943</c:v>
                </c:pt>
                <c:pt idx="19">
                  <c:v>1.6657937401904142</c:v>
                </c:pt>
                <c:pt idx="20">
                  <c:v>1.6970358758209714</c:v>
                </c:pt>
                <c:pt idx="21">
                  <c:v>1.7128764026268328</c:v>
                </c:pt>
                <c:pt idx="22">
                  <c:v>1.735901764461538</c:v>
                </c:pt>
                <c:pt idx="23">
                  <c:v>1.7219838222003987</c:v>
                </c:pt>
                <c:pt idx="24">
                  <c:v>1.7285250999056998</c:v>
                </c:pt>
                <c:pt idx="25">
                  <c:v>1.6998198082436298</c:v>
                </c:pt>
                <c:pt idx="26">
                  <c:v>1.7173844446182982</c:v>
                </c:pt>
                <c:pt idx="27">
                  <c:v>1.6989122868383781</c:v>
                </c:pt>
                <c:pt idx="28">
                  <c:v>1.6813126875318112</c:v>
                </c:pt>
                <c:pt idx="29">
                  <c:v>1.7430155937571092</c:v>
                </c:pt>
                <c:pt idx="30">
                  <c:v>1.7129810986814686</c:v>
                </c:pt>
                <c:pt idx="31">
                  <c:v>1.7244284117072088</c:v>
                </c:pt>
                <c:pt idx="32">
                  <c:v>1.7226823668413043</c:v>
                </c:pt>
                <c:pt idx="33">
                  <c:v>1.6720889368900864</c:v>
                </c:pt>
                <c:pt idx="34">
                  <c:v>1.7010173550185337</c:v>
                </c:pt>
                <c:pt idx="35">
                  <c:v>1.7039751311313049</c:v>
                </c:pt>
                <c:pt idx="36">
                  <c:v>1.695353204943133</c:v>
                </c:pt>
                <c:pt idx="37">
                  <c:v>1.6978032239592358</c:v>
                </c:pt>
                <c:pt idx="38">
                  <c:v>1.6747404871756051</c:v>
                </c:pt>
                <c:pt idx="39">
                  <c:v>1.7146423753441626</c:v>
                </c:pt>
                <c:pt idx="40">
                  <c:v>1.7020456470661625</c:v>
                </c:pt>
                <c:pt idx="41">
                  <c:v>1.6746911579454395</c:v>
                </c:pt>
                <c:pt idx="42">
                  <c:v>1.6790582623794774</c:v>
                </c:pt>
                <c:pt idx="43">
                  <c:v>1.7144722121655562</c:v>
                </c:pt>
                <c:pt idx="44">
                  <c:v>1.6805900849897593</c:v>
                </c:pt>
                <c:pt idx="45">
                  <c:v>1.6795674083952643</c:v>
                </c:pt>
                <c:pt idx="46">
                  <c:v>1.6671259798823586</c:v>
                </c:pt>
                <c:pt idx="47">
                  <c:v>1.6958588648931956</c:v>
                </c:pt>
                <c:pt idx="48">
                  <c:v>1.7476914993794965</c:v>
                </c:pt>
                <c:pt idx="49">
                  <c:v>1.6814444842218967</c:v>
                </c:pt>
                <c:pt idx="50">
                  <c:v>1.700035047510128</c:v>
                </c:pt>
                <c:pt idx="51">
                  <c:v>1.7182673543778719</c:v>
                </c:pt>
                <c:pt idx="52">
                  <c:v>1.7163281499175187</c:v>
                </c:pt>
                <c:pt idx="53">
                  <c:v>1.6574220594454907</c:v>
                </c:pt>
                <c:pt idx="54">
                  <c:v>1.6470155281623433</c:v>
                </c:pt>
                <c:pt idx="55">
                  <c:v>1.6485337295297284</c:v>
                </c:pt>
                <c:pt idx="56">
                  <c:v>1.6581739498568424</c:v>
                </c:pt>
                <c:pt idx="57">
                  <c:v>1.6574102597033431</c:v>
                </c:pt>
                <c:pt idx="58">
                  <c:v>1.6267659278742714</c:v>
                </c:pt>
                <c:pt idx="59">
                  <c:v>1.6234674912013243</c:v>
                </c:pt>
                <c:pt idx="60">
                  <c:v>1.6174478426085606</c:v>
                </c:pt>
                <c:pt idx="61">
                  <c:v>1.6273104043314413</c:v>
                </c:pt>
                <c:pt idx="62">
                  <c:v>1.6158896530937601</c:v>
                </c:pt>
                <c:pt idx="63">
                  <c:v>1.6181664136418232</c:v>
                </c:pt>
                <c:pt idx="64">
                  <c:v>1.6241014544176722</c:v>
                </c:pt>
                <c:pt idx="65">
                  <c:v>1.6263148079861138</c:v>
                </c:pt>
                <c:pt idx="66">
                  <c:v>1.6055417615584204</c:v>
                </c:pt>
                <c:pt idx="67">
                  <c:v>1.6042261987020205</c:v>
                </c:pt>
                <c:pt idx="68">
                  <c:v>1.6100306217114007</c:v>
                </c:pt>
                <c:pt idx="69">
                  <c:v>1.6185970133610377</c:v>
                </c:pt>
                <c:pt idx="70">
                  <c:v>1.6179258780043471</c:v>
                </c:pt>
                <c:pt idx="71">
                  <c:v>1.5939473831729798</c:v>
                </c:pt>
                <c:pt idx="72">
                  <c:v>1.6019940898222866</c:v>
                </c:pt>
                <c:pt idx="73">
                  <c:v>1.5923679262577375</c:v>
                </c:pt>
                <c:pt idx="74">
                  <c:v>1.5855197457101731</c:v>
                </c:pt>
                <c:pt idx="75">
                  <c:v>1.5733368165237256</c:v>
                </c:pt>
                <c:pt idx="76">
                  <c:v>1.5926341823093619</c:v>
                </c:pt>
                <c:pt idx="77">
                  <c:v>1.5892640457778746</c:v>
                </c:pt>
                <c:pt idx="78">
                  <c:v>1.592853237508097</c:v>
                </c:pt>
                <c:pt idx="79">
                  <c:v>1.5938343732603806</c:v>
                </c:pt>
                <c:pt idx="80">
                  <c:v>1.5762261301985903</c:v>
                </c:pt>
                <c:pt idx="81">
                  <c:v>1.5597958238417984</c:v>
                </c:pt>
                <c:pt idx="82">
                  <c:v>1.56417263102517</c:v>
                </c:pt>
                <c:pt idx="83">
                  <c:v>1.5744084071468194</c:v>
                </c:pt>
                <c:pt idx="84">
                  <c:v>1.5562940802192333</c:v>
                </c:pt>
                <c:pt idx="85">
                  <c:v>1.5323708936119065</c:v>
                </c:pt>
                <c:pt idx="86">
                  <c:v>1.5887165268835031</c:v>
                </c:pt>
                <c:pt idx="87">
                  <c:v>1.5966453566097276</c:v>
                </c:pt>
                <c:pt idx="88">
                  <c:v>1.5968164532917479</c:v>
                </c:pt>
                <c:pt idx="89">
                  <c:v>1.6347538758086819</c:v>
                </c:pt>
                <c:pt idx="90">
                  <c:v>1.6523850253249144</c:v>
                </c:pt>
                <c:pt idx="91">
                  <c:v>1.633692249455887</c:v>
                </c:pt>
                <c:pt idx="92">
                  <c:v>1.6248548946263619</c:v>
                </c:pt>
                <c:pt idx="93">
                  <c:v>1.6400931884707661</c:v>
                </c:pt>
                <c:pt idx="94">
                  <c:v>1.6263766538729629</c:v>
                </c:pt>
                <c:pt idx="95">
                  <c:v>1.5763467732760814</c:v>
                </c:pt>
                <c:pt idx="96">
                  <c:v>1.5687919289997971</c:v>
                </c:pt>
                <c:pt idx="97">
                  <c:v>1.5689376068020957</c:v>
                </c:pt>
                <c:pt idx="98">
                  <c:v>1.5699165188847559</c:v>
                </c:pt>
                <c:pt idx="99">
                  <c:v>1.570376378758878</c:v>
                </c:pt>
                <c:pt idx="100">
                  <c:v>1.5918678366669423</c:v>
                </c:pt>
                <c:pt idx="101">
                  <c:v>1.6124463218249039</c:v>
                </c:pt>
                <c:pt idx="102">
                  <c:v>1.5776590572561218</c:v>
                </c:pt>
                <c:pt idx="103">
                  <c:v>1.5851632340957966</c:v>
                </c:pt>
                <c:pt idx="104">
                  <c:v>1.5784063893122582</c:v>
                </c:pt>
                <c:pt idx="105">
                  <c:v>1.5730751636755143</c:v>
                </c:pt>
                <c:pt idx="106">
                  <c:v>1.5851025345864662</c:v>
                </c:pt>
                <c:pt idx="107">
                  <c:v>1.5905050444703419</c:v>
                </c:pt>
                <c:pt idx="108">
                  <c:v>1.5999493449268085</c:v>
                </c:pt>
                <c:pt idx="109">
                  <c:v>1.6161461241385617</c:v>
                </c:pt>
                <c:pt idx="110">
                  <c:v>1.5895389996045615</c:v>
                </c:pt>
                <c:pt idx="111">
                  <c:v>1.6095371318357692</c:v>
                </c:pt>
                <c:pt idx="112">
                  <c:v>1.6225966996279846</c:v>
                </c:pt>
                <c:pt idx="113">
                  <c:v>1.596882541797042</c:v>
                </c:pt>
                <c:pt idx="114">
                  <c:v>1.5966965069592034</c:v>
                </c:pt>
                <c:pt idx="115">
                  <c:v>1.6213769035829499</c:v>
                </c:pt>
                <c:pt idx="116">
                  <c:v>1.6359992479020264</c:v>
                </c:pt>
                <c:pt idx="117">
                  <c:v>1.6212140306037712</c:v>
                </c:pt>
                <c:pt idx="118">
                  <c:v>1.642891066393996</c:v>
                </c:pt>
                <c:pt idx="119">
                  <c:v>1.6499063953405599</c:v>
                </c:pt>
                <c:pt idx="120">
                  <c:v>1.653145306783387</c:v>
                </c:pt>
                <c:pt idx="121">
                  <c:v>1.6683283551539438</c:v>
                </c:pt>
                <c:pt idx="122">
                  <c:v>1.6594797549427687</c:v>
                </c:pt>
                <c:pt idx="123">
                  <c:v>1.6695732139333457</c:v>
                </c:pt>
                <c:pt idx="124">
                  <c:v>1.6529357205790629</c:v>
                </c:pt>
                <c:pt idx="125">
                  <c:v>1.6531260209475749</c:v>
                </c:pt>
                <c:pt idx="126">
                  <c:v>1.6560875059237836</c:v>
                </c:pt>
                <c:pt idx="127">
                  <c:v>1.6822717984999132</c:v>
                </c:pt>
                <c:pt idx="128">
                  <c:v>1.6956757188925546</c:v>
                </c:pt>
                <c:pt idx="129">
                  <c:v>1.682065063456808</c:v>
                </c:pt>
                <c:pt idx="130">
                  <c:v>1.6742783203789715</c:v>
                </c:pt>
                <c:pt idx="131">
                  <c:v>1.6903327318009984</c:v>
                </c:pt>
                <c:pt idx="132">
                  <c:v>1.6723622720424642</c:v>
                </c:pt>
                <c:pt idx="133">
                  <c:v>1.6894948069893072</c:v>
                </c:pt>
                <c:pt idx="134">
                  <c:v>1.7001104578123731</c:v>
                </c:pt>
                <c:pt idx="135">
                  <c:v>1.702169247874785</c:v>
                </c:pt>
                <c:pt idx="136">
                  <c:v>1.6955781253308331</c:v>
                </c:pt>
                <c:pt idx="137">
                  <c:v>1.70659156551292</c:v>
                </c:pt>
                <c:pt idx="138">
                  <c:v>1.7135823197324378</c:v>
                </c:pt>
                <c:pt idx="139">
                  <c:v>1.7160274291444837</c:v>
                </c:pt>
                <c:pt idx="140">
                  <c:v>1.7167886277203972</c:v>
                </c:pt>
                <c:pt idx="141">
                  <c:v>1.7107600517799004</c:v>
                </c:pt>
                <c:pt idx="142">
                  <c:v>1.7101846676073928</c:v>
                </c:pt>
                <c:pt idx="143">
                  <c:v>1.6983715331673941</c:v>
                </c:pt>
                <c:pt idx="144">
                  <c:v>1.715047619809392</c:v>
                </c:pt>
                <c:pt idx="145">
                  <c:v>1.7138580513478292</c:v>
                </c:pt>
                <c:pt idx="146">
                  <c:v>1.6998313964409757</c:v>
                </c:pt>
                <c:pt idx="147">
                  <c:v>1.7155147903038492</c:v>
                </c:pt>
                <c:pt idx="148">
                  <c:v>1.7203611255627504</c:v>
                </c:pt>
                <c:pt idx="149">
                  <c:v>1.7094498902804638</c:v>
                </c:pt>
                <c:pt idx="150">
                  <c:v>1.7183245147743091</c:v>
                </c:pt>
                <c:pt idx="151">
                  <c:v>1.7384730469362863</c:v>
                </c:pt>
                <c:pt idx="152">
                  <c:v>1.7417200256882315</c:v>
                </c:pt>
                <c:pt idx="153">
                  <c:v>1.7491016208182373</c:v>
                </c:pt>
                <c:pt idx="154">
                  <c:v>1.780654620291072</c:v>
                </c:pt>
                <c:pt idx="155">
                  <c:v>1.7798345692723587</c:v>
                </c:pt>
                <c:pt idx="156">
                  <c:v>1.7808944099587491</c:v>
                </c:pt>
                <c:pt idx="157">
                  <c:v>1.7775632959910423</c:v>
                </c:pt>
                <c:pt idx="158">
                  <c:v>1.7747774251305239</c:v>
                </c:pt>
                <c:pt idx="159">
                  <c:v>1.7855042828176173</c:v>
                </c:pt>
                <c:pt idx="160">
                  <c:v>1.7949890522209966</c:v>
                </c:pt>
                <c:pt idx="161">
                  <c:v>1.7911173706939794</c:v>
                </c:pt>
                <c:pt idx="162">
                  <c:v>1.7866646372643602</c:v>
                </c:pt>
                <c:pt idx="163">
                  <c:v>1.7908239529264556</c:v>
                </c:pt>
                <c:pt idx="164">
                  <c:v>1.7958588720239894</c:v>
                </c:pt>
                <c:pt idx="165">
                  <c:v>1.817717091915152</c:v>
                </c:pt>
                <c:pt idx="166">
                  <c:v>1.829115358666606</c:v>
                </c:pt>
                <c:pt idx="167">
                  <c:v>1.8341484533735264</c:v>
                </c:pt>
                <c:pt idx="168">
                  <c:v>1.8391965094584335</c:v>
                </c:pt>
                <c:pt idx="169">
                  <c:v>1.8238155399133489</c:v>
                </c:pt>
                <c:pt idx="170">
                  <c:v>1.8325942735140475</c:v>
                </c:pt>
                <c:pt idx="171">
                  <c:v>1.8443126468238136</c:v>
                </c:pt>
                <c:pt idx="172">
                  <c:v>1.8575409072745028</c:v>
                </c:pt>
                <c:pt idx="173">
                  <c:v>1.8544673508746861</c:v>
                </c:pt>
                <c:pt idx="174">
                  <c:v>1.8854056664654686</c:v>
                </c:pt>
                <c:pt idx="175">
                  <c:v>1.8379147961785494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01792"/>
        <c:axId val="1371789472"/>
      </c:scatterChart>
      <c:valAx>
        <c:axId val="137240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789472"/>
        <c:crossesAt val="0"/>
        <c:crossBetween val="midCat"/>
        <c:majorUnit val="10"/>
      </c:valAx>
      <c:valAx>
        <c:axId val="137178947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4017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'6010'!$L$2:$L$141</c:f>
              <c:numCache>
                <c:formatCode>0.00</c:formatCode>
                <c:ptCount val="140"/>
                <c:pt idx="0">
                  <c:v>1.7068017924444303</c:v>
                </c:pt>
                <c:pt idx="1">
                  <c:v>1.7417090353751228</c:v>
                </c:pt>
                <c:pt idx="2">
                  <c:v>1.7162671985047202</c:v>
                </c:pt>
                <c:pt idx="3">
                  <c:v>1.7178459821138505</c:v>
                </c:pt>
                <c:pt idx="4">
                  <c:v>1.7442757271495506</c:v>
                </c:pt>
                <c:pt idx="5">
                  <c:v>1.6769077826772691</c:v>
                </c:pt>
                <c:pt idx="6">
                  <c:v>1.6953290605786877</c:v>
                </c:pt>
                <c:pt idx="7">
                  <c:v>1.7257609778737244</c:v>
                </c:pt>
                <c:pt idx="8">
                  <c:v>1.6908999684899741</c:v>
                </c:pt>
                <c:pt idx="9">
                  <c:v>1.6951030458328107</c:v>
                </c:pt>
                <c:pt idx="10">
                  <c:v>1.5898988513156829</c:v>
                </c:pt>
                <c:pt idx="11">
                  <c:v>1.6251086745981536</c:v>
                </c:pt>
                <c:pt idx="12">
                  <c:v>1.5871951005823373</c:v>
                </c:pt>
                <c:pt idx="13">
                  <c:v>1.6025696002221999</c:v>
                </c:pt>
                <c:pt idx="14">
                  <c:v>1.6118652586542968</c:v>
                </c:pt>
                <c:pt idx="15">
                  <c:v>1.581142773797148</c:v>
                </c:pt>
                <c:pt idx="16">
                  <c:v>1.5766338083457989</c:v>
                </c:pt>
                <c:pt idx="17">
                  <c:v>1.5770402142450233</c:v>
                </c:pt>
                <c:pt idx="18">
                  <c:v>1.5694408843802192</c:v>
                </c:pt>
                <c:pt idx="19">
                  <c:v>1.565096586872518</c:v>
                </c:pt>
                <c:pt idx="20">
                  <c:v>1.5459442201589375</c:v>
                </c:pt>
                <c:pt idx="21">
                  <c:v>1.5711687208802567</c:v>
                </c:pt>
                <c:pt idx="22">
                  <c:v>1.5212404266092321</c:v>
                </c:pt>
                <c:pt idx="23">
                  <c:v>1.5547465886472263</c:v>
                </c:pt>
                <c:pt idx="24">
                  <c:v>1.5521621935882519</c:v>
                </c:pt>
                <c:pt idx="25">
                  <c:v>1.5562662648074939</c:v>
                </c:pt>
                <c:pt idx="26">
                  <c:v>1.5528370383225309</c:v>
                </c:pt>
                <c:pt idx="27">
                  <c:v>1.530829836408149</c:v>
                </c:pt>
                <c:pt idx="28">
                  <c:v>1.5420071046587014</c:v>
                </c:pt>
                <c:pt idx="29">
                  <c:v>1.5092004400069476</c:v>
                </c:pt>
                <c:pt idx="30">
                  <c:v>1.4585646469049636</c:v>
                </c:pt>
                <c:pt idx="31">
                  <c:v>1.4539974952780677</c:v>
                </c:pt>
                <c:pt idx="32">
                  <c:v>1.435260008705955</c:v>
                </c:pt>
                <c:pt idx="33">
                  <c:v>1.4075334157101766</c:v>
                </c:pt>
                <c:pt idx="34">
                  <c:v>1.4452913829144252</c:v>
                </c:pt>
                <c:pt idx="35">
                  <c:v>1.4354820169219642</c:v>
                </c:pt>
                <c:pt idx="36">
                  <c:v>1.4342170523619862</c:v>
                </c:pt>
                <c:pt idx="37">
                  <c:v>1.445301690919381</c:v>
                </c:pt>
                <c:pt idx="38">
                  <c:v>1.4503498412220548</c:v>
                </c:pt>
                <c:pt idx="39">
                  <c:v>1.43563750414366</c:v>
                </c:pt>
                <c:pt idx="40">
                  <c:v>1.4462731566186868</c:v>
                </c:pt>
                <c:pt idx="41">
                  <c:v>1.4280057062347804</c:v>
                </c:pt>
                <c:pt idx="42">
                  <c:v>1.4300722938910979</c:v>
                </c:pt>
                <c:pt idx="43">
                  <c:v>1.4194111829593108</c:v>
                </c:pt>
                <c:pt idx="44">
                  <c:v>1.4191445507802571</c:v>
                </c:pt>
                <c:pt idx="45">
                  <c:v>1.4032543223595795</c:v>
                </c:pt>
                <c:pt idx="46">
                  <c:v>1.4209003533477536</c:v>
                </c:pt>
                <c:pt idx="47">
                  <c:v>1.3905499268983823</c:v>
                </c:pt>
                <c:pt idx="48">
                  <c:v>1.3721234231990895</c:v>
                </c:pt>
                <c:pt idx="49">
                  <c:v>1.3698098048536747</c:v>
                </c:pt>
                <c:pt idx="50">
                  <c:v>1.3689279721146599</c:v>
                </c:pt>
                <c:pt idx="51">
                  <c:v>1.3415732609557207</c:v>
                </c:pt>
                <c:pt idx="52">
                  <c:v>1.4160229328698091</c:v>
                </c:pt>
                <c:pt idx="53">
                  <c:v>1.3661340614827007</c:v>
                </c:pt>
                <c:pt idx="54">
                  <c:v>1.3360702662568025</c:v>
                </c:pt>
                <c:pt idx="55">
                  <c:v>1.3277604681709581</c:v>
                </c:pt>
                <c:pt idx="56">
                  <c:v>1.3472227052887973</c:v>
                </c:pt>
                <c:pt idx="57">
                  <c:v>1.292395957698707</c:v>
                </c:pt>
                <c:pt idx="58">
                  <c:v>1.269153494281986</c:v>
                </c:pt>
                <c:pt idx="59">
                  <c:v>1.2489730728115755</c:v>
                </c:pt>
                <c:pt idx="60">
                  <c:v>1.2630067750916947</c:v>
                </c:pt>
                <c:pt idx="61">
                  <c:v>1.2402208338910834</c:v>
                </c:pt>
                <c:pt idx="62">
                  <c:v>1.2352131995859486</c:v>
                </c:pt>
                <c:pt idx="63">
                  <c:v>1.2430901726643269</c:v>
                </c:pt>
                <c:pt idx="64">
                  <c:v>1.2042169177953927</c:v>
                </c:pt>
                <c:pt idx="65">
                  <c:v>1.2256004373391014</c:v>
                </c:pt>
                <c:pt idx="66">
                  <c:v>1.2437221631641355</c:v>
                </c:pt>
                <c:pt idx="67">
                  <c:v>1.2238513119926735</c:v>
                </c:pt>
                <c:pt idx="68">
                  <c:v>1.2180052505154728</c:v>
                </c:pt>
                <c:pt idx="69">
                  <c:v>1.2099237903407618</c:v>
                </c:pt>
                <c:pt idx="70">
                  <c:v>1.1916673017724495</c:v>
                </c:pt>
                <c:pt idx="71">
                  <c:v>1.1907979455494782</c:v>
                </c:pt>
                <c:pt idx="72">
                  <c:v>1.1713238343034338</c:v>
                </c:pt>
                <c:pt idx="73">
                  <c:v>1.1800256112597696</c:v>
                </c:pt>
                <c:pt idx="74">
                  <c:v>1.1708540059306121</c:v>
                </c:pt>
                <c:pt idx="75">
                  <c:v>1.1700684800439598</c:v>
                </c:pt>
                <c:pt idx="76">
                  <c:v>1.1624313255549787</c:v>
                </c:pt>
                <c:pt idx="77">
                  <c:v>1.1476569822817924</c:v>
                </c:pt>
                <c:pt idx="78">
                  <c:v>1.1541405131557325</c:v>
                </c:pt>
                <c:pt idx="79">
                  <c:v>1.1447410009008976</c:v>
                </c:pt>
                <c:pt idx="80">
                  <c:v>1.1491270588810527</c:v>
                </c:pt>
                <c:pt idx="81">
                  <c:v>1.1337397863313547</c:v>
                </c:pt>
                <c:pt idx="82">
                  <c:v>1.1473537346571123</c:v>
                </c:pt>
                <c:pt idx="83">
                  <c:v>1.110452461004283</c:v>
                </c:pt>
                <c:pt idx="84">
                  <c:v>1.1476560667015534</c:v>
                </c:pt>
                <c:pt idx="85">
                  <c:v>1.1412705315267133</c:v>
                </c:pt>
                <c:pt idx="86">
                  <c:v>1.1273447464821478</c:v>
                </c:pt>
                <c:pt idx="87">
                  <c:v>1.1122573130068989</c:v>
                </c:pt>
                <c:pt idx="88">
                  <c:v>1.0762698283216094</c:v>
                </c:pt>
                <c:pt idx="89">
                  <c:v>1.0655875332581553</c:v>
                </c:pt>
                <c:pt idx="90">
                  <c:v>1.0480636370217167</c:v>
                </c:pt>
                <c:pt idx="91">
                  <c:v>1.0543984636968693</c:v>
                </c:pt>
                <c:pt idx="92">
                  <c:v>1.0462694920030471</c:v>
                </c:pt>
                <c:pt idx="93">
                  <c:v>1.021938935016689</c:v>
                </c:pt>
                <c:pt idx="94">
                  <c:v>1.0081623149188252</c:v>
                </c:pt>
                <c:pt idx="95">
                  <c:v>1.0231451576989796</c:v>
                </c:pt>
                <c:pt idx="96">
                  <c:v>1.0593848044873553</c:v>
                </c:pt>
                <c:pt idx="97">
                  <c:v>1.0527923534987709</c:v>
                </c:pt>
                <c:pt idx="98">
                  <c:v>1.0507814523529244</c:v>
                </c:pt>
                <c:pt idx="99">
                  <c:v>1.0387727686455297</c:v>
                </c:pt>
                <c:pt idx="100">
                  <c:v>1.0541603238173924</c:v>
                </c:pt>
                <c:pt idx="101">
                  <c:v>1.041646126760569</c:v>
                </c:pt>
                <c:pt idx="102">
                  <c:v>1.0309299123497735</c:v>
                </c:pt>
                <c:pt idx="103">
                  <c:v>1.0273414570906045</c:v>
                </c:pt>
                <c:pt idx="104">
                  <c:v>1.0239890014491551</c:v>
                </c:pt>
                <c:pt idx="105">
                  <c:v>1.0104007064270473</c:v>
                </c:pt>
                <c:pt idx="106">
                  <c:v>1.0123890320602815</c:v>
                </c:pt>
                <c:pt idx="107">
                  <c:v>0.98106364697079651</c:v>
                </c:pt>
                <c:pt idx="108">
                  <c:v>0.9933658690141991</c:v>
                </c:pt>
                <c:pt idx="109">
                  <c:v>1.0056833139250438</c:v>
                </c:pt>
                <c:pt idx="110">
                  <c:v>0.97759228677902821</c:v>
                </c:pt>
                <c:pt idx="111">
                  <c:v>0.97645835741276377</c:v>
                </c:pt>
                <c:pt idx="112">
                  <c:v>0.96338059649531116</c:v>
                </c:pt>
                <c:pt idx="113">
                  <c:v>0.95813927258714504</c:v>
                </c:pt>
                <c:pt idx="114">
                  <c:v>0.97051547571889063</c:v>
                </c:pt>
                <c:pt idx="115">
                  <c:v>0.96018107685835685</c:v>
                </c:pt>
                <c:pt idx="116">
                  <c:v>0.96369964122114438</c:v>
                </c:pt>
                <c:pt idx="117">
                  <c:v>0.95928999723893293</c:v>
                </c:pt>
                <c:pt idx="118">
                  <c:v>0.95858642946472561</c:v>
                </c:pt>
                <c:pt idx="119">
                  <c:v>0.94878092586772245</c:v>
                </c:pt>
                <c:pt idx="120">
                  <c:v>0.94492603181192802</c:v>
                </c:pt>
                <c:pt idx="121">
                  <c:v>0.94424129276992075</c:v>
                </c:pt>
                <c:pt idx="122">
                  <c:v>0.92865759027953432</c:v>
                </c:pt>
                <c:pt idx="123">
                  <c:v>0.93532613587722757</c:v>
                </c:pt>
                <c:pt idx="124">
                  <c:v>0.93333828549928721</c:v>
                </c:pt>
                <c:pt idx="125">
                  <c:v>0.92783097268227255</c:v>
                </c:pt>
                <c:pt idx="126">
                  <c:v>0.92604393721202793</c:v>
                </c:pt>
                <c:pt idx="127">
                  <c:v>0.91364436883434919</c:v>
                </c:pt>
                <c:pt idx="128">
                  <c:v>0.90880577017811259</c:v>
                </c:pt>
                <c:pt idx="129">
                  <c:v>0.90615045331279387</c:v>
                </c:pt>
                <c:pt idx="130">
                  <c:v>0.89067940749540409</c:v>
                </c:pt>
                <c:pt idx="131">
                  <c:v>0.89280288951041764</c:v>
                </c:pt>
                <c:pt idx="132">
                  <c:v>0.88262394607054606</c:v>
                </c:pt>
                <c:pt idx="133">
                  <c:v>0.89775407741001556</c:v>
                </c:pt>
                <c:pt idx="134">
                  <c:v>0.91223036262905377</c:v>
                </c:pt>
                <c:pt idx="135">
                  <c:v>0.92408204858485998</c:v>
                </c:pt>
                <c:pt idx="136">
                  <c:v>0.90482236997101939</c:v>
                </c:pt>
                <c:pt idx="137">
                  <c:v>0.92055716586725944</c:v>
                </c:pt>
                <c:pt idx="138">
                  <c:v>0.92621828091100178</c:v>
                </c:pt>
                <c:pt idx="139">
                  <c:v>0.94128822107204757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522608"/>
        <c:axId val="1371613312"/>
      </c:scatterChart>
      <c:valAx>
        <c:axId val="137252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613312"/>
        <c:crossesAt val="0"/>
        <c:crossBetween val="midCat"/>
        <c:majorUnit val="10"/>
      </c:valAx>
      <c:valAx>
        <c:axId val="13716133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5226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'6010'!$A$2:$A$179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'6010'!$P$2:$P$177</c:f>
              <c:numCache>
                <c:formatCode>General</c:formatCode>
                <c:ptCount val="176"/>
                <c:pt idx="4">
                  <c:v>7.1826034389342999</c:v>
                </c:pt>
                <c:pt idx="5">
                  <c:v>3.4283021895146195</c:v>
                </c:pt>
                <c:pt idx="6">
                  <c:v>4.866170902254237</c:v>
                </c:pt>
                <c:pt idx="7">
                  <c:v>7.0309523828264382</c:v>
                </c:pt>
                <c:pt idx="8">
                  <c:v>5.2440489866396218</c:v>
                </c:pt>
                <c:pt idx="9">
                  <c:v>5.8213980232053473</c:v>
                </c:pt>
                <c:pt idx="10">
                  <c:v>-0.22284403145733186</c:v>
                </c:pt>
                <c:pt idx="11">
                  <c:v>2.2311078048259048</c:v>
                </c:pt>
                <c:pt idx="12">
                  <c:v>0.259455859210319</c:v>
                </c:pt>
                <c:pt idx="13">
                  <c:v>1.5129262275739817</c:v>
                </c:pt>
                <c:pt idx="14">
                  <c:v>2.3984905134438463</c:v>
                </c:pt>
                <c:pt idx="15">
                  <c:v>0.86206056998372094</c:v>
                </c:pt>
                <c:pt idx="16">
                  <c:v>0.91213583423369426</c:v>
                </c:pt>
                <c:pt idx="17">
                  <c:v>1.259701188417488</c:v>
                </c:pt>
                <c:pt idx="18">
                  <c:v>1.122740169604155</c:v>
                </c:pt>
                <c:pt idx="19">
                  <c:v>1.1827815336401157</c:v>
                </c:pt>
                <c:pt idx="20">
                  <c:v>0.34660295301419419</c:v>
                </c:pt>
                <c:pt idx="21">
                  <c:v>2.1962190647160593</c:v>
                </c:pt>
                <c:pt idx="22">
                  <c:v>-0.5025926322853137</c:v>
                </c:pt>
                <c:pt idx="23">
                  <c:v>1.8482495301424606</c:v>
                </c:pt>
                <c:pt idx="24">
                  <c:v>2.014804420910314</c:v>
                </c:pt>
                <c:pt idx="25">
                  <c:v>2.5861613688805929</c:v>
                </c:pt>
                <c:pt idx="26">
                  <c:v>2.7015850309027516</c:v>
                </c:pt>
                <c:pt idx="27">
                  <c:v>1.6926249613393463</c:v>
                </c:pt>
                <c:pt idx="28">
                  <c:v>2.6920687965229004</c:v>
                </c:pt>
                <c:pt idx="29">
                  <c:v>1.0294992818454389</c:v>
                </c:pt>
                <c:pt idx="30">
                  <c:v>-1.7121319451240318</c:v>
                </c:pt>
                <c:pt idx="31">
                  <c:v>-1.66557824808879</c:v>
                </c:pt>
                <c:pt idx="32">
                  <c:v>-2.4766472852449932</c:v>
                </c:pt>
                <c:pt idx="33">
                  <c:v>-3.8317586515914792</c:v>
                </c:pt>
                <c:pt idx="34">
                  <c:v>-1.2235870198159502</c:v>
                </c:pt>
                <c:pt idx="35">
                  <c:v>-1.4943047376622016</c:v>
                </c:pt>
                <c:pt idx="36">
                  <c:v>-1.2478947413869965</c:v>
                </c:pt>
                <c:pt idx="37">
                  <c:v>-0.25405707790087018</c:v>
                </c:pt>
                <c:pt idx="38">
                  <c:v>0.37443780561969642</c:v>
                </c:pt>
                <c:pt idx="39">
                  <c:v>-0.19301950833607273</c:v>
                </c:pt>
                <c:pt idx="40">
                  <c:v>0.77364443815161965</c:v>
                </c:pt>
                <c:pt idx="41">
                  <c:v>-8.9768789996034683E-3</c:v>
                </c:pt>
                <c:pt idx="42">
                  <c:v>0.43906666594520699</c:v>
                </c:pt>
                <c:pt idx="43">
                  <c:v>0.11679929690703329</c:v>
                </c:pt>
                <c:pt idx="44">
                  <c:v>0.42363076871337518</c:v>
                </c:pt>
                <c:pt idx="45">
                  <c:v>-0.21511536074707263</c:v>
                </c:pt>
                <c:pt idx="46">
                  <c:v>1.1758335452285802</c:v>
                </c:pt>
                <c:pt idx="47">
                  <c:v>-0.33807852902162877</c:v>
                </c:pt>
                <c:pt idx="48">
                  <c:v>-1.1303261351597407</c:v>
                </c:pt>
                <c:pt idx="49">
                  <c:v>-0.94738318678167321</c:v>
                </c:pt>
                <c:pt idx="50">
                  <c:v>-0.67778513171176835</c:v>
                </c:pt>
                <c:pt idx="51">
                  <c:v>-2.0103893153459609</c:v>
                </c:pt>
                <c:pt idx="52">
                  <c:v>2.8184524866869007</c:v>
                </c:pt>
                <c:pt idx="53">
                  <c:v>0.12202675738667704</c:v>
                </c:pt>
                <c:pt idx="54">
                  <c:v>-1.3745377062015294</c:v>
                </c:pt>
                <c:pt idx="55">
                  <c:v>-1.5544979696086152</c:v>
                </c:pt>
                <c:pt idx="56">
                  <c:v>-5.362790278528036E-2</c:v>
                </c:pt>
                <c:pt idx="57">
                  <c:v>-3.0489057697853066</c:v>
                </c:pt>
                <c:pt idx="58">
                  <c:v>-4.1326268348490336</c:v>
                </c:pt>
                <c:pt idx="59">
                  <c:v>-5.0310257606438942</c:v>
                </c:pt>
                <c:pt idx="60">
                  <c:v>-3.8587036715626506</c:v>
                </c:pt>
                <c:pt idx="61">
                  <c:v>-4.914794914698188</c:v>
                </c:pt>
                <c:pt idx="62">
                  <c:v>-4.8949002882026003</c:v>
                </c:pt>
                <c:pt idx="63">
                  <c:v>-4.0951982502412925</c:v>
                </c:pt>
                <c:pt idx="64">
                  <c:v>-6.1249323880128301</c:v>
                </c:pt>
                <c:pt idx="65">
                  <c:v>-4.5077816903082679</c:v>
                </c:pt>
                <c:pt idx="66">
                  <c:v>-3.0880425893085675</c:v>
                </c:pt>
                <c:pt idx="67">
                  <c:v>-3.9677055764516731</c:v>
                </c:pt>
                <c:pt idx="68">
                  <c:v>-3.9985545778595468</c:v>
                </c:pt>
                <c:pt idx="69">
                  <c:v>-4.1646952819956002</c:v>
                </c:pt>
                <c:pt idx="70">
                  <c:v>-4.9466531637165483</c:v>
                </c:pt>
                <c:pt idx="71">
                  <c:v>-4.6762999999040691</c:v>
                </c:pt>
                <c:pt idx="72">
                  <c:v>-5.5319513330591041</c:v>
                </c:pt>
                <c:pt idx="73">
                  <c:v>-4.6823301817020644</c:v>
                </c:pt>
                <c:pt idx="74">
                  <c:v>-4.9144490911265937</c:v>
                </c:pt>
                <c:pt idx="75">
                  <c:v>-4.6390223138448272</c:v>
                </c:pt>
                <c:pt idx="76">
                  <c:v>-4.7782725698379354</c:v>
                </c:pt>
                <c:pt idx="77">
                  <c:v>-5.3494826477558517</c:v>
                </c:pt>
                <c:pt idx="78">
                  <c:v>-4.6341150816279999</c:v>
                </c:pt>
                <c:pt idx="79">
                  <c:v>-4.8800274660477285</c:v>
                </c:pt>
                <c:pt idx="80">
                  <c:v>-4.2916040014541581</c:v>
                </c:pt>
                <c:pt idx="81">
                  <c:v>-4.899910032574315</c:v>
                </c:pt>
                <c:pt idx="82">
                  <c:v>-3.7529924618350132</c:v>
                </c:pt>
                <c:pt idx="83">
                  <c:v>-5.6633775560681823</c:v>
                </c:pt>
                <c:pt idx="84">
                  <c:v>-3.0887572152948124</c:v>
                </c:pt>
                <c:pt idx="85">
                  <c:v>-3.1522564616956772</c:v>
                </c:pt>
                <c:pt idx="86">
                  <c:v>-3.6721097558139197</c:v>
                </c:pt>
                <c:pt idx="87">
                  <c:v>-4.2622688053813613</c:v>
                </c:pt>
                <c:pt idx="88">
                  <c:v>-6.1173491946908047</c:v>
                </c:pt>
                <c:pt idx="89">
                  <c:v>-6.4408986783008659</c:v>
                </c:pt>
                <c:pt idx="90">
                  <c:v>-7.1785183110574646</c:v>
                </c:pt>
                <c:pt idx="91">
                  <c:v>-6.4721506805022564</c:v>
                </c:pt>
                <c:pt idx="92">
                  <c:v>-6.6411668959853083</c:v>
                </c:pt>
                <c:pt idx="93">
                  <c:v>-7.7907419994931528</c:v>
                </c:pt>
                <c:pt idx="94">
                  <c:v>-8.3015674724673865</c:v>
                </c:pt>
                <c:pt idx="95">
                  <c:v>-7.0718011187361496</c:v>
                </c:pt>
                <c:pt idx="96">
                  <c:v>-4.5555218883381281</c:v>
                </c:pt>
                <c:pt idx="97">
                  <c:v>-4.6315441771806087</c:v>
                </c:pt>
                <c:pt idx="98">
                  <c:v>-4.4302800561990461</c:v>
                </c:pt>
                <c:pt idx="99">
                  <c:v>-4.8341057689747942</c:v>
                </c:pt>
                <c:pt idx="100">
                  <c:v>-3.5798452484309768</c:v>
                </c:pt>
                <c:pt idx="101">
                  <c:v>-4.0142658442905352</c:v>
                </c:pt>
                <c:pt idx="102">
                  <c:v>-4.3398682083385891</c:v>
                </c:pt>
                <c:pt idx="103">
                  <c:v>-4.2340814544928902</c:v>
                </c:pt>
                <c:pt idx="104">
                  <c:v>-4.1140114364759919</c:v>
                </c:pt>
                <c:pt idx="105">
                  <c:v>-4.6134390231609554</c:v>
                </c:pt>
                <c:pt idx="106">
                  <c:v>-4.1701320839830167</c:v>
                </c:pt>
                <c:pt idx="107">
                  <c:v>-5.7430509987835965</c:v>
                </c:pt>
                <c:pt idx="108">
                  <c:v>-4.6755222558407619</c:v>
                </c:pt>
                <c:pt idx="109">
                  <c:v>-3.607072188366895</c:v>
                </c:pt>
                <c:pt idx="110">
                  <c:v>-4.9842399855294204</c:v>
                </c:pt>
                <c:pt idx="111">
                  <c:v>-4.7298994243421921</c:v>
                </c:pt>
                <c:pt idx="112">
                  <c:v>-5.1984282597679172</c:v>
                </c:pt>
                <c:pt idx="113">
                  <c:v>-5.1926770898016779</c:v>
                </c:pt>
                <c:pt idx="114">
                  <c:v>-4.120670833553147</c:v>
                </c:pt>
                <c:pt idx="115">
                  <c:v>-4.4231648026734716</c:v>
                </c:pt>
                <c:pt idx="116">
                  <c:v>-3.8872441371242927</c:v>
                </c:pt>
                <c:pt idx="117">
                  <c:v>-3.8311576988085676</c:v>
                </c:pt>
                <c:pt idx="118">
                  <c:v>-3.550770619546944</c:v>
                </c:pt>
                <c:pt idx="119">
                  <c:v>-3.8212545759354781</c:v>
                </c:pt>
                <c:pt idx="120">
                  <c:v>-3.7315933385394553</c:v>
                </c:pt>
                <c:pt idx="121">
                  <c:v>-3.450066699143707</c:v>
                </c:pt>
                <c:pt idx="122">
                  <c:v>-4.0702611424617121</c:v>
                </c:pt>
                <c:pt idx="123">
                  <c:v>-3.3436960405053608</c:v>
                </c:pt>
                <c:pt idx="124">
                  <c:v>-3.1410368316396124</c:v>
                </c:pt>
                <c:pt idx="125">
                  <c:v>-3.1513839498333356</c:v>
                </c:pt>
                <c:pt idx="126">
                  <c:v>-2.9365709400256854</c:v>
                </c:pt>
                <c:pt idx="127">
                  <c:v>-3.3640539326736696</c:v>
                </c:pt>
                <c:pt idx="128">
                  <c:v>-3.3339288623710504</c:v>
                </c:pt>
                <c:pt idx="129">
                  <c:v>-3.1716663298082794</c:v>
                </c:pt>
                <c:pt idx="130">
                  <c:v>-3.7850425204671967</c:v>
                </c:pt>
                <c:pt idx="131">
                  <c:v>-3.3335555921688091</c:v>
                </c:pt>
                <c:pt idx="132">
                  <c:v>-3.6266410255397221</c:v>
                </c:pt>
                <c:pt idx="133">
                  <c:v>-2.3879604141396729</c:v>
                </c:pt>
                <c:pt idx="134">
                  <c:v>-1.1888521416936886</c:v>
                </c:pt>
                <c:pt idx="135">
                  <c:v>-0.14859092579168448</c:v>
                </c:pt>
                <c:pt idx="136">
                  <c:v>-0.99126428058264848</c:v>
                </c:pt>
                <c:pt idx="137">
                  <c:v>0.2840120833137863</c:v>
                </c:pt>
                <c:pt idx="138">
                  <c:v>0.94960506643683928</c:v>
                </c:pt>
                <c:pt idx="139">
                  <c:v>2.184642763028346</c:v>
                </c:pt>
                <c:pt idx="140">
                  <c:v>2.1627366819515141</c:v>
                </c:pt>
                <c:pt idx="141">
                  <c:v>2.3871157150492404</c:v>
                </c:pt>
                <c:pt idx="142">
                  <c:v>2.201885266891805</c:v>
                </c:pt>
                <c:pt idx="143">
                  <c:v>3.544428810579686</c:v>
                </c:pt>
                <c:pt idx="144">
                  <c:v>6.8788336555775986</c:v>
                </c:pt>
                <c:pt idx="145">
                  <c:v>5.3269822905005482</c:v>
                </c:pt>
                <c:pt idx="146">
                  <c:v>-1.8775823836378782</c:v>
                </c:pt>
                <c:pt idx="147">
                  <c:v>-2.3557687134036902</c:v>
                </c:pt>
                <c:pt idx="148">
                  <c:v>-2.1370713638227459</c:v>
                </c:pt>
                <c:pt idx="149">
                  <c:v>-2.2906703972649858</c:v>
                </c:pt>
                <c:pt idx="150">
                  <c:v>-1.2644037505463601</c:v>
                </c:pt>
                <c:pt idx="151">
                  <c:v>0.44295617971276652</c:v>
                </c:pt>
                <c:pt idx="152">
                  <c:v>-0.40520209907909155</c:v>
                </c:pt>
                <c:pt idx="153">
                  <c:v>-0.11853372971188623</c:v>
                </c:pt>
                <c:pt idx="154">
                  <c:v>-1.0911740007966679</c:v>
                </c:pt>
                <c:pt idx="155">
                  <c:v>-1.4402643516252711</c:v>
                </c:pt>
                <c:pt idx="156">
                  <c:v>-1.6945458290439621</c:v>
                </c:pt>
                <c:pt idx="157">
                  <c:v>-1.4625030797669358</c:v>
                </c:pt>
                <c:pt idx="158">
                  <c:v>-0.77059008480506286</c:v>
                </c:pt>
                <c:pt idx="159">
                  <c:v>-0.58061538578138527</c:v>
                </c:pt>
                <c:pt idx="160">
                  <c:v>-1.5260615156155117</c:v>
                </c:pt>
                <c:pt idx="161">
                  <c:v>-2.0092881353753334</c:v>
                </c:pt>
                <c:pt idx="162">
                  <c:v>-0.90876844236254106</c:v>
                </c:pt>
                <c:pt idx="163">
                  <c:v>-1.3861564008802312</c:v>
                </c:pt>
                <c:pt idx="164">
                  <c:v>-1.8505266499541206</c:v>
                </c:pt>
                <c:pt idx="165">
                  <c:v>-0.8038497310668935</c:v>
                </c:pt>
                <c:pt idx="166">
                  <c:v>-1.3161880354914648</c:v>
                </c:pt>
                <c:pt idx="167">
                  <c:v>-0.14492782295968124</c:v>
                </c:pt>
                <c:pt idx="168">
                  <c:v>-0.41509978405529807</c:v>
                </c:pt>
                <c:pt idx="169">
                  <c:v>0.3639075720662282</c:v>
                </c:pt>
                <c:pt idx="170">
                  <c:v>1.5003629199696589</c:v>
                </c:pt>
                <c:pt idx="171">
                  <c:v>2.7090983748189008</c:v>
                </c:pt>
                <c:pt idx="172">
                  <c:v>3.4387243517222532</c:v>
                </c:pt>
                <c:pt idx="173">
                  <c:v>1.1590979682923968</c:v>
                </c:pt>
                <c:pt idx="174">
                  <c:v>2.9679710480602806</c:v>
                </c:pt>
                <c:pt idx="175">
                  <c:v>3.5749505055772497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summary!$U$46:$U$86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777584"/>
        <c:axId val="1340486480"/>
      </c:scatterChart>
      <c:valAx>
        <c:axId val="137177758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486480"/>
        <c:crossesAt val="0"/>
        <c:crossBetween val="midCat"/>
        <c:majorUnit val="10"/>
      </c:valAx>
      <c:valAx>
        <c:axId val="134048648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77758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'6010'!$M$2:$M$177</c:f>
              <c:numCache>
                <c:formatCode>0.00</c:formatCode>
                <c:ptCount val="176"/>
                <c:pt idx="4">
                  <c:v>1.7709574740482477</c:v>
                </c:pt>
                <c:pt idx="5">
                  <c:v>1.7089258789557058</c:v>
                </c:pt>
                <c:pt idx="6">
                  <c:v>1.7326835062368637</c:v>
                </c:pt>
                <c:pt idx="7">
                  <c:v>1.7684517729116398</c:v>
                </c:pt>
                <c:pt idx="8">
                  <c:v>1.7389271129076291</c:v>
                </c:pt>
                <c:pt idx="9">
                  <c:v>1.748466539630205</c:v>
                </c:pt>
                <c:pt idx="10">
                  <c:v>1.6485986944928166</c:v>
                </c:pt>
                <c:pt idx="11">
                  <c:v>1.6891448671550267</c:v>
                </c:pt>
                <c:pt idx="12">
                  <c:v>1.6565676425189499</c:v>
                </c:pt>
                <c:pt idx="13">
                  <c:v>1.6772784915385519</c:v>
                </c:pt>
                <c:pt idx="14">
                  <c:v>1.6919104993503882</c:v>
                </c:pt>
                <c:pt idx="15">
                  <c:v>1.6665243638729788</c:v>
                </c:pt>
                <c:pt idx="16">
                  <c:v>1.6673517478013693</c:v>
                </c:pt>
                <c:pt idx="17">
                  <c:v>1.673094503080333</c:v>
                </c:pt>
                <c:pt idx="18">
                  <c:v>1.6708315225952683</c:v>
                </c:pt>
                <c:pt idx="19">
                  <c:v>1.6718235744673067</c:v>
                </c:pt>
                <c:pt idx="20">
                  <c:v>1.6580075571334656</c:v>
                </c:pt>
                <c:pt idx="21">
                  <c:v>1.6885684072345242</c:v>
                </c:pt>
                <c:pt idx="22">
                  <c:v>1.6439764623432391</c:v>
                </c:pt>
                <c:pt idx="23">
                  <c:v>1.6828189737609727</c:v>
                </c:pt>
                <c:pt idx="24">
                  <c:v>1.6855709280817377</c:v>
                </c:pt>
                <c:pt idx="25">
                  <c:v>1.695011348680719</c:v>
                </c:pt>
                <c:pt idx="26">
                  <c:v>1.6969184715754957</c:v>
                </c:pt>
                <c:pt idx="27">
                  <c:v>1.6802476190408531</c:v>
                </c:pt>
                <c:pt idx="28">
                  <c:v>1.6967612366711449</c:v>
                </c:pt>
                <c:pt idx="29">
                  <c:v>1.6692909213991305</c:v>
                </c:pt>
                <c:pt idx="30">
                  <c:v>1.623991477676886</c:v>
                </c:pt>
                <c:pt idx="31">
                  <c:v>1.6247606754297295</c:v>
                </c:pt>
                <c:pt idx="32">
                  <c:v>1.6113595382373562</c:v>
                </c:pt>
                <c:pt idx="33">
                  <c:v>1.5889692946213172</c:v>
                </c:pt>
                <c:pt idx="34">
                  <c:v>1.6320636112053053</c:v>
                </c:pt>
                <c:pt idx="35">
                  <c:v>1.6275905945925837</c:v>
                </c:pt>
                <c:pt idx="36">
                  <c:v>1.631661979412345</c:v>
                </c:pt>
                <c:pt idx="37">
                  <c:v>1.6480829673494795</c:v>
                </c:pt>
                <c:pt idx="38">
                  <c:v>1.6584674670318926</c:v>
                </c:pt>
                <c:pt idx="39">
                  <c:v>1.6490914793332372</c:v>
                </c:pt>
                <c:pt idx="40">
                  <c:v>1.6650634811880036</c:v>
                </c:pt>
                <c:pt idx="41">
                  <c:v>1.6521323801838366</c:v>
                </c:pt>
                <c:pt idx="42">
                  <c:v>1.6595353172198934</c:v>
                </c:pt>
                <c:pt idx="43">
                  <c:v>1.6542105556678457</c:v>
                </c:pt>
                <c:pt idx="44">
                  <c:v>1.6592802728685316</c:v>
                </c:pt>
                <c:pt idx="45">
                  <c:v>1.6487263938275933</c:v>
                </c:pt>
                <c:pt idx="46">
                  <c:v>1.6717087741955068</c:v>
                </c:pt>
                <c:pt idx="47">
                  <c:v>1.6466946971258749</c:v>
                </c:pt>
                <c:pt idx="48">
                  <c:v>1.6336045428063217</c:v>
                </c:pt>
                <c:pt idx="49">
                  <c:v>1.6366272738406462</c:v>
                </c:pt>
                <c:pt idx="50">
                  <c:v>1.6410817904813708</c:v>
                </c:pt>
                <c:pt idx="51">
                  <c:v>1.6190634287021712</c:v>
                </c:pt>
                <c:pt idx="52">
                  <c:v>1.698849449995999</c:v>
                </c:pt>
                <c:pt idx="53">
                  <c:v>1.6542969279886299</c:v>
                </c:pt>
                <c:pt idx="54">
                  <c:v>1.6295694821424713</c:v>
                </c:pt>
                <c:pt idx="55">
                  <c:v>1.6265960334363663</c:v>
                </c:pt>
                <c:pt idx="56">
                  <c:v>1.6513946199339449</c:v>
                </c:pt>
                <c:pt idx="57">
                  <c:v>1.6019042217235939</c:v>
                </c:pt>
                <c:pt idx="58">
                  <c:v>1.5839981076866123</c:v>
                </c:pt>
                <c:pt idx="59">
                  <c:v>1.5691540355959415</c:v>
                </c:pt>
                <c:pt idx="60">
                  <c:v>1.5885240872558</c:v>
                </c:pt>
                <c:pt idx="61">
                  <c:v>1.5710744954349281</c:v>
                </c:pt>
                <c:pt idx="62">
                  <c:v>1.5714032105095328</c:v>
                </c:pt>
                <c:pt idx="63">
                  <c:v>1.5846165329676505</c:v>
                </c:pt>
                <c:pt idx="64">
                  <c:v>1.5510796274784557</c:v>
                </c:pt>
                <c:pt idx="65">
                  <c:v>1.5777994964019038</c:v>
                </c:pt>
                <c:pt idx="66">
                  <c:v>1.6012575716066775</c:v>
                </c:pt>
                <c:pt idx="67">
                  <c:v>1.5867230698149548</c:v>
                </c:pt>
                <c:pt idx="68">
                  <c:v>1.5862133577174937</c:v>
                </c:pt>
                <c:pt idx="69">
                  <c:v>1.5834682469225221</c:v>
                </c:pt>
                <c:pt idx="70">
                  <c:v>1.5705481077339492</c:v>
                </c:pt>
                <c:pt idx="71">
                  <c:v>1.5750151008907172</c:v>
                </c:pt>
                <c:pt idx="72">
                  <c:v>1.5608773390244122</c:v>
                </c:pt>
                <c:pt idx="73">
                  <c:v>1.5749154653604875</c:v>
                </c:pt>
                <c:pt idx="74">
                  <c:v>1.5710802094110694</c:v>
                </c:pt>
                <c:pt idx="75">
                  <c:v>1.5756310329041567</c:v>
                </c:pt>
                <c:pt idx="76">
                  <c:v>1.573330227794915</c:v>
                </c:pt>
                <c:pt idx="77">
                  <c:v>1.563892233901468</c:v>
                </c:pt>
                <c:pt idx="78">
                  <c:v>1.5757121141551476</c:v>
                </c:pt>
                <c:pt idx="79">
                  <c:v>1.5716489512800522</c:v>
                </c:pt>
                <c:pt idx="80">
                  <c:v>1.5813713586399467</c:v>
                </c:pt>
                <c:pt idx="81">
                  <c:v>1.5713204354699881</c:v>
                </c:pt>
                <c:pt idx="82">
                  <c:v>1.5902707331754851</c:v>
                </c:pt>
                <c:pt idx="83">
                  <c:v>1.5587058089023951</c:v>
                </c:pt>
                <c:pt idx="84">
                  <c:v>1.6012457639794051</c:v>
                </c:pt>
                <c:pt idx="85">
                  <c:v>1.6001965781843044</c:v>
                </c:pt>
                <c:pt idx="86">
                  <c:v>1.5916071425194782</c:v>
                </c:pt>
                <c:pt idx="87">
                  <c:v>1.5818560584239689</c:v>
                </c:pt>
                <c:pt idx="88">
                  <c:v>1.5512049231184188</c:v>
                </c:pt>
                <c:pt idx="89">
                  <c:v>1.545858977434704</c:v>
                </c:pt>
                <c:pt idx="90">
                  <c:v>1.5336714305780048</c:v>
                </c:pt>
                <c:pt idx="91">
                  <c:v>1.545342606632897</c:v>
                </c:pt>
                <c:pt idx="92">
                  <c:v>1.5425499843188142</c:v>
                </c:pt>
                <c:pt idx="93">
                  <c:v>1.5235557767121954</c:v>
                </c:pt>
                <c:pt idx="94">
                  <c:v>1.5151155059940713</c:v>
                </c:pt>
                <c:pt idx="95">
                  <c:v>1.535434698153965</c:v>
                </c:pt>
                <c:pt idx="96">
                  <c:v>1.5770106943220803</c:v>
                </c:pt>
                <c:pt idx="97">
                  <c:v>1.5757545927132353</c:v>
                </c:pt>
                <c:pt idx="98">
                  <c:v>1.5790800409471282</c:v>
                </c:pt>
                <c:pt idx="99">
                  <c:v>1.5724077066194728</c:v>
                </c:pt>
                <c:pt idx="100">
                  <c:v>1.5931316111710752</c:v>
                </c:pt>
                <c:pt idx="101">
                  <c:v>1.5859537634939911</c:v>
                </c:pt>
                <c:pt idx="102">
                  <c:v>1.5805738984629349</c:v>
                </c:pt>
                <c:pt idx="103">
                  <c:v>1.5823217925835054</c:v>
                </c:pt>
                <c:pt idx="104">
                  <c:v>1.5843056863217955</c:v>
                </c:pt>
                <c:pt idx="105">
                  <c:v>1.5760537406794271</c:v>
                </c:pt>
                <c:pt idx="106">
                  <c:v>1.5833784156924007</c:v>
                </c:pt>
                <c:pt idx="107">
                  <c:v>1.5573893799826553</c:v>
                </c:pt>
                <c:pt idx="108">
                  <c:v>1.5750279514057972</c:v>
                </c:pt>
                <c:pt idx="109">
                  <c:v>1.5926817456963813</c:v>
                </c:pt>
                <c:pt idx="110">
                  <c:v>1.5699270679301049</c:v>
                </c:pt>
                <c:pt idx="111">
                  <c:v>1.5741294879435801</c:v>
                </c:pt>
                <c:pt idx="112">
                  <c:v>1.5663880764058669</c:v>
                </c:pt>
                <c:pt idx="113">
                  <c:v>1.5664831018774401</c:v>
                </c:pt>
                <c:pt idx="114">
                  <c:v>1.5841956543889253</c:v>
                </c:pt>
                <c:pt idx="115">
                  <c:v>1.5791976049081309</c:v>
                </c:pt>
                <c:pt idx="116">
                  <c:v>1.5880525186506578</c:v>
                </c:pt>
                <c:pt idx="117">
                  <c:v>1.5889792240481859</c:v>
                </c:pt>
                <c:pt idx="118">
                  <c:v>1.593612005653718</c:v>
                </c:pt>
                <c:pt idx="119">
                  <c:v>1.5891428514364543</c:v>
                </c:pt>
                <c:pt idx="120">
                  <c:v>1.5906243067603993</c:v>
                </c:pt>
                <c:pt idx="121">
                  <c:v>1.5952759170981314</c:v>
                </c:pt>
                <c:pt idx="122">
                  <c:v>1.5850285639874844</c:v>
                </c:pt>
                <c:pt idx="123">
                  <c:v>1.5970334589649171</c:v>
                </c:pt>
                <c:pt idx="124">
                  <c:v>1.6003819579667162</c:v>
                </c:pt>
                <c:pt idx="125">
                  <c:v>1.6002109945294409</c:v>
                </c:pt>
                <c:pt idx="126">
                  <c:v>1.6037603084389356</c:v>
                </c:pt>
                <c:pt idx="127">
                  <c:v>1.5966970894409964</c:v>
                </c:pt>
                <c:pt idx="128">
                  <c:v>1.5971948401644993</c:v>
                </c:pt>
                <c:pt idx="129">
                  <c:v>1.59987587267892</c:v>
                </c:pt>
                <c:pt idx="130">
                  <c:v>1.5897411762412696</c:v>
                </c:pt>
                <c:pt idx="131">
                  <c:v>1.5972010076360226</c:v>
                </c:pt>
                <c:pt idx="132">
                  <c:v>1.5923584135758904</c:v>
                </c:pt>
                <c:pt idx="133">
                  <c:v>1.6128248942950993</c:v>
                </c:pt>
                <c:pt idx="134">
                  <c:v>1.632637528893877</c:v>
                </c:pt>
                <c:pt idx="135">
                  <c:v>1.6498255642294226</c:v>
                </c:pt>
                <c:pt idx="136">
                  <c:v>1.6359022349953216</c:v>
                </c:pt>
                <c:pt idx="137">
                  <c:v>1.6569733802713009</c:v>
                </c:pt>
                <c:pt idx="138">
                  <c:v>1.6679708446947827</c:v>
                </c:pt>
                <c:pt idx="139">
                  <c:v>1.688377134235568</c:v>
                </c:pt>
                <c:pt idx="140">
                  <c:v>1.6880151842850593</c:v>
                </c:pt>
                <c:pt idx="141">
                  <c:v>1.6917225557514608</c:v>
                </c:pt>
                <c:pt idx="142">
                  <c:v>1.688662028799691</c:v>
                </c:pt>
                <c:pt idx="143">
                  <c:v>1.7108446167071014</c:v>
                </c:pt>
                <c:pt idx="144">
                  <c:v>1.7659383445350141</c:v>
                </c:pt>
                <c:pt idx="145">
                  <c:v>1.7402974038840346</c:v>
                </c:pt>
                <c:pt idx="146">
                  <c:v>1.6212577720075925</c:v>
                </c:pt>
                <c:pt idx="147">
                  <c:v>1.6133567915544638</c:v>
                </c:pt>
                <c:pt idx="148">
                  <c:v>1.6169702856604879</c:v>
                </c:pt>
                <c:pt idx="149">
                  <c:v>1.6144323984702771</c:v>
                </c:pt>
                <c:pt idx="150">
                  <c:v>1.6313892042396785</c:v>
                </c:pt>
                <c:pt idx="151">
                  <c:v>1.6595995829053318</c:v>
                </c:pt>
                <c:pt idx="152">
                  <c:v>1.6455856273303666</c:v>
                </c:pt>
                <c:pt idx="153">
                  <c:v>1.6503221934802392</c:v>
                </c:pt>
                <c:pt idx="154">
                  <c:v>1.6342514459673811</c:v>
                </c:pt>
                <c:pt idx="155">
                  <c:v>1.6284834934631274</c:v>
                </c:pt>
                <c:pt idx="156">
                  <c:v>1.6242820496793586</c:v>
                </c:pt>
                <c:pt idx="157">
                  <c:v>1.6281160472493559</c:v>
                </c:pt>
                <c:pt idx="158">
                  <c:v>1.6395483921495893</c:v>
                </c:pt>
                <c:pt idx="159">
                  <c:v>1.642687307442944</c:v>
                </c:pt>
                <c:pt idx="160">
                  <c:v>1.6270658834784322</c:v>
                </c:pt>
                <c:pt idx="161">
                  <c:v>1.6190816232863359</c:v>
                </c:pt>
                <c:pt idx="162">
                  <c:v>1.6372652978113598</c:v>
                </c:pt>
                <c:pt idx="163">
                  <c:v>1.6293775086923055</c:v>
                </c:pt>
                <c:pt idx="164">
                  <c:v>1.6217048086744188</c:v>
                </c:pt>
                <c:pt idx="165">
                  <c:v>1.6389988494323782</c:v>
                </c:pt>
                <c:pt idx="166">
                  <c:v>1.6305335824921248</c:v>
                </c:pt>
                <c:pt idx="167">
                  <c:v>1.6498860889706624</c:v>
                </c:pt>
                <c:pt idx="168">
                  <c:v>1.6454220897914191</c:v>
                </c:pt>
                <c:pt idx="169">
                  <c:v>1.6582934780148633</c:v>
                </c:pt>
                <c:pt idx="170">
                  <c:v>1.677070910431294</c:v>
                </c:pt>
                <c:pt idx="171">
                  <c:v>1.6970426131072041</c:v>
                </c:pt>
                <c:pt idx="172">
                  <c:v>1.709098082330742</c:v>
                </c:pt>
                <c:pt idx="173">
                  <c:v>1.6714322554871837</c:v>
                </c:pt>
                <c:pt idx="174">
                  <c:v>1.7013199163336075</c:v>
                </c:pt>
                <c:pt idx="175">
                  <c:v>1.7113489207839039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560832"/>
        <c:axId val="1133940080"/>
      </c:scatterChart>
      <c:valAx>
        <c:axId val="113356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3940080"/>
        <c:crossesAt val="0"/>
        <c:crossBetween val="midCat"/>
        <c:majorUnit val="10"/>
      </c:valAx>
      <c:valAx>
        <c:axId val="11339400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35608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247650</xdr:colOff>
      <xdr:row>1</xdr:row>
      <xdr:rowOff>79375</xdr:rowOff>
    </xdr:from>
    <xdr:to>
      <xdr:col>24</xdr:col>
      <xdr:colOff>171450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187325</xdr:colOff>
      <xdr:row>27</xdr:row>
      <xdr:rowOff>53976</xdr:rowOff>
    </xdr:from>
    <xdr:to>
      <xdr:col>24</xdr:col>
      <xdr:colOff>187325</xdr:colOff>
      <xdr:row>49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550448</xdr:colOff>
      <xdr:row>4</xdr:row>
      <xdr:rowOff>65190</xdr:rowOff>
    </xdr:from>
    <xdr:to>
      <xdr:col>30</xdr:col>
      <xdr:colOff>452437</xdr:colOff>
      <xdr:row>29</xdr:row>
      <xdr:rowOff>19314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0.14336</cdr:x>
      <cdr:y>0.50834</cdr:y>
    </cdr:from>
    <cdr:to>
      <cdr:x>0.98188</cdr:x>
      <cdr:y>0.50834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7F09FF6-FE80-451E-B62F-A5631DC999FD}"/>
            </a:ext>
          </a:extLst>
        </cdr:cNvPr>
        <cdr:cNvCxnSpPr/>
      </cdr:nvCxnSpPr>
      <cdr:spPr bwMode="auto">
        <a:xfrm xmlns:a="http://schemas.openxmlformats.org/drawingml/2006/main">
          <a:off x="956974" y="2137249"/>
          <a:ext cx="5597392" cy="0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2857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3" sqref="B23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ht="14" x14ac:dyDescent="0.15">
      <c r="A1" s="46" t="s">
        <v>25</v>
      </c>
      <c r="B1" s="47" t="s">
        <v>39</v>
      </c>
    </row>
    <row r="2" spans="1:2" ht="14" x14ac:dyDescent="0.15">
      <c r="A2" s="46" t="s">
        <v>21</v>
      </c>
      <c r="B2" s="47" t="s">
        <v>45</v>
      </c>
    </row>
    <row r="3" spans="1:2" ht="14" x14ac:dyDescent="0.15">
      <c r="A3" s="46" t="s">
        <v>24</v>
      </c>
      <c r="B3" s="47" t="s">
        <v>32</v>
      </c>
    </row>
    <row r="4" spans="1:2" ht="16" x14ac:dyDescent="0.2">
      <c r="A4" s="46" t="s">
        <v>41</v>
      </c>
      <c r="B4" s="47" t="s">
        <v>23</v>
      </c>
    </row>
    <row r="5" spans="1:2" ht="16" x14ac:dyDescent="0.2">
      <c r="A5" s="46" t="s">
        <v>22</v>
      </c>
      <c r="B5" s="47" t="s">
        <v>42</v>
      </c>
    </row>
    <row r="6" spans="1:2" ht="14" x14ac:dyDescent="0.15">
      <c r="A6" s="48"/>
      <c r="B6" s="48"/>
    </row>
    <row r="7" spans="1:2" ht="14" x14ac:dyDescent="0.15">
      <c r="A7" s="48"/>
      <c r="B7" s="48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topLeftCell="F29" zoomScale="75" zoomScaleNormal="75" zoomScalePageLayoutView="75" workbookViewId="0">
      <selection activeCell="D1" sqref="D1:G798"/>
    </sheetView>
  </sheetViews>
  <sheetFormatPr baseColWidth="10" defaultColWidth="11.5" defaultRowHeight="13" x14ac:dyDescent="0.15"/>
  <cols>
    <col min="1" max="2" width="11.5" style="15"/>
    <col min="3" max="3" width="13.5" style="15" customWidth="1"/>
    <col min="8" max="8" width="4.5" style="15" customWidth="1"/>
    <col min="9" max="10" width="8.5" style="15" customWidth="1"/>
    <col min="11" max="11" width="13.5" style="15" customWidth="1"/>
    <col min="12" max="12" width="17.5" style="15" customWidth="1"/>
    <col min="13" max="13" width="12.5" style="15" customWidth="1"/>
    <col min="14" max="14" width="11.5" style="15"/>
    <col min="15" max="15" width="6.5" style="15" customWidth="1"/>
    <col min="16" max="16" width="9.5" style="15" customWidth="1"/>
    <col min="17" max="16384" width="11.5" style="15"/>
  </cols>
  <sheetData>
    <row r="1" spans="1:16" s="13" customFormat="1" ht="55.5" customHeight="1" x14ac:dyDescent="0.2">
      <c r="A1" s="13" t="s">
        <v>11</v>
      </c>
      <c r="B1" s="13" t="s">
        <v>6</v>
      </c>
      <c r="C1" s="13" t="s">
        <v>4</v>
      </c>
      <c r="D1" t="s">
        <v>37</v>
      </c>
      <c r="E1" t="s">
        <v>19</v>
      </c>
      <c r="F1" t="s">
        <v>38</v>
      </c>
      <c r="G1" t="s">
        <v>20</v>
      </c>
      <c r="I1" s="13" t="s">
        <v>0</v>
      </c>
      <c r="J1" s="13" t="s">
        <v>1</v>
      </c>
      <c r="K1" s="13" t="s">
        <v>2</v>
      </c>
      <c r="L1" s="13" t="s">
        <v>3</v>
      </c>
      <c r="M1" s="14" t="s">
        <v>12</v>
      </c>
      <c r="N1" s="14" t="s">
        <v>15</v>
      </c>
      <c r="O1" s="13" t="s">
        <v>13</v>
      </c>
      <c r="P1" s="13" t="s">
        <v>14</v>
      </c>
    </row>
    <row r="2" spans="1:16" x14ac:dyDescent="0.15">
      <c r="A2" s="15">
        <v>0.5</v>
      </c>
      <c r="B2" s="15">
        <v>0</v>
      </c>
      <c r="C2" s="15" t="s">
        <v>9</v>
      </c>
      <c r="D2">
        <v>842.77703859999997</v>
      </c>
      <c r="E2">
        <v>625.01556400000004</v>
      </c>
      <c r="F2">
        <v>472.98779300000001</v>
      </c>
      <c r="G2">
        <v>470.01101679999999</v>
      </c>
      <c r="I2" s="16">
        <f t="shared" ref="I2:J65" si="0">D2-F2</f>
        <v>369.78924559999996</v>
      </c>
      <c r="J2" s="16">
        <f t="shared" si="0"/>
        <v>155.00454720000005</v>
      </c>
      <c r="K2" s="16">
        <f t="shared" ref="K2:K65" si="1">I2-0.7*J2</f>
        <v>261.28606255999995</v>
      </c>
      <c r="L2" s="17">
        <f t="shared" ref="L2:L65" si="2">K2/J2</f>
        <v>1.6856670806106511</v>
      </c>
      <c r="M2" s="17"/>
      <c r="N2" s="15">
        <f>LINEST(V64:V104,U64:U104)</f>
        <v>-1.1222303141565759E-2</v>
      </c>
      <c r="O2" s="18">
        <f>AVERAGE(M38:M45)</f>
        <v>1.6139820960601456</v>
      </c>
    </row>
    <row r="3" spans="1:16" x14ac:dyDescent="0.15">
      <c r="A3" s="15">
        <v>1</v>
      </c>
      <c r="B3" s="15">
        <v>1</v>
      </c>
      <c r="C3" s="15" t="s">
        <v>7</v>
      </c>
      <c r="D3">
        <v>833.58251949999999</v>
      </c>
      <c r="E3">
        <v>621.09777829999996</v>
      </c>
      <c r="F3">
        <v>472.03259279999997</v>
      </c>
      <c r="G3">
        <v>469.29180910000002</v>
      </c>
      <c r="I3" s="16">
        <f t="shared" si="0"/>
        <v>361.54992670000001</v>
      </c>
      <c r="J3" s="16">
        <f t="shared" si="0"/>
        <v>151.80596919999994</v>
      </c>
      <c r="K3" s="16">
        <f t="shared" si="1"/>
        <v>255.28574826000005</v>
      </c>
      <c r="L3" s="17">
        <f t="shared" si="2"/>
        <v>1.6816581693416055</v>
      </c>
      <c r="M3" s="17"/>
    </row>
    <row r="4" spans="1:16" ht="15" x14ac:dyDescent="0.15">
      <c r="A4" s="15">
        <v>1.5</v>
      </c>
      <c r="B4" s="15">
        <v>2</v>
      </c>
      <c r="D4">
        <v>830.27197269999999</v>
      </c>
      <c r="E4">
        <v>621.20367429999999</v>
      </c>
      <c r="F4">
        <v>472.64422610000003</v>
      </c>
      <c r="G4">
        <v>469.66101070000002</v>
      </c>
      <c r="I4" s="16">
        <f t="shared" si="0"/>
        <v>357.62774659999997</v>
      </c>
      <c r="J4" s="16">
        <f t="shared" si="0"/>
        <v>151.54266359999997</v>
      </c>
      <c r="K4" s="16">
        <f t="shared" si="1"/>
        <v>251.54788207999999</v>
      </c>
      <c r="L4" s="17">
        <f t="shared" si="2"/>
        <v>1.659914614830619</v>
      </c>
      <c r="M4" s="17"/>
      <c r="N4" s="13" t="s">
        <v>16</v>
      </c>
    </row>
    <row r="5" spans="1:16" x14ac:dyDescent="0.15">
      <c r="A5" s="15">
        <v>2</v>
      </c>
      <c r="B5" s="15">
        <v>3</v>
      </c>
      <c r="D5">
        <v>829.19799799999998</v>
      </c>
      <c r="E5">
        <v>621.77032469999995</v>
      </c>
      <c r="F5">
        <v>473.12313840000002</v>
      </c>
      <c r="G5">
        <v>470.38525390000001</v>
      </c>
      <c r="I5" s="16">
        <f t="shared" si="0"/>
        <v>356.07485959999997</v>
      </c>
      <c r="J5" s="16">
        <f t="shared" si="0"/>
        <v>151.38507079999994</v>
      </c>
      <c r="K5" s="16">
        <f t="shared" si="1"/>
        <v>250.10531004000001</v>
      </c>
      <c r="L5" s="17">
        <f t="shared" si="2"/>
        <v>1.6521134397091428</v>
      </c>
      <c r="M5" s="17"/>
      <c r="N5" s="15">
        <f>RSQ(V64:V104,U64:U104)</f>
        <v>0.99678512847719036</v>
      </c>
    </row>
    <row r="6" spans="1:16" x14ac:dyDescent="0.15">
      <c r="A6" s="15">
        <v>2.5</v>
      </c>
      <c r="B6" s="15">
        <v>4</v>
      </c>
      <c r="C6" s="15" t="s">
        <v>5</v>
      </c>
      <c r="D6">
        <v>828.83343509999997</v>
      </c>
      <c r="E6">
        <v>621.64611820000005</v>
      </c>
      <c r="F6">
        <v>472.61499020000002</v>
      </c>
      <c r="G6">
        <v>469.6056519</v>
      </c>
      <c r="I6" s="16">
        <f t="shared" si="0"/>
        <v>356.21844489999995</v>
      </c>
      <c r="J6" s="16">
        <f t="shared" si="0"/>
        <v>152.04046630000005</v>
      </c>
      <c r="K6" s="16">
        <f t="shared" si="1"/>
        <v>249.79011848999994</v>
      </c>
      <c r="L6" s="17">
        <f t="shared" si="2"/>
        <v>1.6429186555974136</v>
      </c>
      <c r="M6" s="17">
        <f t="shared" ref="M6:M22" si="3">L6+ABS($N$2)*A6</f>
        <v>1.670974413451328</v>
      </c>
      <c r="P6" s="15">
        <f t="shared" ref="P6:P69" si="4">(M6-$O$2)/$O$2*100</f>
        <v>3.531161685764979</v>
      </c>
    </row>
    <row r="7" spans="1:16" x14ac:dyDescent="0.15">
      <c r="A7" s="15">
        <v>3</v>
      </c>
      <c r="B7" s="15">
        <v>5</v>
      </c>
      <c r="C7" s="15" t="s">
        <v>8</v>
      </c>
      <c r="D7">
        <v>819.99383539999997</v>
      </c>
      <c r="E7">
        <v>618.91290279999998</v>
      </c>
      <c r="F7">
        <v>472.09655759999998</v>
      </c>
      <c r="G7">
        <v>469.11618040000002</v>
      </c>
      <c r="I7" s="16">
        <f t="shared" si="0"/>
        <v>347.89727779999998</v>
      </c>
      <c r="J7" s="16">
        <f t="shared" si="0"/>
        <v>149.79672239999996</v>
      </c>
      <c r="K7" s="16">
        <f t="shared" si="1"/>
        <v>243.03957212</v>
      </c>
      <c r="L7" s="17">
        <f t="shared" si="2"/>
        <v>1.6224625494209082</v>
      </c>
      <c r="M7" s="17">
        <f t="shared" si="3"/>
        <v>1.6561294588456055</v>
      </c>
      <c r="P7" s="15">
        <f t="shared" si="4"/>
        <v>2.6113897352606812</v>
      </c>
    </row>
    <row r="8" spans="1:16" x14ac:dyDescent="0.15">
      <c r="A8" s="15">
        <v>3.5</v>
      </c>
      <c r="B8" s="15">
        <v>6</v>
      </c>
      <c r="D8">
        <v>813.55407709999997</v>
      </c>
      <c r="E8">
        <v>616.32220459999996</v>
      </c>
      <c r="F8">
        <v>471.93530270000002</v>
      </c>
      <c r="G8">
        <v>469.13415529999997</v>
      </c>
      <c r="I8" s="16">
        <f t="shared" si="0"/>
        <v>341.61877439999995</v>
      </c>
      <c r="J8" s="16">
        <f t="shared" si="0"/>
        <v>147.18804929999999</v>
      </c>
      <c r="K8" s="16">
        <f t="shared" si="1"/>
        <v>238.58713988999995</v>
      </c>
      <c r="L8" s="17">
        <f t="shared" si="2"/>
        <v>1.6209681494161903</v>
      </c>
      <c r="M8" s="17">
        <f t="shared" si="3"/>
        <v>1.6602462104116704</v>
      </c>
      <c r="P8" s="15">
        <f t="shared" si="4"/>
        <v>2.8664577174963113</v>
      </c>
    </row>
    <row r="9" spans="1:16" x14ac:dyDescent="0.15">
      <c r="A9" s="15">
        <v>4</v>
      </c>
      <c r="B9" s="15">
        <v>7</v>
      </c>
      <c r="D9">
        <v>813.52191159999995</v>
      </c>
      <c r="E9">
        <v>616.53454590000001</v>
      </c>
      <c r="F9">
        <v>472.69357300000001</v>
      </c>
      <c r="G9">
        <v>469.72329710000002</v>
      </c>
      <c r="I9" s="16">
        <f t="shared" si="0"/>
        <v>340.82833859999994</v>
      </c>
      <c r="J9" s="16">
        <f t="shared" si="0"/>
        <v>146.81124879999999</v>
      </c>
      <c r="K9" s="16">
        <f t="shared" si="1"/>
        <v>238.06046443999995</v>
      </c>
      <c r="L9" s="17">
        <f t="shared" si="2"/>
        <v>1.6215410357574724</v>
      </c>
      <c r="M9" s="17">
        <f t="shared" si="3"/>
        <v>1.6664302483237354</v>
      </c>
      <c r="P9" s="15">
        <f t="shared" si="4"/>
        <v>3.2496117764639245</v>
      </c>
    </row>
    <row r="10" spans="1:16" x14ac:dyDescent="0.15">
      <c r="A10" s="15">
        <v>4.5</v>
      </c>
      <c r="B10" s="15">
        <v>8</v>
      </c>
      <c r="D10">
        <v>817.09851070000002</v>
      </c>
      <c r="E10">
        <v>617.46179199999995</v>
      </c>
      <c r="F10">
        <v>472.56564329999998</v>
      </c>
      <c r="G10">
        <v>469.69885249999999</v>
      </c>
      <c r="I10" s="16">
        <f t="shared" si="0"/>
        <v>344.53286740000004</v>
      </c>
      <c r="J10" s="16">
        <f t="shared" si="0"/>
        <v>147.76293949999996</v>
      </c>
      <c r="K10" s="16">
        <f t="shared" si="1"/>
        <v>241.09880975000007</v>
      </c>
      <c r="L10" s="17">
        <f t="shared" si="2"/>
        <v>1.6316595390280533</v>
      </c>
      <c r="M10" s="17">
        <f t="shared" si="3"/>
        <v>1.6821599031650991</v>
      </c>
      <c r="P10" s="15">
        <f t="shared" si="4"/>
        <v>4.2241984760166007</v>
      </c>
    </row>
    <row r="11" spans="1:16" x14ac:dyDescent="0.15">
      <c r="A11" s="15">
        <v>5</v>
      </c>
      <c r="B11" s="15">
        <v>9</v>
      </c>
      <c r="D11">
        <v>812.51098630000001</v>
      </c>
      <c r="E11">
        <v>615.40655519999996</v>
      </c>
      <c r="F11">
        <v>473.12219240000002</v>
      </c>
      <c r="G11">
        <v>470.23071290000001</v>
      </c>
      <c r="I11" s="16">
        <f t="shared" si="0"/>
        <v>339.3887939</v>
      </c>
      <c r="J11" s="16">
        <f t="shared" si="0"/>
        <v>145.17584229999994</v>
      </c>
      <c r="K11" s="16">
        <f t="shared" si="1"/>
        <v>237.76570429000003</v>
      </c>
      <c r="L11" s="17">
        <f t="shared" si="2"/>
        <v>1.637777336250386</v>
      </c>
      <c r="M11" s="17">
        <f t="shared" si="3"/>
        <v>1.6938888519582149</v>
      </c>
      <c r="P11" s="15">
        <f t="shared" si="4"/>
        <v>4.9509072060419888</v>
      </c>
    </row>
    <row r="12" spans="1:16" x14ac:dyDescent="0.15">
      <c r="A12" s="15">
        <v>5.5</v>
      </c>
      <c r="B12" s="15">
        <v>10</v>
      </c>
      <c r="D12">
        <v>807.97943120000002</v>
      </c>
      <c r="E12">
        <v>612.85351560000004</v>
      </c>
      <c r="F12">
        <v>472.93243410000002</v>
      </c>
      <c r="G12">
        <v>470.1746521</v>
      </c>
      <c r="I12" s="16">
        <f t="shared" si="0"/>
        <v>335.0469971</v>
      </c>
      <c r="J12" s="16">
        <f t="shared" si="0"/>
        <v>142.67886350000003</v>
      </c>
      <c r="K12" s="16">
        <f t="shared" si="1"/>
        <v>235.17179264999999</v>
      </c>
      <c r="L12" s="17">
        <f t="shared" si="2"/>
        <v>1.6482595030622733</v>
      </c>
      <c r="M12" s="17">
        <f t="shared" si="3"/>
        <v>1.7099821703408851</v>
      </c>
      <c r="P12" s="15">
        <f t="shared" si="4"/>
        <v>5.9480259734654419</v>
      </c>
    </row>
    <row r="13" spans="1:16" x14ac:dyDescent="0.15">
      <c r="A13" s="15">
        <v>6</v>
      </c>
      <c r="B13" s="15">
        <v>11</v>
      </c>
      <c r="D13">
        <v>807.04205320000005</v>
      </c>
      <c r="E13">
        <v>611.59838869999999</v>
      </c>
      <c r="F13">
        <v>472.67416379999997</v>
      </c>
      <c r="G13">
        <v>469.9669495</v>
      </c>
      <c r="I13" s="16">
        <f t="shared" si="0"/>
        <v>334.36788940000008</v>
      </c>
      <c r="J13" s="16">
        <f t="shared" si="0"/>
        <v>141.63143919999999</v>
      </c>
      <c r="K13" s="16">
        <f t="shared" si="1"/>
        <v>235.22588196000009</v>
      </c>
      <c r="L13" s="17">
        <f t="shared" si="2"/>
        <v>1.660830979962252</v>
      </c>
      <c r="M13" s="17">
        <f t="shared" si="3"/>
        <v>1.7281647988116466</v>
      </c>
      <c r="P13" s="15">
        <f t="shared" si="4"/>
        <v>7.0745953768774603</v>
      </c>
    </row>
    <row r="14" spans="1:16" x14ac:dyDescent="0.15">
      <c r="A14" s="15">
        <v>6.5</v>
      </c>
      <c r="B14" s="15">
        <v>12</v>
      </c>
      <c r="D14">
        <v>815.90667719999999</v>
      </c>
      <c r="E14">
        <v>614.09722899999997</v>
      </c>
      <c r="F14">
        <v>472.3965149</v>
      </c>
      <c r="G14">
        <v>469.65692139999999</v>
      </c>
      <c r="I14" s="16">
        <f t="shared" si="0"/>
        <v>343.51016229999999</v>
      </c>
      <c r="J14" s="16">
        <f t="shared" si="0"/>
        <v>144.44030759999998</v>
      </c>
      <c r="K14" s="16">
        <f t="shared" si="1"/>
        <v>242.40194697999999</v>
      </c>
      <c r="L14" s="17">
        <f t="shared" si="2"/>
        <v>1.6782153888185158</v>
      </c>
      <c r="M14" s="17">
        <f t="shared" si="3"/>
        <v>1.7511603592386933</v>
      </c>
      <c r="P14" s="15">
        <f t="shared" si="4"/>
        <v>8.4993670941834054</v>
      </c>
    </row>
    <row r="15" spans="1:16" x14ac:dyDescent="0.15">
      <c r="A15" s="15">
        <v>7</v>
      </c>
      <c r="B15" s="15">
        <v>13</v>
      </c>
      <c r="D15">
        <v>809.42517090000001</v>
      </c>
      <c r="E15">
        <v>612.38800049999998</v>
      </c>
      <c r="F15">
        <v>472.71539310000003</v>
      </c>
      <c r="G15">
        <v>470.11666869999999</v>
      </c>
      <c r="I15" s="16">
        <f t="shared" si="0"/>
        <v>336.70977779999998</v>
      </c>
      <c r="J15" s="16">
        <f t="shared" si="0"/>
        <v>142.27133179999998</v>
      </c>
      <c r="K15" s="16">
        <f t="shared" si="1"/>
        <v>237.11984554</v>
      </c>
      <c r="L15" s="17">
        <f t="shared" si="2"/>
        <v>1.6666734087604853</v>
      </c>
      <c r="M15" s="17">
        <f t="shared" si="3"/>
        <v>1.7452295307514456</v>
      </c>
      <c r="P15" s="15">
        <f t="shared" si="4"/>
        <v>8.1319015255302407</v>
      </c>
    </row>
    <row r="16" spans="1:16" x14ac:dyDescent="0.15">
      <c r="A16" s="15">
        <v>7.5</v>
      </c>
      <c r="B16" s="15">
        <v>14</v>
      </c>
      <c r="D16">
        <v>806.34149170000001</v>
      </c>
      <c r="E16">
        <v>611.43701169999997</v>
      </c>
      <c r="F16">
        <v>472.56683349999997</v>
      </c>
      <c r="G16">
        <v>469.81649779999998</v>
      </c>
      <c r="I16" s="16">
        <f t="shared" si="0"/>
        <v>333.77465820000003</v>
      </c>
      <c r="J16" s="16">
        <f t="shared" si="0"/>
        <v>141.62051389999999</v>
      </c>
      <c r="K16" s="16">
        <f t="shared" si="1"/>
        <v>234.64029847000006</v>
      </c>
      <c r="L16" s="17">
        <f t="shared" si="2"/>
        <v>1.6568242270020463</v>
      </c>
      <c r="M16" s="17">
        <f t="shared" si="3"/>
        <v>1.7409915005637895</v>
      </c>
      <c r="P16" s="15">
        <f t="shared" si="4"/>
        <v>7.8693192950332946</v>
      </c>
    </row>
    <row r="17" spans="1:16" x14ac:dyDescent="0.15">
      <c r="A17" s="15">
        <v>8</v>
      </c>
      <c r="B17" s="15">
        <v>15</v>
      </c>
      <c r="D17">
        <v>804.27618410000002</v>
      </c>
      <c r="E17">
        <v>611.98937990000002</v>
      </c>
      <c r="F17">
        <v>472.50262450000002</v>
      </c>
      <c r="G17">
        <v>469.47317500000003</v>
      </c>
      <c r="I17" s="16">
        <f t="shared" si="0"/>
        <v>331.7735596</v>
      </c>
      <c r="J17" s="16">
        <f t="shared" si="0"/>
        <v>142.51620489999999</v>
      </c>
      <c r="K17" s="16">
        <f t="shared" si="1"/>
        <v>232.01221617000002</v>
      </c>
      <c r="L17" s="17">
        <f t="shared" si="2"/>
        <v>1.6279707723960031</v>
      </c>
      <c r="M17" s="17">
        <f t="shared" si="3"/>
        <v>1.7177491975285291</v>
      </c>
      <c r="P17" s="15">
        <f t="shared" si="4"/>
        <v>6.4292597620312444</v>
      </c>
    </row>
    <row r="18" spans="1:16" x14ac:dyDescent="0.15">
      <c r="A18" s="15">
        <v>8.5</v>
      </c>
      <c r="B18" s="15">
        <v>16</v>
      </c>
      <c r="D18">
        <v>805.26080320000005</v>
      </c>
      <c r="E18">
        <v>613.7559814</v>
      </c>
      <c r="F18">
        <v>472.70483400000001</v>
      </c>
      <c r="G18">
        <v>469.71920779999999</v>
      </c>
      <c r="I18" s="16">
        <f t="shared" si="0"/>
        <v>332.55596920000005</v>
      </c>
      <c r="J18" s="16">
        <f t="shared" si="0"/>
        <v>144.0367736</v>
      </c>
      <c r="K18" s="16">
        <f t="shared" si="1"/>
        <v>231.73022768000004</v>
      </c>
      <c r="L18" s="17">
        <f t="shared" si="2"/>
        <v>1.6088268425362733</v>
      </c>
      <c r="M18" s="17">
        <f t="shared" si="3"/>
        <v>1.7042164192395823</v>
      </c>
      <c r="P18" s="15">
        <f t="shared" si="4"/>
        <v>5.5907883612653215</v>
      </c>
    </row>
    <row r="19" spans="1:16" x14ac:dyDescent="0.15">
      <c r="A19" s="15">
        <v>9</v>
      </c>
      <c r="B19" s="15">
        <v>17</v>
      </c>
      <c r="D19">
        <v>800.4570923</v>
      </c>
      <c r="E19">
        <v>612.30633539999997</v>
      </c>
      <c r="F19">
        <v>473.27047729999998</v>
      </c>
      <c r="G19">
        <v>470.29251099999999</v>
      </c>
      <c r="I19" s="16">
        <f t="shared" si="0"/>
        <v>327.18661500000002</v>
      </c>
      <c r="J19" s="16">
        <f t="shared" si="0"/>
        <v>142.01382439999998</v>
      </c>
      <c r="K19" s="16">
        <f t="shared" si="1"/>
        <v>227.77693792000002</v>
      </c>
      <c r="L19" s="17">
        <f t="shared" si="2"/>
        <v>1.603906794865529</v>
      </c>
      <c r="M19" s="17">
        <f t="shared" si="3"/>
        <v>1.7049075231396209</v>
      </c>
      <c r="P19" s="15">
        <f t="shared" si="4"/>
        <v>5.6336081609226785</v>
      </c>
    </row>
    <row r="20" spans="1:16" x14ac:dyDescent="0.15">
      <c r="A20" s="15">
        <v>9.5</v>
      </c>
      <c r="B20" s="15">
        <v>18</v>
      </c>
      <c r="D20">
        <v>802.75646970000003</v>
      </c>
      <c r="E20">
        <v>615.4865112</v>
      </c>
      <c r="F20">
        <v>472.91687009999998</v>
      </c>
      <c r="G20">
        <v>470.12722780000001</v>
      </c>
      <c r="I20" s="16">
        <f t="shared" si="0"/>
        <v>329.83959960000004</v>
      </c>
      <c r="J20" s="16">
        <f t="shared" si="0"/>
        <v>145.35928339999998</v>
      </c>
      <c r="K20" s="16">
        <f t="shared" si="1"/>
        <v>228.08810122000006</v>
      </c>
      <c r="L20" s="17">
        <f t="shared" si="2"/>
        <v>1.569133363105174</v>
      </c>
      <c r="M20" s="17">
        <f t="shared" si="3"/>
        <v>1.6757452429500488</v>
      </c>
      <c r="P20" s="15">
        <f t="shared" si="4"/>
        <v>3.8267553921863033</v>
      </c>
    </row>
    <row r="21" spans="1:16" x14ac:dyDescent="0.15">
      <c r="A21" s="15">
        <v>10</v>
      </c>
      <c r="B21" s="15">
        <v>19</v>
      </c>
      <c r="D21">
        <v>794.17053220000003</v>
      </c>
      <c r="E21">
        <v>613.02551270000004</v>
      </c>
      <c r="F21">
        <v>473.02587890000001</v>
      </c>
      <c r="G21">
        <v>470.13201900000001</v>
      </c>
      <c r="I21" s="16">
        <f t="shared" si="0"/>
        <v>321.14465330000002</v>
      </c>
      <c r="J21" s="16">
        <f t="shared" si="0"/>
        <v>142.89349370000002</v>
      </c>
      <c r="K21" s="16">
        <f t="shared" si="1"/>
        <v>221.11920771000001</v>
      </c>
      <c r="L21" s="17">
        <f t="shared" si="2"/>
        <v>1.5474406985543525</v>
      </c>
      <c r="M21" s="17">
        <f t="shared" si="3"/>
        <v>1.6596637299700101</v>
      </c>
      <c r="P21" s="15">
        <f t="shared" si="4"/>
        <v>2.830368070462296</v>
      </c>
    </row>
    <row r="22" spans="1:16" x14ac:dyDescent="0.15">
      <c r="A22" s="15">
        <v>10.5</v>
      </c>
      <c r="B22" s="15">
        <v>20</v>
      </c>
      <c r="D22">
        <v>782.56988530000001</v>
      </c>
      <c r="E22">
        <v>609.12841800000001</v>
      </c>
      <c r="F22">
        <v>472.33419800000001</v>
      </c>
      <c r="G22">
        <v>469.52420039999998</v>
      </c>
      <c r="I22" s="16">
        <f t="shared" si="0"/>
        <v>310.2356873</v>
      </c>
      <c r="J22" s="16">
        <f t="shared" si="0"/>
        <v>139.60421760000003</v>
      </c>
      <c r="K22" s="16">
        <f t="shared" si="1"/>
        <v>212.51273497999998</v>
      </c>
      <c r="L22" s="17">
        <f t="shared" si="2"/>
        <v>1.5222515381942152</v>
      </c>
      <c r="M22" s="17">
        <f t="shared" si="3"/>
        <v>1.6400857211806557</v>
      </c>
      <c r="P22" s="15">
        <f t="shared" si="4"/>
        <v>1.6173429175101113</v>
      </c>
    </row>
    <row r="23" spans="1:16" x14ac:dyDescent="0.15">
      <c r="A23" s="15">
        <v>11</v>
      </c>
      <c r="B23" s="15">
        <v>21</v>
      </c>
      <c r="D23">
        <v>783.9943237</v>
      </c>
      <c r="E23">
        <v>609.44567870000003</v>
      </c>
      <c r="F23">
        <v>472.04193120000002</v>
      </c>
      <c r="G23">
        <v>469.46334839999997</v>
      </c>
      <c r="I23" s="16">
        <f t="shared" si="0"/>
        <v>311.95239249999997</v>
      </c>
      <c r="J23" s="16">
        <f t="shared" si="0"/>
        <v>139.98233030000006</v>
      </c>
      <c r="K23" s="16">
        <f t="shared" si="1"/>
        <v>213.96476128999996</v>
      </c>
      <c r="L23" s="17">
        <f t="shared" si="2"/>
        <v>1.5285126403557225</v>
      </c>
      <c r="M23" s="17">
        <f>L23+ABS($N$2)*A23</f>
        <v>1.6519579749129458</v>
      </c>
      <c r="P23" s="15">
        <f t="shared" si="4"/>
        <v>2.3529306146271525</v>
      </c>
    </row>
    <row r="24" spans="1:16" x14ac:dyDescent="0.15">
      <c r="A24" s="15">
        <v>11.5</v>
      </c>
      <c r="B24" s="15">
        <v>22</v>
      </c>
      <c r="D24">
        <v>781.81115720000003</v>
      </c>
      <c r="E24">
        <v>609.20739749999996</v>
      </c>
      <c r="F24">
        <v>471.34451289999998</v>
      </c>
      <c r="G24">
        <v>468.7841492</v>
      </c>
      <c r="I24" s="16">
        <f t="shared" si="0"/>
        <v>310.46664430000004</v>
      </c>
      <c r="J24" s="16">
        <f t="shared" si="0"/>
        <v>140.42324829999995</v>
      </c>
      <c r="K24" s="16">
        <f t="shared" si="1"/>
        <v>212.1703704900001</v>
      </c>
      <c r="L24" s="17">
        <f t="shared" si="2"/>
        <v>1.5109347850771813</v>
      </c>
      <c r="M24" s="17">
        <f t="shared" ref="M24:M87" si="5">L24+ABS($N$2)*A24</f>
        <v>1.6399912712051874</v>
      </c>
      <c r="P24" s="15">
        <f t="shared" si="4"/>
        <v>1.6114909334206462</v>
      </c>
    </row>
    <row r="25" spans="1:16" x14ac:dyDescent="0.15">
      <c r="A25" s="15">
        <v>12</v>
      </c>
      <c r="B25" s="15">
        <v>23</v>
      </c>
      <c r="D25">
        <v>782.1717529</v>
      </c>
      <c r="E25">
        <v>609.6094971</v>
      </c>
      <c r="F25">
        <v>472.49758910000003</v>
      </c>
      <c r="G25">
        <v>469.46429439999997</v>
      </c>
      <c r="I25" s="16">
        <f t="shared" si="0"/>
        <v>309.67416379999997</v>
      </c>
      <c r="J25" s="16">
        <f t="shared" si="0"/>
        <v>140.14520270000003</v>
      </c>
      <c r="K25" s="16">
        <f t="shared" si="1"/>
        <v>211.57252190999998</v>
      </c>
      <c r="L25" s="17">
        <f t="shared" si="2"/>
        <v>1.5096665303834902</v>
      </c>
      <c r="M25" s="17">
        <f t="shared" si="5"/>
        <v>1.6443341680822794</v>
      </c>
      <c r="P25" s="15">
        <f t="shared" si="4"/>
        <v>1.8805705525622303</v>
      </c>
    </row>
    <row r="26" spans="1:16" x14ac:dyDescent="0.15">
      <c r="A26" s="15">
        <v>12.5</v>
      </c>
      <c r="B26" s="15">
        <v>24</v>
      </c>
      <c r="D26">
        <v>787.07794190000004</v>
      </c>
      <c r="E26">
        <v>611.25811769999996</v>
      </c>
      <c r="F26">
        <v>472.70245360000001</v>
      </c>
      <c r="G26">
        <v>469.9228516</v>
      </c>
      <c r="I26" s="16">
        <f t="shared" si="0"/>
        <v>314.37548830000003</v>
      </c>
      <c r="J26" s="16">
        <f t="shared" si="0"/>
        <v>141.33526609999996</v>
      </c>
      <c r="K26" s="16">
        <f t="shared" si="1"/>
        <v>215.44080203000007</v>
      </c>
      <c r="L26" s="17">
        <f t="shared" si="2"/>
        <v>1.5243244518856864</v>
      </c>
      <c r="M26" s="17">
        <f t="shared" si="5"/>
        <v>1.6646032411552585</v>
      </c>
      <c r="P26" s="15">
        <f t="shared" si="4"/>
        <v>3.1364130505959729</v>
      </c>
    </row>
    <row r="27" spans="1:16" x14ac:dyDescent="0.15">
      <c r="A27" s="15">
        <v>13</v>
      </c>
      <c r="B27" s="15">
        <v>25</v>
      </c>
      <c r="D27">
        <v>783.63427730000001</v>
      </c>
      <c r="E27">
        <v>610.49267580000003</v>
      </c>
      <c r="F27">
        <v>472.64230350000003</v>
      </c>
      <c r="G27">
        <v>470.30090330000002</v>
      </c>
      <c r="I27" s="16">
        <f t="shared" si="0"/>
        <v>310.99197379999998</v>
      </c>
      <c r="J27" s="16">
        <f t="shared" si="0"/>
        <v>140.19177250000001</v>
      </c>
      <c r="K27" s="16">
        <f t="shared" si="1"/>
        <v>212.85773304999998</v>
      </c>
      <c r="L27" s="17">
        <f t="shared" si="2"/>
        <v>1.5183325615631256</v>
      </c>
      <c r="M27" s="17">
        <f t="shared" si="5"/>
        <v>1.6642225024034805</v>
      </c>
      <c r="P27" s="15">
        <f t="shared" si="4"/>
        <v>3.1128230273418467</v>
      </c>
    </row>
    <row r="28" spans="1:16" x14ac:dyDescent="0.15">
      <c r="A28" s="15">
        <v>13.5</v>
      </c>
      <c r="B28" s="15">
        <v>26</v>
      </c>
      <c r="D28">
        <v>783.66070560000003</v>
      </c>
      <c r="E28">
        <v>612.50311280000005</v>
      </c>
      <c r="F28">
        <v>472.97412109999999</v>
      </c>
      <c r="G28">
        <v>470.431488</v>
      </c>
      <c r="I28" s="16">
        <f t="shared" si="0"/>
        <v>310.68658450000004</v>
      </c>
      <c r="J28" s="16">
        <f t="shared" si="0"/>
        <v>142.07162480000005</v>
      </c>
      <c r="K28" s="16">
        <f t="shared" si="1"/>
        <v>211.23644714</v>
      </c>
      <c r="L28" s="17">
        <f t="shared" si="2"/>
        <v>1.4868306562789442</v>
      </c>
      <c r="M28" s="17">
        <f t="shared" si="5"/>
        <v>1.6383317486900819</v>
      </c>
      <c r="P28" s="15">
        <f t="shared" si="4"/>
        <v>1.5086693148192685</v>
      </c>
    </row>
    <row r="29" spans="1:16" x14ac:dyDescent="0.15">
      <c r="A29" s="15">
        <v>14</v>
      </c>
      <c r="B29" s="15">
        <v>27</v>
      </c>
      <c r="D29">
        <v>778.88543700000002</v>
      </c>
      <c r="E29">
        <v>610.96063230000004</v>
      </c>
      <c r="F29">
        <v>472.96838380000003</v>
      </c>
      <c r="G29">
        <v>470.25540160000003</v>
      </c>
      <c r="I29" s="16">
        <f t="shared" si="0"/>
        <v>305.9170532</v>
      </c>
      <c r="J29" s="16">
        <f t="shared" si="0"/>
        <v>140.70523070000002</v>
      </c>
      <c r="K29" s="16">
        <f t="shared" si="1"/>
        <v>207.42339170999998</v>
      </c>
      <c r="L29" s="17">
        <f t="shared" si="2"/>
        <v>1.4741697282899942</v>
      </c>
      <c r="M29" s="17">
        <f t="shared" si="5"/>
        <v>1.6312819722719147</v>
      </c>
      <c r="P29" s="15">
        <f t="shared" si="4"/>
        <v>1.0718753481838132</v>
      </c>
    </row>
    <row r="30" spans="1:16" x14ac:dyDescent="0.15">
      <c r="A30" s="15">
        <v>14.5</v>
      </c>
      <c r="B30" s="15">
        <v>28</v>
      </c>
      <c r="D30">
        <v>778.61175539999999</v>
      </c>
      <c r="E30">
        <v>610.74957280000001</v>
      </c>
      <c r="F30">
        <v>472.99832149999997</v>
      </c>
      <c r="G30">
        <v>470.29611210000002</v>
      </c>
      <c r="I30" s="16">
        <f t="shared" si="0"/>
        <v>305.61343390000002</v>
      </c>
      <c r="J30" s="16">
        <f t="shared" si="0"/>
        <v>140.45346069999999</v>
      </c>
      <c r="K30" s="16">
        <f t="shared" si="1"/>
        <v>207.29601141000003</v>
      </c>
      <c r="L30" s="17">
        <f t="shared" si="2"/>
        <v>1.4759053310389527</v>
      </c>
      <c r="M30" s="17">
        <f t="shared" si="5"/>
        <v>1.6386287265916561</v>
      </c>
      <c r="P30" s="15">
        <f t="shared" si="4"/>
        <v>1.5270696367496779</v>
      </c>
    </row>
    <row r="31" spans="1:16" x14ac:dyDescent="0.15">
      <c r="A31" s="15">
        <v>15</v>
      </c>
      <c r="B31" s="15">
        <v>29</v>
      </c>
      <c r="D31">
        <v>776.57263179999995</v>
      </c>
      <c r="E31">
        <v>611.06732179999995</v>
      </c>
      <c r="F31">
        <v>472.86175539999999</v>
      </c>
      <c r="G31">
        <v>470.22354130000002</v>
      </c>
      <c r="I31" s="16">
        <f t="shared" si="0"/>
        <v>303.71087639999996</v>
      </c>
      <c r="J31" s="16">
        <f t="shared" si="0"/>
        <v>140.84378049999992</v>
      </c>
      <c r="K31" s="16">
        <f t="shared" si="1"/>
        <v>205.12023005000003</v>
      </c>
      <c r="L31" s="17">
        <f t="shared" si="2"/>
        <v>1.4563669714190903</v>
      </c>
      <c r="M31" s="17">
        <f t="shared" si="5"/>
        <v>1.6247015185425768</v>
      </c>
      <c r="P31" s="15">
        <f t="shared" si="4"/>
        <v>0.66415993762248782</v>
      </c>
    </row>
    <row r="32" spans="1:16" x14ac:dyDescent="0.15">
      <c r="A32" s="15">
        <v>15.5</v>
      </c>
      <c r="B32" s="15">
        <v>30</v>
      </c>
      <c r="D32">
        <v>775.24871829999995</v>
      </c>
      <c r="E32">
        <v>610.49517820000005</v>
      </c>
      <c r="F32">
        <v>472.8536072</v>
      </c>
      <c r="G32">
        <v>470.41687009999998</v>
      </c>
      <c r="I32" s="16">
        <f t="shared" si="0"/>
        <v>302.39511109999995</v>
      </c>
      <c r="J32" s="16">
        <f t="shared" si="0"/>
        <v>140.07830810000007</v>
      </c>
      <c r="K32" s="16">
        <f t="shared" si="1"/>
        <v>204.34029542999991</v>
      </c>
      <c r="L32" s="17">
        <f t="shared" si="2"/>
        <v>1.4587575921042968</v>
      </c>
      <c r="M32" s="17">
        <f t="shared" si="5"/>
        <v>1.6327032907985661</v>
      </c>
      <c r="P32" s="15">
        <f t="shared" si="4"/>
        <v>1.1599381916391986</v>
      </c>
    </row>
    <row r="33" spans="1:16" x14ac:dyDescent="0.15">
      <c r="A33" s="15">
        <v>16</v>
      </c>
      <c r="B33" s="15">
        <v>31</v>
      </c>
      <c r="D33">
        <v>773.03442380000001</v>
      </c>
      <c r="E33">
        <v>610.18853760000002</v>
      </c>
      <c r="F33">
        <v>473.17919920000003</v>
      </c>
      <c r="G33">
        <v>470.48394780000001</v>
      </c>
      <c r="I33" s="16">
        <f t="shared" si="0"/>
        <v>299.85522459999999</v>
      </c>
      <c r="J33" s="16">
        <f t="shared" si="0"/>
        <v>139.70458980000001</v>
      </c>
      <c r="K33" s="16">
        <f t="shared" si="1"/>
        <v>202.06201174</v>
      </c>
      <c r="L33" s="17">
        <f t="shared" si="2"/>
        <v>1.4463519919372041</v>
      </c>
      <c r="M33" s="17">
        <f t="shared" si="5"/>
        <v>1.6259088422022563</v>
      </c>
      <c r="P33" s="15">
        <f t="shared" si="4"/>
        <v>0.73896396813971776</v>
      </c>
    </row>
    <row r="34" spans="1:16" x14ac:dyDescent="0.15">
      <c r="A34" s="15">
        <v>16.5</v>
      </c>
      <c r="B34" s="15">
        <v>32</v>
      </c>
      <c r="D34">
        <v>772.74859619999995</v>
      </c>
      <c r="E34">
        <v>610.94879149999997</v>
      </c>
      <c r="F34">
        <v>473.00885010000002</v>
      </c>
      <c r="G34">
        <v>470.1034851</v>
      </c>
      <c r="I34" s="16">
        <f t="shared" si="0"/>
        <v>299.73974609999993</v>
      </c>
      <c r="J34" s="16">
        <f t="shared" si="0"/>
        <v>140.84530639999997</v>
      </c>
      <c r="K34" s="16">
        <f t="shared" si="1"/>
        <v>201.14803161999995</v>
      </c>
      <c r="L34" s="17">
        <f t="shared" si="2"/>
        <v>1.4281486317246566</v>
      </c>
      <c r="M34" s="17">
        <f t="shared" si="5"/>
        <v>1.6133166335604916</v>
      </c>
      <c r="P34" s="15">
        <f t="shared" si="4"/>
        <v>-4.1231095517012921E-2</v>
      </c>
    </row>
    <row r="35" spans="1:16" x14ac:dyDescent="0.15">
      <c r="A35" s="15">
        <v>17</v>
      </c>
      <c r="B35" s="15">
        <v>33</v>
      </c>
      <c r="D35">
        <v>774.24572750000004</v>
      </c>
      <c r="E35">
        <v>611.88714600000003</v>
      </c>
      <c r="F35">
        <v>473.36175539999999</v>
      </c>
      <c r="G35">
        <v>470.49975590000003</v>
      </c>
      <c r="I35" s="16">
        <f t="shared" si="0"/>
        <v>300.88397210000005</v>
      </c>
      <c r="J35" s="16">
        <f t="shared" si="0"/>
        <v>141.3873901</v>
      </c>
      <c r="K35" s="16">
        <f t="shared" si="1"/>
        <v>201.91279903000006</v>
      </c>
      <c r="L35" s="17">
        <f t="shared" si="2"/>
        <v>1.4280820862963228</v>
      </c>
      <c r="M35" s="17">
        <f t="shared" si="5"/>
        <v>1.6188612397029407</v>
      </c>
      <c r="P35" s="15">
        <f t="shared" si="4"/>
        <v>0.30230469437705876</v>
      </c>
    </row>
    <row r="36" spans="1:16" x14ac:dyDescent="0.15">
      <c r="A36" s="15">
        <v>17.5</v>
      </c>
      <c r="B36" s="15">
        <v>34</v>
      </c>
      <c r="D36">
        <v>771.83496090000006</v>
      </c>
      <c r="E36">
        <v>611.99951169999997</v>
      </c>
      <c r="F36">
        <v>472.56445309999998</v>
      </c>
      <c r="G36">
        <v>470.01077270000002</v>
      </c>
      <c r="I36" s="16">
        <f t="shared" si="0"/>
        <v>299.27050780000008</v>
      </c>
      <c r="J36" s="16">
        <f t="shared" si="0"/>
        <v>141.98873899999995</v>
      </c>
      <c r="K36" s="16">
        <f t="shared" si="1"/>
        <v>199.87839050000011</v>
      </c>
      <c r="L36" s="17">
        <f t="shared" si="2"/>
        <v>1.407705934341738</v>
      </c>
      <c r="M36" s="17">
        <f t="shared" si="5"/>
        <v>1.6040962393191387</v>
      </c>
      <c r="P36" s="15">
        <f t="shared" si="4"/>
        <v>-0.61251340799498866</v>
      </c>
    </row>
    <row r="37" spans="1:16" x14ac:dyDescent="0.15">
      <c r="A37" s="15">
        <v>18</v>
      </c>
      <c r="B37" s="15">
        <v>35</v>
      </c>
      <c r="D37">
        <v>768.69366460000003</v>
      </c>
      <c r="E37">
        <v>610.45159909999995</v>
      </c>
      <c r="F37">
        <v>473.37277219999999</v>
      </c>
      <c r="G37">
        <v>470.54553220000003</v>
      </c>
      <c r="I37" s="16">
        <f t="shared" si="0"/>
        <v>295.32089240000005</v>
      </c>
      <c r="J37" s="16">
        <f t="shared" si="0"/>
        <v>139.90606689999993</v>
      </c>
      <c r="K37" s="16">
        <f t="shared" si="1"/>
        <v>197.3866455700001</v>
      </c>
      <c r="L37" s="17">
        <f t="shared" si="2"/>
        <v>1.4108512228500092</v>
      </c>
      <c r="M37" s="17">
        <f t="shared" si="5"/>
        <v>1.6128526793981928</v>
      </c>
      <c r="P37" s="15">
        <f t="shared" si="4"/>
        <v>-6.9977025439741145E-2</v>
      </c>
    </row>
    <row r="38" spans="1:16" x14ac:dyDescent="0.15">
      <c r="A38" s="15">
        <v>18.5</v>
      </c>
      <c r="B38" s="15">
        <v>36</v>
      </c>
      <c r="D38">
        <v>767.05419919999997</v>
      </c>
      <c r="E38">
        <v>610.43505860000005</v>
      </c>
      <c r="F38">
        <v>473.09512330000001</v>
      </c>
      <c r="G38">
        <v>470.43005369999997</v>
      </c>
      <c r="I38" s="16">
        <f t="shared" si="0"/>
        <v>293.95907589999996</v>
      </c>
      <c r="J38" s="16">
        <f t="shared" si="0"/>
        <v>140.00500490000007</v>
      </c>
      <c r="K38" s="16">
        <f t="shared" si="1"/>
        <v>195.95557246999991</v>
      </c>
      <c r="L38" s="17">
        <f t="shared" si="2"/>
        <v>1.3996326246334057</v>
      </c>
      <c r="M38" s="17">
        <f t="shared" si="5"/>
        <v>1.6072452327523723</v>
      </c>
      <c r="P38" s="15">
        <f t="shared" si="4"/>
        <v>-0.41740632217783247</v>
      </c>
    </row>
    <row r="39" spans="1:16" x14ac:dyDescent="0.15">
      <c r="A39" s="15">
        <v>19</v>
      </c>
      <c r="B39" s="15">
        <v>37</v>
      </c>
      <c r="D39">
        <v>767.42712400000005</v>
      </c>
      <c r="E39">
        <v>610.19573969999999</v>
      </c>
      <c r="F39">
        <v>472.86392210000002</v>
      </c>
      <c r="G39">
        <v>470.22879030000001</v>
      </c>
      <c r="I39" s="16">
        <f t="shared" si="0"/>
        <v>294.56320190000002</v>
      </c>
      <c r="J39" s="16">
        <f t="shared" si="0"/>
        <v>139.96694939999998</v>
      </c>
      <c r="K39" s="16">
        <f t="shared" si="1"/>
        <v>196.58633732000004</v>
      </c>
      <c r="L39" s="17">
        <f t="shared" si="2"/>
        <v>1.4045196967049143</v>
      </c>
      <c r="M39" s="17">
        <f t="shared" si="5"/>
        <v>1.6177434563946638</v>
      </c>
      <c r="P39" s="15">
        <f t="shared" si="4"/>
        <v>0.23304845473192648</v>
      </c>
    </row>
    <row r="40" spans="1:16" x14ac:dyDescent="0.15">
      <c r="A40" s="15">
        <v>19.5</v>
      </c>
      <c r="B40" s="15">
        <v>38</v>
      </c>
      <c r="D40">
        <v>767.87750240000003</v>
      </c>
      <c r="E40">
        <v>610.83691409999994</v>
      </c>
      <c r="F40">
        <v>472.22592159999999</v>
      </c>
      <c r="G40">
        <v>469.43890379999999</v>
      </c>
      <c r="I40" s="16">
        <f t="shared" si="0"/>
        <v>295.65158080000003</v>
      </c>
      <c r="J40" s="16">
        <f t="shared" si="0"/>
        <v>141.39801029999995</v>
      </c>
      <c r="K40" s="16">
        <f t="shared" si="1"/>
        <v>196.67297359000008</v>
      </c>
      <c r="L40" s="17">
        <f t="shared" si="2"/>
        <v>1.3909175466664976</v>
      </c>
      <c r="M40" s="17">
        <f t="shared" si="5"/>
        <v>1.6097524579270299</v>
      </c>
      <c r="P40" s="15">
        <f t="shared" si="4"/>
        <v>-0.26206227091617634</v>
      </c>
    </row>
    <row r="41" spans="1:16" x14ac:dyDescent="0.15">
      <c r="A41" s="15">
        <v>20</v>
      </c>
      <c r="B41" s="15">
        <v>39</v>
      </c>
      <c r="D41">
        <v>759.12841800000001</v>
      </c>
      <c r="E41">
        <v>607.58996579999996</v>
      </c>
      <c r="F41">
        <v>472.33587649999998</v>
      </c>
      <c r="G41">
        <v>469.7060242</v>
      </c>
      <c r="I41" s="16">
        <f t="shared" si="0"/>
        <v>286.79254150000003</v>
      </c>
      <c r="J41" s="16">
        <f t="shared" si="0"/>
        <v>137.88394159999996</v>
      </c>
      <c r="K41" s="16">
        <f t="shared" si="1"/>
        <v>190.27378238000006</v>
      </c>
      <c r="L41" s="17">
        <f t="shared" si="2"/>
        <v>1.3799560715487997</v>
      </c>
      <c r="M41" s="17">
        <f t="shared" si="5"/>
        <v>1.6044021343801149</v>
      </c>
      <c r="P41" s="15">
        <f t="shared" si="4"/>
        <v>-0.59356059174486175</v>
      </c>
    </row>
    <row r="42" spans="1:16" x14ac:dyDescent="0.15">
      <c r="A42" s="15">
        <v>20.5</v>
      </c>
      <c r="B42" s="15">
        <v>40</v>
      </c>
      <c r="D42">
        <v>758.0586548</v>
      </c>
      <c r="E42">
        <v>607.63177489999998</v>
      </c>
      <c r="F42">
        <v>472.64111329999997</v>
      </c>
      <c r="G42">
        <v>470.09078979999998</v>
      </c>
      <c r="I42" s="16">
        <f t="shared" si="0"/>
        <v>285.41754150000003</v>
      </c>
      <c r="J42" s="16">
        <f t="shared" si="0"/>
        <v>137.5409851</v>
      </c>
      <c r="K42" s="16">
        <f t="shared" si="1"/>
        <v>189.13885193000004</v>
      </c>
      <c r="L42" s="17">
        <f t="shared" si="2"/>
        <v>1.375145392426014</v>
      </c>
      <c r="M42" s="17">
        <f t="shared" si="5"/>
        <v>1.605202606828112</v>
      </c>
      <c r="P42" s="15">
        <f t="shared" si="4"/>
        <v>-0.54396447478971743</v>
      </c>
    </row>
    <row r="43" spans="1:16" x14ac:dyDescent="0.15">
      <c r="A43" s="15">
        <v>21</v>
      </c>
      <c r="B43" s="15">
        <v>41</v>
      </c>
      <c r="D43">
        <v>763.71740720000003</v>
      </c>
      <c r="E43">
        <v>610.1737061</v>
      </c>
      <c r="F43">
        <v>472.95352170000001</v>
      </c>
      <c r="G43">
        <v>470.0665894</v>
      </c>
      <c r="I43" s="16">
        <f t="shared" si="0"/>
        <v>290.76388550000001</v>
      </c>
      <c r="J43" s="16">
        <f t="shared" si="0"/>
        <v>140.10711670000001</v>
      </c>
      <c r="K43" s="16">
        <f t="shared" si="1"/>
        <v>192.68890381</v>
      </c>
      <c r="L43" s="17">
        <f t="shared" si="2"/>
        <v>1.3752970466346053</v>
      </c>
      <c r="M43" s="17">
        <f t="shared" si="5"/>
        <v>1.6109654126074862</v>
      </c>
      <c r="P43" s="15">
        <f t="shared" si="4"/>
        <v>-0.18690935048309654</v>
      </c>
    </row>
    <row r="44" spans="1:16" x14ac:dyDescent="0.15">
      <c r="A44" s="15">
        <v>21.5</v>
      </c>
      <c r="B44" s="15">
        <v>42</v>
      </c>
      <c r="D44">
        <v>764.04107669999996</v>
      </c>
      <c r="E44">
        <v>609.05664060000004</v>
      </c>
      <c r="F44">
        <v>471.853363</v>
      </c>
      <c r="G44">
        <v>468.8943481</v>
      </c>
      <c r="I44" s="16">
        <f t="shared" si="0"/>
        <v>292.18771369999996</v>
      </c>
      <c r="J44" s="16">
        <f t="shared" si="0"/>
        <v>140.16229250000004</v>
      </c>
      <c r="K44" s="16">
        <f t="shared" si="1"/>
        <v>194.07410894999992</v>
      </c>
      <c r="L44" s="17">
        <f t="shared" si="2"/>
        <v>1.3846385178809764</v>
      </c>
      <c r="M44" s="17">
        <f t="shared" si="5"/>
        <v>1.6259180354246401</v>
      </c>
      <c r="P44" s="15">
        <f t="shared" si="4"/>
        <v>0.7395335669231391</v>
      </c>
    </row>
    <row r="45" spans="1:16" x14ac:dyDescent="0.15">
      <c r="A45" s="15">
        <v>22</v>
      </c>
      <c r="B45" s="15">
        <v>43</v>
      </c>
      <c r="D45">
        <v>761.71020510000005</v>
      </c>
      <c r="E45">
        <v>608.96014400000001</v>
      </c>
      <c r="F45">
        <v>472.41494749999998</v>
      </c>
      <c r="G45">
        <v>470.12530520000001</v>
      </c>
      <c r="I45" s="16">
        <f t="shared" si="0"/>
        <v>289.29525760000007</v>
      </c>
      <c r="J45" s="16">
        <f t="shared" si="0"/>
        <v>138.8348388</v>
      </c>
      <c r="K45" s="16">
        <f t="shared" si="1"/>
        <v>192.11087044000007</v>
      </c>
      <c r="L45" s="17">
        <f t="shared" si="2"/>
        <v>1.3837367630523014</v>
      </c>
      <c r="M45" s="17">
        <f t="shared" si="5"/>
        <v>1.6306274321667482</v>
      </c>
      <c r="P45" s="15">
        <f t="shared" si="4"/>
        <v>1.0313209884567565</v>
      </c>
    </row>
    <row r="46" spans="1:16" ht="15" x14ac:dyDescent="0.2">
      <c r="A46" s="15">
        <v>22.5</v>
      </c>
      <c r="B46" s="15">
        <v>44</v>
      </c>
      <c r="C46" s="21" t="s">
        <v>28</v>
      </c>
      <c r="D46">
        <v>756.80749509999998</v>
      </c>
      <c r="E46">
        <v>608.38507079999999</v>
      </c>
      <c r="F46">
        <v>473.0299377</v>
      </c>
      <c r="G46">
        <v>470.5059814</v>
      </c>
      <c r="I46" s="16">
        <f t="shared" si="0"/>
        <v>283.77755739999998</v>
      </c>
      <c r="J46" s="16">
        <f t="shared" si="0"/>
        <v>137.8790894</v>
      </c>
      <c r="K46" s="16">
        <f t="shared" si="1"/>
        <v>187.26219481999999</v>
      </c>
      <c r="L46" s="17">
        <f t="shared" si="2"/>
        <v>1.3581623989170326</v>
      </c>
      <c r="M46" s="17">
        <f t="shared" si="5"/>
        <v>1.6106642196022622</v>
      </c>
      <c r="P46" s="15">
        <f t="shared" si="4"/>
        <v>-0.20557083414881658</v>
      </c>
    </row>
    <row r="47" spans="1:16" x14ac:dyDescent="0.15">
      <c r="A47" s="15">
        <v>23</v>
      </c>
      <c r="B47" s="15">
        <v>45</v>
      </c>
      <c r="D47">
        <v>755.86090090000005</v>
      </c>
      <c r="E47">
        <v>608.32763669999997</v>
      </c>
      <c r="F47">
        <v>472.29852290000002</v>
      </c>
      <c r="G47">
        <v>469.02923579999998</v>
      </c>
      <c r="I47" s="16">
        <f t="shared" si="0"/>
        <v>283.56237800000002</v>
      </c>
      <c r="J47" s="16">
        <f t="shared" si="0"/>
        <v>139.29840089999999</v>
      </c>
      <c r="K47" s="16">
        <f t="shared" si="1"/>
        <v>186.05349737000003</v>
      </c>
      <c r="L47" s="17">
        <f t="shared" si="2"/>
        <v>1.335647043813265</v>
      </c>
      <c r="M47" s="17">
        <f t="shared" si="5"/>
        <v>1.5937600160692775</v>
      </c>
      <c r="P47" s="15">
        <f t="shared" si="4"/>
        <v>-1.2529308745265371</v>
      </c>
    </row>
    <row r="48" spans="1:16" x14ac:dyDescent="0.15">
      <c r="A48" s="15">
        <v>23.5</v>
      </c>
      <c r="B48" s="15">
        <v>46</v>
      </c>
      <c r="D48">
        <v>756.61865230000001</v>
      </c>
      <c r="E48">
        <v>609.48376459999997</v>
      </c>
      <c r="F48">
        <v>472.51052859999999</v>
      </c>
      <c r="G48">
        <v>469.49569700000001</v>
      </c>
      <c r="I48" s="16">
        <f t="shared" si="0"/>
        <v>284.10812370000002</v>
      </c>
      <c r="J48" s="16">
        <f t="shared" si="0"/>
        <v>139.98806759999997</v>
      </c>
      <c r="K48" s="16">
        <f t="shared" si="1"/>
        <v>186.11647638000005</v>
      </c>
      <c r="L48" s="17">
        <f t="shared" si="2"/>
        <v>1.329516719323584</v>
      </c>
      <c r="M48" s="17">
        <f t="shared" si="5"/>
        <v>1.5932408431503793</v>
      </c>
      <c r="P48" s="15">
        <f t="shared" si="4"/>
        <v>-1.2850980788694839</v>
      </c>
    </row>
    <row r="49" spans="1:22" x14ac:dyDescent="0.15">
      <c r="A49" s="15">
        <v>24</v>
      </c>
      <c r="B49" s="15">
        <v>47</v>
      </c>
      <c r="D49">
        <v>751.31005860000005</v>
      </c>
      <c r="E49">
        <v>607.06011960000001</v>
      </c>
      <c r="F49">
        <v>472.12506100000002</v>
      </c>
      <c r="G49">
        <v>469.4568787</v>
      </c>
      <c r="I49" s="16">
        <f t="shared" si="0"/>
        <v>279.18499760000003</v>
      </c>
      <c r="J49" s="16">
        <f t="shared" si="0"/>
        <v>137.6032409</v>
      </c>
      <c r="K49" s="16">
        <f t="shared" si="1"/>
        <v>182.86272897000003</v>
      </c>
      <c r="L49" s="17">
        <f t="shared" si="2"/>
        <v>1.3289129512791877</v>
      </c>
      <c r="M49" s="17">
        <f t="shared" si="5"/>
        <v>1.5982482266767659</v>
      </c>
      <c r="P49" s="15">
        <f t="shared" si="4"/>
        <v>-0.97484782648997859</v>
      </c>
    </row>
    <row r="50" spans="1:22" x14ac:dyDescent="0.15">
      <c r="A50" s="15">
        <v>24.5</v>
      </c>
      <c r="B50" s="15">
        <v>48</v>
      </c>
      <c r="D50">
        <v>751.16528319999998</v>
      </c>
      <c r="E50">
        <v>607.23852539999996</v>
      </c>
      <c r="F50">
        <v>472.70123289999998</v>
      </c>
      <c r="G50">
        <v>470.09078979999998</v>
      </c>
      <c r="I50" s="16">
        <f t="shared" si="0"/>
        <v>278.4640503</v>
      </c>
      <c r="J50" s="16">
        <f t="shared" si="0"/>
        <v>137.14773559999998</v>
      </c>
      <c r="K50" s="16">
        <f t="shared" si="1"/>
        <v>182.46063538000001</v>
      </c>
      <c r="L50" s="17">
        <f t="shared" si="2"/>
        <v>1.3303948080641883</v>
      </c>
      <c r="M50" s="17">
        <f t="shared" si="5"/>
        <v>1.6053412350325493</v>
      </c>
      <c r="P50" s="15">
        <f t="shared" si="4"/>
        <v>-0.53537527142892849</v>
      </c>
    </row>
    <row r="51" spans="1:22" x14ac:dyDescent="0.15">
      <c r="A51" s="15">
        <v>25</v>
      </c>
      <c r="B51" s="15">
        <v>49</v>
      </c>
      <c r="D51">
        <v>755.33160399999997</v>
      </c>
      <c r="E51">
        <v>609.74932860000001</v>
      </c>
      <c r="F51">
        <v>473.05966189999998</v>
      </c>
      <c r="G51">
        <v>470.59823610000001</v>
      </c>
      <c r="I51" s="16">
        <f t="shared" si="0"/>
        <v>282.27194209999999</v>
      </c>
      <c r="J51" s="16">
        <f t="shared" si="0"/>
        <v>139.1510925</v>
      </c>
      <c r="K51" s="16">
        <f t="shared" si="1"/>
        <v>184.86617734999999</v>
      </c>
      <c r="L51" s="17">
        <f t="shared" si="2"/>
        <v>1.3285283933361858</v>
      </c>
      <c r="M51" s="17">
        <f t="shared" si="5"/>
        <v>1.6090859718753299</v>
      </c>
      <c r="P51" s="15">
        <f t="shared" si="4"/>
        <v>-0.30335678423989898</v>
      </c>
    </row>
    <row r="52" spans="1:22" x14ac:dyDescent="0.15">
      <c r="A52" s="15">
        <v>25.5</v>
      </c>
      <c r="B52" s="15">
        <v>50</v>
      </c>
      <c r="D52">
        <v>755.74237059999996</v>
      </c>
      <c r="E52">
        <v>610.52191159999995</v>
      </c>
      <c r="F52">
        <v>472.33349609999999</v>
      </c>
      <c r="G52">
        <v>469.66412350000002</v>
      </c>
      <c r="I52" s="16">
        <f t="shared" si="0"/>
        <v>283.40887449999997</v>
      </c>
      <c r="J52" s="16">
        <f t="shared" si="0"/>
        <v>140.85778809999994</v>
      </c>
      <c r="K52" s="16">
        <f t="shared" si="1"/>
        <v>184.80842283000001</v>
      </c>
      <c r="L52" s="17">
        <f t="shared" si="2"/>
        <v>1.3120213324576555</v>
      </c>
      <c r="M52" s="17">
        <f t="shared" si="5"/>
        <v>1.5981900625675824</v>
      </c>
      <c r="P52" s="15">
        <f t="shared" si="4"/>
        <v>-0.97845159070306686</v>
      </c>
      <c r="R52" s="26"/>
      <c r="S52" s="26"/>
      <c r="T52" s="26"/>
    </row>
    <row r="53" spans="1:22" x14ac:dyDescent="0.15">
      <c r="A53" s="15">
        <v>26</v>
      </c>
      <c r="B53" s="15">
        <v>51</v>
      </c>
      <c r="D53">
        <v>751.2244263</v>
      </c>
      <c r="E53">
        <v>607.71765140000002</v>
      </c>
      <c r="F53">
        <v>472.12744140000001</v>
      </c>
      <c r="G53">
        <v>469.18829349999999</v>
      </c>
      <c r="I53" s="16">
        <f t="shared" si="0"/>
        <v>279.0969849</v>
      </c>
      <c r="J53" s="16">
        <f t="shared" si="0"/>
        <v>138.52935790000004</v>
      </c>
      <c r="K53" s="16">
        <f t="shared" si="1"/>
        <v>182.12643436999997</v>
      </c>
      <c r="L53" s="17">
        <f t="shared" si="2"/>
        <v>1.3147136255512806</v>
      </c>
      <c r="M53" s="17">
        <f t="shared" si="5"/>
        <v>1.6064935072319904</v>
      </c>
      <c r="P53" s="15">
        <f t="shared" si="4"/>
        <v>-0.46398214989097503</v>
      </c>
      <c r="R53" s="26"/>
      <c r="S53" s="31"/>
      <c r="T53" s="26"/>
      <c r="U53" s="19"/>
    </row>
    <row r="54" spans="1:22" x14ac:dyDescent="0.15">
      <c r="A54" s="15">
        <v>26.5</v>
      </c>
      <c r="B54" s="15">
        <v>52</v>
      </c>
      <c r="D54">
        <v>747.69708249999996</v>
      </c>
      <c r="E54">
        <v>606.35809329999995</v>
      </c>
      <c r="F54">
        <v>472.87063599999999</v>
      </c>
      <c r="G54">
        <v>470.568512</v>
      </c>
      <c r="I54" s="16">
        <f t="shared" si="0"/>
        <v>274.82644649999997</v>
      </c>
      <c r="J54" s="16">
        <f t="shared" si="0"/>
        <v>135.78958129999995</v>
      </c>
      <c r="K54" s="16">
        <f t="shared" si="1"/>
        <v>179.77373959000002</v>
      </c>
      <c r="L54" s="17">
        <f t="shared" si="2"/>
        <v>1.3239140872879331</v>
      </c>
      <c r="M54" s="17">
        <f t="shared" si="5"/>
        <v>1.6213051205394258</v>
      </c>
      <c r="P54" s="15">
        <f t="shared" si="4"/>
        <v>0.45372402191797495</v>
      </c>
      <c r="R54" s="26"/>
      <c r="S54" s="31"/>
      <c r="T54" s="26"/>
    </row>
    <row r="55" spans="1:22" x14ac:dyDescent="0.15">
      <c r="A55" s="15">
        <v>27</v>
      </c>
      <c r="B55" s="15">
        <v>53</v>
      </c>
      <c r="D55">
        <v>745.58819579999999</v>
      </c>
      <c r="E55">
        <v>606.34918210000001</v>
      </c>
      <c r="F55">
        <v>473.11523440000002</v>
      </c>
      <c r="G55">
        <v>470.53976440000002</v>
      </c>
      <c r="I55" s="16">
        <f t="shared" si="0"/>
        <v>272.47296139999997</v>
      </c>
      <c r="J55" s="16">
        <f t="shared" si="0"/>
        <v>135.80941769999998</v>
      </c>
      <c r="K55" s="16">
        <f t="shared" si="1"/>
        <v>177.40636900999999</v>
      </c>
      <c r="L55" s="17">
        <f t="shared" si="2"/>
        <v>1.3062891514776005</v>
      </c>
      <c r="M55" s="17">
        <f t="shared" si="5"/>
        <v>1.609291336299876</v>
      </c>
      <c r="P55" s="15">
        <f t="shared" si="4"/>
        <v>-0.29063270105165195</v>
      </c>
      <c r="R55" s="32"/>
      <c r="S55" s="31"/>
      <c r="T55" s="26"/>
    </row>
    <row r="56" spans="1:22" x14ac:dyDescent="0.15">
      <c r="A56" s="15">
        <v>27.5</v>
      </c>
      <c r="B56" s="15">
        <v>54</v>
      </c>
      <c r="D56">
        <v>746.82232669999996</v>
      </c>
      <c r="E56">
        <v>607.17272949999995</v>
      </c>
      <c r="F56">
        <v>473.31359859999998</v>
      </c>
      <c r="G56">
        <v>470.79803470000002</v>
      </c>
      <c r="I56" s="16">
        <f t="shared" si="0"/>
        <v>273.50872809999998</v>
      </c>
      <c r="J56" s="16">
        <f t="shared" si="0"/>
        <v>136.37469479999993</v>
      </c>
      <c r="K56" s="16">
        <f t="shared" si="1"/>
        <v>178.04644174000003</v>
      </c>
      <c r="L56" s="17">
        <f t="shared" si="2"/>
        <v>1.3055680307927635</v>
      </c>
      <c r="M56" s="17">
        <f t="shared" si="5"/>
        <v>1.6141813671858218</v>
      </c>
      <c r="P56" s="15">
        <f t="shared" si="4"/>
        <v>1.2346551189299353E-2</v>
      </c>
      <c r="R56" s="32"/>
      <c r="S56" s="31"/>
      <c r="T56" s="26"/>
    </row>
    <row r="57" spans="1:22" x14ac:dyDescent="0.15">
      <c r="A57" s="15">
        <v>28</v>
      </c>
      <c r="B57" s="15">
        <v>55</v>
      </c>
      <c r="D57">
        <v>747.83245850000003</v>
      </c>
      <c r="E57">
        <v>607.14501949999999</v>
      </c>
      <c r="F57">
        <v>472.83660889999999</v>
      </c>
      <c r="G57">
        <v>470.3203125</v>
      </c>
      <c r="I57" s="16">
        <f t="shared" si="0"/>
        <v>274.99584960000004</v>
      </c>
      <c r="J57" s="16">
        <f t="shared" si="0"/>
        <v>136.82470699999999</v>
      </c>
      <c r="K57" s="16">
        <f t="shared" si="1"/>
        <v>179.21855470000006</v>
      </c>
      <c r="L57" s="17">
        <f t="shared" si="2"/>
        <v>1.3098405882206645</v>
      </c>
      <c r="M57" s="17">
        <f t="shared" si="5"/>
        <v>1.6240650761845057</v>
      </c>
      <c r="P57" s="15">
        <f t="shared" si="4"/>
        <v>0.62472688817139743</v>
      </c>
      <c r="R57" s="26"/>
      <c r="S57" s="31"/>
      <c r="T57" s="26"/>
    </row>
    <row r="58" spans="1:22" x14ac:dyDescent="0.15">
      <c r="A58" s="15">
        <v>28.5</v>
      </c>
      <c r="B58" s="15">
        <v>56</v>
      </c>
      <c r="D58">
        <v>749.57733150000001</v>
      </c>
      <c r="E58">
        <v>608.69488530000001</v>
      </c>
      <c r="F58">
        <v>472.51773070000002</v>
      </c>
      <c r="G58">
        <v>469.67440800000003</v>
      </c>
      <c r="I58" s="16">
        <f t="shared" si="0"/>
        <v>277.0596008</v>
      </c>
      <c r="J58" s="16">
        <f t="shared" si="0"/>
        <v>139.02047729999998</v>
      </c>
      <c r="K58" s="16">
        <f t="shared" si="1"/>
        <v>179.74526669000002</v>
      </c>
      <c r="L58" s="17">
        <f t="shared" si="2"/>
        <v>1.2929409406509069</v>
      </c>
      <c r="M58" s="17">
        <f t="shared" si="5"/>
        <v>1.6127765801855309</v>
      </c>
      <c r="P58" s="15">
        <f t="shared" si="4"/>
        <v>-7.4692022765150939E-2</v>
      </c>
      <c r="R58" s="26"/>
      <c r="S58" s="31"/>
      <c r="T58" s="26"/>
    </row>
    <row r="59" spans="1:22" x14ac:dyDescent="0.15">
      <c r="A59" s="15">
        <v>29</v>
      </c>
      <c r="B59" s="15">
        <v>57</v>
      </c>
      <c r="D59">
        <v>744.28283690000001</v>
      </c>
      <c r="E59">
        <v>605.76245119999999</v>
      </c>
      <c r="F59">
        <v>472.61859129999999</v>
      </c>
      <c r="G59">
        <v>470.21060180000001</v>
      </c>
      <c r="I59" s="16">
        <f t="shared" si="0"/>
        <v>271.66424560000002</v>
      </c>
      <c r="J59" s="16">
        <f t="shared" si="0"/>
        <v>135.55184939999998</v>
      </c>
      <c r="K59" s="16">
        <f t="shared" si="1"/>
        <v>176.77795102000005</v>
      </c>
      <c r="L59" s="17">
        <f t="shared" si="2"/>
        <v>1.3041352943724578</v>
      </c>
      <c r="M59" s="17">
        <f t="shared" si="5"/>
        <v>1.6295820854778649</v>
      </c>
      <c r="P59" s="15">
        <f t="shared" si="4"/>
        <v>0.96655281714710484</v>
      </c>
      <c r="R59" s="33"/>
      <c r="S59" s="31"/>
      <c r="T59" s="26"/>
    </row>
    <row r="60" spans="1:22" x14ac:dyDescent="0.15">
      <c r="A60" s="15">
        <v>29.5</v>
      </c>
      <c r="B60" s="15">
        <v>58</v>
      </c>
      <c r="D60">
        <v>741.48181150000005</v>
      </c>
      <c r="E60">
        <v>606.50335689999997</v>
      </c>
      <c r="F60">
        <v>473.20413209999998</v>
      </c>
      <c r="G60">
        <v>470.63824460000001</v>
      </c>
      <c r="I60" s="16">
        <f t="shared" si="0"/>
        <v>268.27767940000007</v>
      </c>
      <c r="J60" s="16">
        <f t="shared" si="0"/>
        <v>135.86511229999996</v>
      </c>
      <c r="K60" s="16">
        <f t="shared" si="1"/>
        <v>173.17210079000012</v>
      </c>
      <c r="L60" s="17">
        <f t="shared" si="2"/>
        <v>1.2745884345027709</v>
      </c>
      <c r="M60" s="17">
        <f t="shared" si="5"/>
        <v>1.6056463771789609</v>
      </c>
      <c r="P60" s="15">
        <f t="shared" si="4"/>
        <v>-0.51646910467798335</v>
      </c>
      <c r="R60" s="32"/>
      <c r="S60" s="31"/>
      <c r="T60" s="26"/>
    </row>
    <row r="61" spans="1:22" x14ac:dyDescent="0.15">
      <c r="A61" s="15">
        <v>30</v>
      </c>
      <c r="B61" s="15">
        <v>59</v>
      </c>
      <c r="D61">
        <v>742.4491577</v>
      </c>
      <c r="E61">
        <v>607.69732669999996</v>
      </c>
      <c r="F61">
        <v>471.64590449999997</v>
      </c>
      <c r="G61">
        <v>469.09631350000001</v>
      </c>
      <c r="I61" s="16">
        <f t="shared" si="0"/>
        <v>270.80325320000003</v>
      </c>
      <c r="J61" s="16">
        <f t="shared" si="0"/>
        <v>138.60101319999995</v>
      </c>
      <c r="K61" s="16">
        <f t="shared" si="1"/>
        <v>173.78254396000005</v>
      </c>
      <c r="L61" s="17">
        <f t="shared" si="2"/>
        <v>1.2538331426858582</v>
      </c>
      <c r="M61" s="17">
        <f t="shared" si="5"/>
        <v>1.590502236932831</v>
      </c>
      <c r="P61" s="15">
        <f t="shared" si="4"/>
        <v>-1.4547781654227014</v>
      </c>
      <c r="R61" s="32"/>
      <c r="S61" s="31"/>
      <c r="T61" s="26"/>
    </row>
    <row r="62" spans="1:22" x14ac:dyDescent="0.15">
      <c r="A62" s="15">
        <v>30.5</v>
      </c>
      <c r="B62" s="15">
        <v>60</v>
      </c>
      <c r="D62">
        <v>740.77032469999995</v>
      </c>
      <c r="E62">
        <v>606.96215819999998</v>
      </c>
      <c r="F62">
        <v>472.8624878</v>
      </c>
      <c r="G62">
        <v>470.12194820000002</v>
      </c>
      <c r="I62" s="16">
        <f t="shared" si="0"/>
        <v>267.90783689999995</v>
      </c>
      <c r="J62" s="16">
        <f t="shared" si="0"/>
        <v>136.84020999999996</v>
      </c>
      <c r="K62" s="16">
        <f t="shared" si="1"/>
        <v>172.11968989999997</v>
      </c>
      <c r="L62" s="17">
        <f t="shared" si="2"/>
        <v>1.2578151546245071</v>
      </c>
      <c r="M62" s="17">
        <f t="shared" si="5"/>
        <v>1.6000954004422627</v>
      </c>
      <c r="P62" s="15">
        <f t="shared" si="4"/>
        <v>-0.86039960739226329</v>
      </c>
      <c r="R62" s="26"/>
      <c r="S62" s="26"/>
      <c r="T62" s="26"/>
      <c r="U62" s="13" t="s">
        <v>17</v>
      </c>
    </row>
    <row r="63" spans="1:22" x14ac:dyDescent="0.15">
      <c r="A63" s="15">
        <v>31</v>
      </c>
      <c r="B63" s="15">
        <v>61</v>
      </c>
      <c r="D63">
        <v>734.58526610000001</v>
      </c>
      <c r="E63">
        <v>606.07971190000001</v>
      </c>
      <c r="F63">
        <v>473.04623409999999</v>
      </c>
      <c r="G63">
        <v>470.65716550000002</v>
      </c>
      <c r="I63" s="16">
        <f t="shared" si="0"/>
        <v>261.53903200000002</v>
      </c>
      <c r="J63" s="16">
        <f t="shared" si="0"/>
        <v>135.42254639999999</v>
      </c>
      <c r="K63" s="16">
        <f t="shared" si="1"/>
        <v>166.74324952000003</v>
      </c>
      <c r="L63" s="17">
        <f t="shared" si="2"/>
        <v>1.2312813039823334</v>
      </c>
      <c r="M63" s="17">
        <f t="shared" si="5"/>
        <v>1.5791727013708718</v>
      </c>
      <c r="P63" s="15">
        <f t="shared" si="4"/>
        <v>-2.1567398284185559</v>
      </c>
      <c r="R63" s="26"/>
      <c r="S63" s="26"/>
      <c r="T63" s="26"/>
    </row>
    <row r="64" spans="1:22" x14ac:dyDescent="0.15">
      <c r="A64" s="15">
        <v>31.5</v>
      </c>
      <c r="B64" s="15">
        <v>62</v>
      </c>
      <c r="D64">
        <v>735.23608400000001</v>
      </c>
      <c r="E64">
        <v>606.6075439</v>
      </c>
      <c r="F64">
        <v>472.11019900000002</v>
      </c>
      <c r="G64">
        <v>469.3965149</v>
      </c>
      <c r="I64" s="16">
        <f t="shared" si="0"/>
        <v>263.12588499999998</v>
      </c>
      <c r="J64" s="16">
        <f t="shared" si="0"/>
        <v>137.211029</v>
      </c>
      <c r="K64" s="16">
        <f t="shared" si="1"/>
        <v>167.0781647</v>
      </c>
      <c r="L64" s="17">
        <f t="shared" si="2"/>
        <v>1.217672995514085</v>
      </c>
      <c r="M64" s="17">
        <f t="shared" si="5"/>
        <v>1.5711755444734063</v>
      </c>
      <c r="P64" s="15">
        <f t="shared" si="4"/>
        <v>-2.6522321214859432</v>
      </c>
      <c r="R64" s="26"/>
      <c r="S64" s="26"/>
      <c r="T64" s="26"/>
      <c r="U64" s="15">
        <v>12.5</v>
      </c>
      <c r="V64" s="17">
        <f t="shared" ref="V64:V83" si="6">L26</f>
        <v>1.5243244518856864</v>
      </c>
    </row>
    <row r="65" spans="1:22" x14ac:dyDescent="0.15">
      <c r="A65" s="15">
        <v>32</v>
      </c>
      <c r="B65" s="15">
        <v>63</v>
      </c>
      <c r="D65">
        <v>732.41448969999999</v>
      </c>
      <c r="E65">
        <v>605.59265140000002</v>
      </c>
      <c r="F65">
        <v>472.51318359999999</v>
      </c>
      <c r="G65">
        <v>469.88357539999998</v>
      </c>
      <c r="I65" s="16">
        <f t="shared" si="0"/>
        <v>259.9013061</v>
      </c>
      <c r="J65" s="16">
        <f t="shared" si="0"/>
        <v>135.70907600000004</v>
      </c>
      <c r="K65" s="16">
        <f t="shared" si="1"/>
        <v>164.90495289999998</v>
      </c>
      <c r="L65" s="17">
        <f t="shared" si="2"/>
        <v>1.2151357724961589</v>
      </c>
      <c r="M65" s="17">
        <f t="shared" si="5"/>
        <v>1.5742494730262631</v>
      </c>
      <c r="P65" s="15">
        <f t="shared" si="4"/>
        <v>-2.4617759472594503</v>
      </c>
      <c r="R65" s="26"/>
      <c r="S65" s="26"/>
      <c r="T65" s="26"/>
      <c r="U65" s="15">
        <v>13</v>
      </c>
      <c r="V65" s="17">
        <f t="shared" si="6"/>
        <v>1.5183325615631256</v>
      </c>
    </row>
    <row r="66" spans="1:22" x14ac:dyDescent="0.15">
      <c r="A66" s="15">
        <v>32.5</v>
      </c>
      <c r="B66" s="15">
        <v>64</v>
      </c>
      <c r="D66">
        <v>738.07421880000004</v>
      </c>
      <c r="E66">
        <v>609.15789789999997</v>
      </c>
      <c r="F66">
        <v>473.42404169999998</v>
      </c>
      <c r="G66">
        <v>470.79754639999999</v>
      </c>
      <c r="I66" s="16">
        <f t="shared" ref="I66:J129" si="7">D66-F66</f>
        <v>264.65017710000006</v>
      </c>
      <c r="J66" s="16">
        <f t="shared" si="7"/>
        <v>138.36035149999998</v>
      </c>
      <c r="K66" s="16">
        <f t="shared" ref="K66:K129" si="8">I66-0.7*J66</f>
        <v>167.7979310500001</v>
      </c>
      <c r="L66" s="17">
        <f t="shared" ref="L66:L129" si="9">K66/J66</f>
        <v>1.2127602252441525</v>
      </c>
      <c r="M66" s="17">
        <f t="shared" si="5"/>
        <v>1.5774850773450397</v>
      </c>
      <c r="P66" s="15">
        <f t="shared" si="4"/>
        <v>-2.2613025760445509</v>
      </c>
      <c r="R66" s="26"/>
      <c r="S66" s="26"/>
      <c r="T66" s="26"/>
      <c r="U66" s="15">
        <v>13.5</v>
      </c>
      <c r="V66" s="17">
        <f t="shared" si="6"/>
        <v>1.4868306562789442</v>
      </c>
    </row>
    <row r="67" spans="1:22" x14ac:dyDescent="0.15">
      <c r="A67" s="15">
        <v>33</v>
      </c>
      <c r="B67" s="15">
        <v>65</v>
      </c>
      <c r="D67">
        <v>734.63500980000003</v>
      </c>
      <c r="E67">
        <v>608.40185550000001</v>
      </c>
      <c r="F67">
        <v>472.1106873</v>
      </c>
      <c r="G67">
        <v>469.79898070000002</v>
      </c>
      <c r="I67" s="16">
        <f t="shared" si="7"/>
        <v>262.52432250000004</v>
      </c>
      <c r="J67" s="16">
        <f t="shared" si="7"/>
        <v>138.6028748</v>
      </c>
      <c r="K67" s="16">
        <f t="shared" si="8"/>
        <v>165.50231014000005</v>
      </c>
      <c r="L67" s="17">
        <f t="shared" si="9"/>
        <v>1.1940755945994279</v>
      </c>
      <c r="M67" s="17">
        <f t="shared" si="5"/>
        <v>1.564411598271098</v>
      </c>
      <c r="P67" s="15">
        <f t="shared" si="4"/>
        <v>-3.0713164607000936</v>
      </c>
      <c r="R67" s="26"/>
      <c r="S67" s="26"/>
      <c r="T67" s="26"/>
      <c r="U67" s="15">
        <v>14</v>
      </c>
      <c r="V67" s="17">
        <f t="shared" si="6"/>
        <v>1.4741697282899942</v>
      </c>
    </row>
    <row r="68" spans="1:22" x14ac:dyDescent="0.15">
      <c r="A68" s="15">
        <v>33.5</v>
      </c>
      <c r="B68" s="15">
        <v>66</v>
      </c>
      <c r="D68">
        <v>728.66369629999997</v>
      </c>
      <c r="E68">
        <v>605.15936280000005</v>
      </c>
      <c r="F68">
        <v>471.99783330000002</v>
      </c>
      <c r="G68">
        <v>469.3562622</v>
      </c>
      <c r="I68" s="16">
        <f t="shared" si="7"/>
        <v>256.66586299999994</v>
      </c>
      <c r="J68" s="16">
        <f t="shared" si="7"/>
        <v>135.80310060000005</v>
      </c>
      <c r="K68" s="16">
        <f t="shared" si="8"/>
        <v>161.60369257999992</v>
      </c>
      <c r="L68" s="17">
        <f t="shared" si="9"/>
        <v>1.189985293899835</v>
      </c>
      <c r="M68" s="17">
        <f t="shared" si="5"/>
        <v>1.5659324491422879</v>
      </c>
      <c r="P68" s="15">
        <f t="shared" si="4"/>
        <v>-2.9770867369068474</v>
      </c>
      <c r="U68" s="15">
        <v>14.5</v>
      </c>
      <c r="V68" s="17">
        <f t="shared" si="6"/>
        <v>1.4759053310389527</v>
      </c>
    </row>
    <row r="69" spans="1:22" x14ac:dyDescent="0.15">
      <c r="A69" s="15">
        <v>34</v>
      </c>
      <c r="B69" s="15">
        <v>67</v>
      </c>
      <c r="D69">
        <v>730.92279050000002</v>
      </c>
      <c r="E69">
        <v>606.99877930000002</v>
      </c>
      <c r="F69">
        <v>472.6145325</v>
      </c>
      <c r="G69">
        <v>470.50024409999997</v>
      </c>
      <c r="I69" s="16">
        <f t="shared" si="7"/>
        <v>258.30825800000002</v>
      </c>
      <c r="J69" s="16">
        <f t="shared" si="7"/>
        <v>136.49853520000005</v>
      </c>
      <c r="K69" s="16">
        <f t="shared" si="8"/>
        <v>162.75928335999998</v>
      </c>
      <c r="L69" s="17">
        <f t="shared" si="9"/>
        <v>1.192388497953639</v>
      </c>
      <c r="M69" s="17">
        <f t="shared" si="5"/>
        <v>1.5739468047668748</v>
      </c>
      <c r="P69" s="15">
        <f t="shared" si="4"/>
        <v>-2.4805288355428541</v>
      </c>
      <c r="U69" s="15">
        <v>15</v>
      </c>
      <c r="V69" s="17">
        <f t="shared" si="6"/>
        <v>1.4563669714190903</v>
      </c>
    </row>
    <row r="70" spans="1:22" x14ac:dyDescent="0.15">
      <c r="A70" s="15">
        <v>34.5</v>
      </c>
      <c r="B70" s="15">
        <v>68</v>
      </c>
      <c r="D70">
        <v>731.09082030000002</v>
      </c>
      <c r="E70">
        <v>607.67901610000001</v>
      </c>
      <c r="F70">
        <v>472.14205930000003</v>
      </c>
      <c r="G70">
        <v>469.62219240000002</v>
      </c>
      <c r="I70" s="16">
        <f t="shared" si="7"/>
        <v>258.94876099999999</v>
      </c>
      <c r="J70" s="16">
        <f t="shared" si="7"/>
        <v>138.0568237</v>
      </c>
      <c r="K70" s="16">
        <f t="shared" si="8"/>
        <v>162.30898440999999</v>
      </c>
      <c r="L70" s="17">
        <f t="shared" si="9"/>
        <v>1.1756679609165888</v>
      </c>
      <c r="M70" s="17">
        <f t="shared" si="5"/>
        <v>1.5628374193006074</v>
      </c>
      <c r="P70" s="15">
        <f t="shared" ref="P70:P133" si="10">(M70-$O$2)/$O$2*100</f>
        <v>-3.1688503165175343</v>
      </c>
      <c r="U70" s="15">
        <v>15.5</v>
      </c>
      <c r="V70" s="17">
        <f t="shared" si="6"/>
        <v>1.4587575921042968</v>
      </c>
    </row>
    <row r="71" spans="1:22" x14ac:dyDescent="0.15">
      <c r="A71" s="15">
        <v>35</v>
      </c>
      <c r="B71" s="15">
        <v>69</v>
      </c>
      <c r="D71">
        <v>730.39324950000002</v>
      </c>
      <c r="E71">
        <v>607.51867679999998</v>
      </c>
      <c r="F71">
        <v>472.3857117</v>
      </c>
      <c r="G71">
        <v>469.31002810000001</v>
      </c>
      <c r="I71" s="16">
        <f t="shared" si="7"/>
        <v>258.00753780000002</v>
      </c>
      <c r="J71" s="16">
        <f t="shared" si="7"/>
        <v>138.20864869999997</v>
      </c>
      <c r="K71" s="16">
        <f t="shared" si="8"/>
        <v>161.26148371000005</v>
      </c>
      <c r="L71" s="17">
        <f t="shared" si="9"/>
        <v>1.1667973403027714</v>
      </c>
      <c r="M71" s="17">
        <f t="shared" si="5"/>
        <v>1.5595779502575731</v>
      </c>
      <c r="P71" s="15">
        <f t="shared" si="10"/>
        <v>-3.370802311585567</v>
      </c>
      <c r="U71" s="15">
        <v>16</v>
      </c>
      <c r="V71" s="17">
        <f t="shared" si="6"/>
        <v>1.4463519919372041</v>
      </c>
    </row>
    <row r="72" spans="1:22" x14ac:dyDescent="0.15">
      <c r="A72" s="15">
        <v>35.5</v>
      </c>
      <c r="B72" s="15">
        <v>70</v>
      </c>
      <c r="D72">
        <v>727.28039550000005</v>
      </c>
      <c r="E72">
        <v>606.74707030000002</v>
      </c>
      <c r="F72">
        <v>473.0349731</v>
      </c>
      <c r="G72">
        <v>470.71322629999997</v>
      </c>
      <c r="I72" s="16">
        <f t="shared" si="7"/>
        <v>254.24542240000005</v>
      </c>
      <c r="J72" s="16">
        <f t="shared" si="7"/>
        <v>136.03384400000004</v>
      </c>
      <c r="K72" s="16">
        <f t="shared" si="8"/>
        <v>159.02173160000001</v>
      </c>
      <c r="L72" s="17">
        <f t="shared" si="9"/>
        <v>1.1689865324984858</v>
      </c>
      <c r="M72" s="17">
        <f t="shared" si="5"/>
        <v>1.5673782940240701</v>
      </c>
      <c r="P72" s="15">
        <f t="shared" si="10"/>
        <v>-2.8875042759048548</v>
      </c>
      <c r="U72" s="15">
        <v>16.5</v>
      </c>
      <c r="V72" s="17">
        <f t="shared" si="6"/>
        <v>1.4281486317246566</v>
      </c>
    </row>
    <row r="73" spans="1:22" x14ac:dyDescent="0.15">
      <c r="A73" s="15">
        <v>36</v>
      </c>
      <c r="B73" s="15">
        <v>71</v>
      </c>
      <c r="D73">
        <v>727.31549070000005</v>
      </c>
      <c r="E73">
        <v>607.08489989999998</v>
      </c>
      <c r="F73">
        <v>472.31863399999997</v>
      </c>
      <c r="G73">
        <v>469.81695560000003</v>
      </c>
      <c r="I73" s="16">
        <f t="shared" si="7"/>
        <v>254.99685670000008</v>
      </c>
      <c r="J73" s="16">
        <f t="shared" si="7"/>
        <v>137.26794429999995</v>
      </c>
      <c r="K73" s="16">
        <f t="shared" si="8"/>
        <v>158.90929569000014</v>
      </c>
      <c r="L73" s="17">
        <f t="shared" si="9"/>
        <v>1.1576577219128661</v>
      </c>
      <c r="M73" s="17">
        <f t="shared" si="5"/>
        <v>1.5616606350092335</v>
      </c>
      <c r="P73" s="15">
        <f t="shared" si="10"/>
        <v>-3.2417621718749476</v>
      </c>
      <c r="U73" s="15">
        <v>17</v>
      </c>
      <c r="V73" s="17">
        <f t="shared" si="6"/>
        <v>1.4280820862963228</v>
      </c>
    </row>
    <row r="74" spans="1:22" x14ac:dyDescent="0.15">
      <c r="A74" s="15">
        <v>36.5</v>
      </c>
      <c r="B74" s="15">
        <v>72</v>
      </c>
      <c r="D74">
        <v>726.19970699999999</v>
      </c>
      <c r="E74">
        <v>607.47039789999997</v>
      </c>
      <c r="F74">
        <v>473.3888245</v>
      </c>
      <c r="G74">
        <v>470.82080079999997</v>
      </c>
      <c r="I74" s="16">
        <f t="shared" si="7"/>
        <v>252.81088249999999</v>
      </c>
      <c r="J74" s="16">
        <f t="shared" si="7"/>
        <v>136.64959709999999</v>
      </c>
      <c r="K74" s="16">
        <f t="shared" si="8"/>
        <v>157.15616453000001</v>
      </c>
      <c r="L74" s="17">
        <f t="shared" si="9"/>
        <v>1.150066797599069</v>
      </c>
      <c r="M74" s="17">
        <f t="shared" si="5"/>
        <v>1.5596808622662193</v>
      </c>
      <c r="P74" s="15">
        <f t="shared" si="10"/>
        <v>-3.3644260321400008</v>
      </c>
      <c r="U74" s="15">
        <v>17.5</v>
      </c>
      <c r="V74" s="17">
        <f t="shared" si="6"/>
        <v>1.407705934341738</v>
      </c>
    </row>
    <row r="75" spans="1:22" x14ac:dyDescent="0.15">
      <c r="A75" s="15">
        <v>37</v>
      </c>
      <c r="B75" s="15">
        <v>73</v>
      </c>
      <c r="D75">
        <v>724.53430179999998</v>
      </c>
      <c r="E75">
        <v>607.52612299999998</v>
      </c>
      <c r="F75">
        <v>472.87853999999999</v>
      </c>
      <c r="G75">
        <v>470.23239139999998</v>
      </c>
      <c r="I75" s="16">
        <f t="shared" si="7"/>
        <v>251.65576179999999</v>
      </c>
      <c r="J75" s="16">
        <f t="shared" si="7"/>
        <v>137.2937316</v>
      </c>
      <c r="K75" s="16">
        <f t="shared" si="8"/>
        <v>155.55014968</v>
      </c>
      <c r="L75" s="17">
        <f t="shared" si="9"/>
        <v>1.1329734276084023</v>
      </c>
      <c r="M75" s="17">
        <f t="shared" si="5"/>
        <v>1.5481986438463353</v>
      </c>
      <c r="P75" s="15">
        <f t="shared" si="10"/>
        <v>-4.0758477045310961</v>
      </c>
      <c r="U75" s="15">
        <v>18</v>
      </c>
      <c r="V75" s="17">
        <f t="shared" si="6"/>
        <v>1.4108512228500092</v>
      </c>
    </row>
    <row r="76" spans="1:22" x14ac:dyDescent="0.15">
      <c r="A76" s="15">
        <v>37.5</v>
      </c>
      <c r="B76" s="15">
        <v>74</v>
      </c>
      <c r="D76">
        <v>727.41723630000001</v>
      </c>
      <c r="E76">
        <v>608.25738530000001</v>
      </c>
      <c r="F76">
        <v>472.3924255</v>
      </c>
      <c r="G76">
        <v>469.93914790000002</v>
      </c>
      <c r="I76" s="16">
        <f t="shared" si="7"/>
        <v>255.02481080000001</v>
      </c>
      <c r="J76" s="16">
        <f t="shared" si="7"/>
        <v>138.31823739999999</v>
      </c>
      <c r="K76" s="16">
        <f t="shared" si="8"/>
        <v>158.20204462000004</v>
      </c>
      <c r="L76" s="17">
        <f t="shared" si="9"/>
        <v>1.1437540529272248</v>
      </c>
      <c r="M76" s="17">
        <f t="shared" si="5"/>
        <v>1.5645904207359407</v>
      </c>
      <c r="P76" s="15">
        <f t="shared" si="10"/>
        <v>-3.0602368790071366</v>
      </c>
      <c r="U76" s="15">
        <v>18.5</v>
      </c>
      <c r="V76" s="17">
        <f t="shared" si="6"/>
        <v>1.3996326246334057</v>
      </c>
    </row>
    <row r="77" spans="1:22" x14ac:dyDescent="0.15">
      <c r="A77" s="15">
        <v>38</v>
      </c>
      <c r="B77" s="15">
        <v>75</v>
      </c>
      <c r="D77">
        <v>730.28558350000003</v>
      </c>
      <c r="E77">
        <v>611.26007079999999</v>
      </c>
      <c r="F77">
        <v>473.25634769999999</v>
      </c>
      <c r="G77">
        <v>470.57260129999997</v>
      </c>
      <c r="I77" s="16">
        <f t="shared" si="7"/>
        <v>257.02923580000004</v>
      </c>
      <c r="J77" s="16">
        <f t="shared" si="7"/>
        <v>140.68746950000002</v>
      </c>
      <c r="K77" s="16">
        <f t="shared" si="8"/>
        <v>158.54800715000005</v>
      </c>
      <c r="L77" s="17">
        <f t="shared" si="9"/>
        <v>1.1269518722134668</v>
      </c>
      <c r="M77" s="17">
        <f t="shared" si="5"/>
        <v>1.5533993915929656</v>
      </c>
      <c r="P77" s="15">
        <f t="shared" si="10"/>
        <v>-3.7536168842930229</v>
      </c>
      <c r="U77" s="15">
        <v>19</v>
      </c>
      <c r="V77" s="17">
        <f t="shared" si="6"/>
        <v>1.4045196967049143</v>
      </c>
    </row>
    <row r="78" spans="1:22" x14ac:dyDescent="0.15">
      <c r="A78" s="15">
        <v>38.5</v>
      </c>
      <c r="B78" s="15">
        <v>76</v>
      </c>
      <c r="D78">
        <v>733.51422119999995</v>
      </c>
      <c r="E78">
        <v>612.05566409999994</v>
      </c>
      <c r="F78">
        <v>472.45111079999998</v>
      </c>
      <c r="G78">
        <v>469.98010249999999</v>
      </c>
      <c r="I78" s="16">
        <f t="shared" si="7"/>
        <v>261.06311039999997</v>
      </c>
      <c r="J78" s="16">
        <f t="shared" si="7"/>
        <v>142.07556159999996</v>
      </c>
      <c r="K78" s="16">
        <f t="shared" si="8"/>
        <v>161.61021728</v>
      </c>
      <c r="L78" s="17">
        <f t="shared" si="9"/>
        <v>1.1374948334534689</v>
      </c>
      <c r="M78" s="17">
        <f t="shared" si="5"/>
        <v>1.5695535044037507</v>
      </c>
      <c r="P78" s="15">
        <f t="shared" si="10"/>
        <v>-2.752731381893796</v>
      </c>
      <c r="U78" s="15">
        <v>19.5</v>
      </c>
      <c r="V78" s="17">
        <f t="shared" si="6"/>
        <v>1.3909175466664976</v>
      </c>
    </row>
    <row r="79" spans="1:22" x14ac:dyDescent="0.15">
      <c r="A79" s="15">
        <v>39</v>
      </c>
      <c r="B79" s="15">
        <v>77</v>
      </c>
      <c r="D79">
        <v>733.57806400000004</v>
      </c>
      <c r="E79">
        <v>612.73693849999995</v>
      </c>
      <c r="F79">
        <v>473.30307010000001</v>
      </c>
      <c r="G79">
        <v>470.7481995</v>
      </c>
      <c r="I79" s="16">
        <f t="shared" si="7"/>
        <v>260.27499390000003</v>
      </c>
      <c r="J79" s="16">
        <f t="shared" si="7"/>
        <v>141.98873899999995</v>
      </c>
      <c r="K79" s="16">
        <f t="shared" si="8"/>
        <v>160.88287660000006</v>
      </c>
      <c r="L79" s="17">
        <f t="shared" si="9"/>
        <v>1.1330678596983674</v>
      </c>
      <c r="M79" s="17">
        <f t="shared" si="5"/>
        <v>1.5707376822194319</v>
      </c>
      <c r="P79" s="15">
        <f t="shared" si="10"/>
        <v>-2.679361434446931</v>
      </c>
      <c r="U79" s="15">
        <v>20</v>
      </c>
      <c r="V79" s="17">
        <f t="shared" si="6"/>
        <v>1.3799560715487997</v>
      </c>
    </row>
    <row r="80" spans="1:22" x14ac:dyDescent="0.15">
      <c r="A80" s="15">
        <v>39.5</v>
      </c>
      <c r="B80" s="15">
        <v>78</v>
      </c>
      <c r="D80">
        <v>732.59887700000002</v>
      </c>
      <c r="E80">
        <v>613.85699460000001</v>
      </c>
      <c r="F80">
        <v>472.24078370000001</v>
      </c>
      <c r="G80">
        <v>469.51486210000002</v>
      </c>
      <c r="I80" s="16">
        <f t="shared" si="7"/>
        <v>260.35809330000001</v>
      </c>
      <c r="J80" s="16">
        <f t="shared" si="7"/>
        <v>144.34213249999999</v>
      </c>
      <c r="K80" s="16">
        <f t="shared" si="8"/>
        <v>159.31860055000001</v>
      </c>
      <c r="L80" s="17">
        <f t="shared" si="9"/>
        <v>1.1037567326366058</v>
      </c>
      <c r="M80" s="17">
        <f t="shared" si="5"/>
        <v>1.5470377067284533</v>
      </c>
      <c r="P80" s="15">
        <f t="shared" si="10"/>
        <v>-4.1477776919030722</v>
      </c>
      <c r="U80" s="15">
        <v>20.5</v>
      </c>
      <c r="V80" s="17">
        <f t="shared" si="6"/>
        <v>1.375145392426014</v>
      </c>
    </row>
    <row r="81" spans="1:22" x14ac:dyDescent="0.15">
      <c r="A81" s="15">
        <v>40</v>
      </c>
      <c r="B81" s="15">
        <v>79</v>
      </c>
      <c r="D81">
        <v>725.69787599999995</v>
      </c>
      <c r="E81">
        <v>610.06927489999998</v>
      </c>
      <c r="F81">
        <v>472.32080079999997</v>
      </c>
      <c r="G81">
        <v>470.27166749999998</v>
      </c>
      <c r="I81" s="16">
        <f t="shared" si="7"/>
        <v>253.37707519999998</v>
      </c>
      <c r="J81" s="16">
        <f t="shared" si="7"/>
        <v>139.7976074</v>
      </c>
      <c r="K81" s="16">
        <f t="shared" si="8"/>
        <v>155.51875001999997</v>
      </c>
      <c r="L81" s="17">
        <f t="shared" si="9"/>
        <v>1.1124564498090257</v>
      </c>
      <c r="M81" s="17">
        <f t="shared" si="5"/>
        <v>1.5613485754716561</v>
      </c>
      <c r="P81" s="15">
        <f t="shared" si="10"/>
        <v>-3.2610969301934669</v>
      </c>
      <c r="U81" s="15">
        <v>21</v>
      </c>
      <c r="V81" s="17">
        <f t="shared" si="6"/>
        <v>1.3752970466346053</v>
      </c>
    </row>
    <row r="82" spans="1:22" x14ac:dyDescent="0.15">
      <c r="A82" s="15">
        <v>40.5</v>
      </c>
      <c r="B82" s="15">
        <v>80</v>
      </c>
      <c r="D82">
        <v>726.84063719999995</v>
      </c>
      <c r="E82">
        <v>610.81365970000002</v>
      </c>
      <c r="F82">
        <v>472.87878419999998</v>
      </c>
      <c r="G82">
        <v>470.38381959999998</v>
      </c>
      <c r="I82" s="16">
        <f t="shared" si="7"/>
        <v>253.96185299999996</v>
      </c>
      <c r="J82" s="16">
        <f t="shared" si="7"/>
        <v>140.42984010000004</v>
      </c>
      <c r="K82" s="16">
        <f t="shared" si="8"/>
        <v>155.66096492999995</v>
      </c>
      <c r="L82" s="17">
        <f t="shared" si="9"/>
        <v>1.108460743237718</v>
      </c>
      <c r="M82" s="17">
        <f t="shared" si="5"/>
        <v>1.5629640204711313</v>
      </c>
      <c r="P82" s="15">
        <f t="shared" si="10"/>
        <v>-3.1610062908103775</v>
      </c>
      <c r="U82" s="15">
        <v>21.5</v>
      </c>
      <c r="V82" s="17">
        <f t="shared" si="6"/>
        <v>1.3846385178809764</v>
      </c>
    </row>
    <row r="83" spans="1:22" x14ac:dyDescent="0.15">
      <c r="A83" s="15">
        <v>41</v>
      </c>
      <c r="B83" s="15">
        <v>81</v>
      </c>
      <c r="D83">
        <v>729.40631099999996</v>
      </c>
      <c r="E83">
        <v>612.88146970000003</v>
      </c>
      <c r="F83">
        <v>472.09823610000001</v>
      </c>
      <c r="G83">
        <v>469.86007690000002</v>
      </c>
      <c r="I83" s="16">
        <f t="shared" si="7"/>
        <v>257.30807489999995</v>
      </c>
      <c r="J83" s="16">
        <f t="shared" si="7"/>
        <v>143.0213928</v>
      </c>
      <c r="K83" s="16">
        <f t="shared" si="8"/>
        <v>157.19309993999997</v>
      </c>
      <c r="L83" s="17">
        <f t="shared" si="9"/>
        <v>1.0990880235645417</v>
      </c>
      <c r="M83" s="17">
        <f t="shared" si="5"/>
        <v>1.5592024523687378</v>
      </c>
      <c r="P83" s="15">
        <f t="shared" si="10"/>
        <v>-3.3940676185398333</v>
      </c>
      <c r="U83" s="15">
        <v>22</v>
      </c>
      <c r="V83" s="17">
        <f t="shared" si="6"/>
        <v>1.3837367630523014</v>
      </c>
    </row>
    <row r="84" spans="1:22" x14ac:dyDescent="0.15">
      <c r="A84" s="15">
        <v>41.5</v>
      </c>
      <c r="B84" s="15">
        <v>82</v>
      </c>
      <c r="D84">
        <v>726.52166750000004</v>
      </c>
      <c r="E84">
        <v>612.55926509999995</v>
      </c>
      <c r="F84">
        <v>472.47842409999998</v>
      </c>
      <c r="G84">
        <v>470.16412350000002</v>
      </c>
      <c r="I84" s="16">
        <f t="shared" si="7"/>
        <v>254.04324340000005</v>
      </c>
      <c r="J84" s="16">
        <f t="shared" si="7"/>
        <v>142.39514159999993</v>
      </c>
      <c r="K84" s="16">
        <f t="shared" si="8"/>
        <v>154.36664428000012</v>
      </c>
      <c r="L84" s="17">
        <f t="shared" si="9"/>
        <v>1.0840724096727201</v>
      </c>
      <c r="M84" s="17">
        <f t="shared" si="5"/>
        <v>1.549797990047699</v>
      </c>
      <c r="P84" s="15">
        <f t="shared" si="10"/>
        <v>-3.9767545234315147</v>
      </c>
      <c r="U84" s="15">
        <v>65</v>
      </c>
      <c r="V84" s="17">
        <f t="shared" ref="V84:V104" si="11">L131</f>
        <v>0.8658354477480309</v>
      </c>
    </row>
    <row r="85" spans="1:22" x14ac:dyDescent="0.15">
      <c r="A85" s="15">
        <v>42</v>
      </c>
      <c r="B85" s="15">
        <v>83</v>
      </c>
      <c r="D85">
        <v>730.66119379999998</v>
      </c>
      <c r="E85">
        <v>616.21826169999997</v>
      </c>
      <c r="F85">
        <v>473.6413574</v>
      </c>
      <c r="G85">
        <v>471.0232239</v>
      </c>
      <c r="I85" s="16">
        <f t="shared" si="7"/>
        <v>257.01983639999997</v>
      </c>
      <c r="J85" s="16">
        <f t="shared" si="7"/>
        <v>145.19503779999997</v>
      </c>
      <c r="K85" s="16">
        <f t="shared" si="8"/>
        <v>155.38330994</v>
      </c>
      <c r="L85" s="17">
        <f t="shared" si="9"/>
        <v>1.0701695615385558</v>
      </c>
      <c r="M85" s="17">
        <f t="shared" si="5"/>
        <v>1.5415062934843178</v>
      </c>
      <c r="P85" s="15">
        <f t="shared" si="10"/>
        <v>-4.4904960688688478</v>
      </c>
      <c r="U85" s="15">
        <v>65.5</v>
      </c>
      <c r="V85" s="17">
        <f t="shared" si="11"/>
        <v>0.85869335658677359</v>
      </c>
    </row>
    <row r="86" spans="1:22" x14ac:dyDescent="0.15">
      <c r="A86" s="15">
        <v>42.5</v>
      </c>
      <c r="B86" s="15">
        <v>84</v>
      </c>
      <c r="D86">
        <v>729.13958739999998</v>
      </c>
      <c r="E86">
        <v>615.32196039999997</v>
      </c>
      <c r="F86">
        <v>472.34619140000001</v>
      </c>
      <c r="G86">
        <v>469.78558349999997</v>
      </c>
      <c r="I86" s="16">
        <f t="shared" si="7"/>
        <v>256.79339599999997</v>
      </c>
      <c r="J86" s="16">
        <f t="shared" si="7"/>
        <v>145.53637689999999</v>
      </c>
      <c r="K86" s="16">
        <f t="shared" si="8"/>
        <v>154.91793216999997</v>
      </c>
      <c r="L86" s="17">
        <f t="shared" si="9"/>
        <v>1.0644619267693201</v>
      </c>
      <c r="M86" s="17">
        <f t="shared" si="5"/>
        <v>1.5414098102858649</v>
      </c>
      <c r="P86" s="15">
        <f t="shared" si="10"/>
        <v>-4.4964740285183646</v>
      </c>
      <c r="U86" s="15">
        <v>66</v>
      </c>
      <c r="V86" s="17">
        <f t="shared" si="11"/>
        <v>0.86120919424641695</v>
      </c>
    </row>
    <row r="87" spans="1:22" x14ac:dyDescent="0.15">
      <c r="A87" s="15">
        <v>43</v>
      </c>
      <c r="B87" s="15">
        <v>85</v>
      </c>
      <c r="C87" s="15" t="s">
        <v>10</v>
      </c>
      <c r="D87">
        <v>731.91760250000004</v>
      </c>
      <c r="E87">
        <v>616.20812990000002</v>
      </c>
      <c r="F87">
        <v>472.84811400000001</v>
      </c>
      <c r="G87">
        <v>470.15978999999999</v>
      </c>
      <c r="I87" s="16">
        <f t="shared" si="7"/>
        <v>259.06948850000003</v>
      </c>
      <c r="J87" s="16">
        <f t="shared" si="7"/>
        <v>146.04833990000003</v>
      </c>
      <c r="K87" s="16">
        <f t="shared" si="8"/>
        <v>156.83565057000001</v>
      </c>
      <c r="L87" s="17">
        <f t="shared" si="9"/>
        <v>1.0738612344199605</v>
      </c>
      <c r="M87" s="17">
        <f t="shared" si="5"/>
        <v>1.5564202695072882</v>
      </c>
      <c r="P87" s="15">
        <f t="shared" si="10"/>
        <v>-3.5664476510222949</v>
      </c>
      <c r="U87" s="15">
        <v>66.5</v>
      </c>
      <c r="V87" s="17">
        <f t="shared" si="11"/>
        <v>0.86139019009423845</v>
      </c>
    </row>
    <row r="88" spans="1:22" x14ac:dyDescent="0.15">
      <c r="A88" s="15">
        <v>43.5</v>
      </c>
      <c r="B88" s="15">
        <v>86</v>
      </c>
      <c r="D88">
        <v>734.23138429999995</v>
      </c>
      <c r="E88">
        <v>618.06457520000004</v>
      </c>
      <c r="F88">
        <v>472.33087160000002</v>
      </c>
      <c r="G88">
        <v>469.73214719999999</v>
      </c>
      <c r="I88" s="16">
        <f t="shared" si="7"/>
        <v>261.90051269999992</v>
      </c>
      <c r="J88" s="16">
        <f t="shared" si="7"/>
        <v>148.33242800000005</v>
      </c>
      <c r="K88" s="16">
        <f t="shared" si="8"/>
        <v>158.06781309999991</v>
      </c>
      <c r="L88" s="17">
        <f t="shared" si="9"/>
        <v>1.065632210240635</v>
      </c>
      <c r="M88" s="17">
        <f t="shared" ref="M88:M151" si="12">L88+ABS($N$2)*A88</f>
        <v>1.5538023968987456</v>
      </c>
      <c r="P88" s="15">
        <f t="shared" si="10"/>
        <v>-3.7286472575069673</v>
      </c>
      <c r="U88" s="15">
        <v>67</v>
      </c>
      <c r="V88" s="17">
        <f t="shared" si="11"/>
        <v>0.85828357419184276</v>
      </c>
    </row>
    <row r="89" spans="1:22" x14ac:dyDescent="0.15">
      <c r="A89" s="15">
        <v>44</v>
      </c>
      <c r="B89" s="15">
        <v>87</v>
      </c>
      <c r="D89">
        <v>729.64935300000002</v>
      </c>
      <c r="E89">
        <v>615.31182860000001</v>
      </c>
      <c r="F89">
        <v>472.3873901</v>
      </c>
      <c r="G89">
        <v>469.79898070000002</v>
      </c>
      <c r="I89" s="16">
        <f t="shared" si="7"/>
        <v>257.26196290000001</v>
      </c>
      <c r="J89" s="16">
        <f t="shared" si="7"/>
        <v>145.5128479</v>
      </c>
      <c r="K89" s="16">
        <f t="shared" si="8"/>
        <v>155.40296937000002</v>
      </c>
      <c r="L89" s="17">
        <f t="shared" si="9"/>
        <v>1.0679673418033626</v>
      </c>
      <c r="M89" s="17">
        <f t="shared" si="12"/>
        <v>1.561748680032256</v>
      </c>
      <c r="P89" s="15">
        <f t="shared" si="10"/>
        <v>-3.2363070293899447</v>
      </c>
      <c r="U89" s="15">
        <v>67.5</v>
      </c>
      <c r="V89" s="17">
        <f t="shared" si="11"/>
        <v>0.85083976630785141</v>
      </c>
    </row>
    <row r="90" spans="1:22" x14ac:dyDescent="0.15">
      <c r="A90" s="15">
        <v>44.5</v>
      </c>
      <c r="B90" s="15">
        <v>88</v>
      </c>
      <c r="D90">
        <v>726.6228638</v>
      </c>
      <c r="E90">
        <v>614.27490230000001</v>
      </c>
      <c r="F90">
        <v>472.97268680000002</v>
      </c>
      <c r="G90">
        <v>470.47149660000002</v>
      </c>
      <c r="I90" s="16">
        <f t="shared" si="7"/>
        <v>253.65017699999999</v>
      </c>
      <c r="J90" s="16">
        <f t="shared" si="7"/>
        <v>143.80340569999998</v>
      </c>
      <c r="K90" s="16">
        <f t="shared" si="8"/>
        <v>152.98779301000002</v>
      </c>
      <c r="L90" s="17">
        <f t="shared" si="9"/>
        <v>1.063867662002111</v>
      </c>
      <c r="M90" s="17">
        <f t="shared" si="12"/>
        <v>1.5632601518017872</v>
      </c>
      <c r="P90" s="15">
        <f t="shared" si="10"/>
        <v>-3.1426584211915713</v>
      </c>
      <c r="U90" s="15">
        <v>68</v>
      </c>
      <c r="V90" s="17">
        <f t="shared" si="11"/>
        <v>0.85132030262709679</v>
      </c>
    </row>
    <row r="91" spans="1:22" x14ac:dyDescent="0.15">
      <c r="A91" s="15">
        <v>45</v>
      </c>
      <c r="B91" s="15">
        <v>89</v>
      </c>
      <c r="D91">
        <v>731.0252686</v>
      </c>
      <c r="E91">
        <v>617.70574950000002</v>
      </c>
      <c r="F91">
        <v>472.67514039999998</v>
      </c>
      <c r="G91">
        <v>470.20147709999998</v>
      </c>
      <c r="I91" s="16">
        <f t="shared" si="7"/>
        <v>258.35012820000003</v>
      </c>
      <c r="J91" s="16">
        <f t="shared" si="7"/>
        <v>147.50427240000005</v>
      </c>
      <c r="K91" s="16">
        <f t="shared" si="8"/>
        <v>155.09713751999999</v>
      </c>
      <c r="L91" s="17">
        <f t="shared" si="9"/>
        <v>1.0514755606495907</v>
      </c>
      <c r="M91" s="17">
        <f t="shared" si="12"/>
        <v>1.55647920202005</v>
      </c>
      <c r="P91" s="15">
        <f t="shared" si="10"/>
        <v>-3.5627962776331077</v>
      </c>
      <c r="U91" s="15">
        <v>68.5</v>
      </c>
      <c r="V91" s="17">
        <f t="shared" si="11"/>
        <v>0.85318096909715346</v>
      </c>
    </row>
    <row r="92" spans="1:22" x14ac:dyDescent="0.15">
      <c r="A92" s="15">
        <v>45.5</v>
      </c>
      <c r="B92" s="15">
        <v>90</v>
      </c>
      <c r="D92">
        <v>726.30267330000004</v>
      </c>
      <c r="E92">
        <v>615.91583249999996</v>
      </c>
      <c r="F92">
        <v>472.17727660000003</v>
      </c>
      <c r="G92">
        <v>469.62289429999998</v>
      </c>
      <c r="I92" s="16">
        <f t="shared" si="7"/>
        <v>254.12539670000001</v>
      </c>
      <c r="J92" s="16">
        <f t="shared" si="7"/>
        <v>146.29293819999998</v>
      </c>
      <c r="K92" s="16">
        <f t="shared" si="8"/>
        <v>151.72033996000005</v>
      </c>
      <c r="L92" s="17">
        <f t="shared" si="9"/>
        <v>1.0370995471605071</v>
      </c>
      <c r="M92" s="17">
        <f t="shared" si="12"/>
        <v>1.547714340101749</v>
      </c>
      <c r="P92" s="15">
        <f t="shared" si="10"/>
        <v>-4.1058544651865292</v>
      </c>
      <c r="U92" s="15">
        <v>69</v>
      </c>
      <c r="V92" s="17">
        <f t="shared" si="11"/>
        <v>0.84653577856225559</v>
      </c>
    </row>
    <row r="93" spans="1:22" x14ac:dyDescent="0.15">
      <c r="A93" s="15">
        <v>46</v>
      </c>
      <c r="B93" s="15">
        <v>91</v>
      </c>
      <c r="D93">
        <v>726.39294429999995</v>
      </c>
      <c r="E93">
        <v>616.88543700000002</v>
      </c>
      <c r="F93">
        <v>472.48275760000001</v>
      </c>
      <c r="G93">
        <v>470.21850590000003</v>
      </c>
      <c r="I93" s="16">
        <f t="shared" si="7"/>
        <v>253.91018669999994</v>
      </c>
      <c r="J93" s="16">
        <f t="shared" si="7"/>
        <v>146.6669311</v>
      </c>
      <c r="K93" s="16">
        <f t="shared" si="8"/>
        <v>151.24333492999995</v>
      </c>
      <c r="L93" s="17">
        <f t="shared" si="9"/>
        <v>1.0312026971293187</v>
      </c>
      <c r="M93" s="17">
        <f t="shared" si="12"/>
        <v>1.5474286416413436</v>
      </c>
      <c r="P93" s="15">
        <f t="shared" si="10"/>
        <v>-4.1235559292302009</v>
      </c>
      <c r="U93" s="15">
        <v>69.5</v>
      </c>
      <c r="V93" s="17">
        <f t="shared" si="11"/>
        <v>0.84389411370120482</v>
      </c>
    </row>
    <row r="94" spans="1:22" x14ac:dyDescent="0.15">
      <c r="A94" s="15">
        <v>46.5</v>
      </c>
      <c r="B94" s="15">
        <v>92</v>
      </c>
      <c r="D94">
        <v>725.73297119999995</v>
      </c>
      <c r="E94">
        <v>616.65972899999997</v>
      </c>
      <c r="F94">
        <v>472.02563479999998</v>
      </c>
      <c r="G94">
        <v>469.80545039999998</v>
      </c>
      <c r="I94" s="16">
        <f t="shared" si="7"/>
        <v>253.70733639999997</v>
      </c>
      <c r="J94" s="16">
        <f t="shared" si="7"/>
        <v>146.85427859999999</v>
      </c>
      <c r="K94" s="16">
        <f t="shared" si="8"/>
        <v>150.90934138</v>
      </c>
      <c r="L94" s="17">
        <f t="shared" si="9"/>
        <v>1.0276128337468815</v>
      </c>
      <c r="M94" s="17">
        <f t="shared" si="12"/>
        <v>1.5494499298296893</v>
      </c>
      <c r="P94" s="15">
        <f t="shared" si="10"/>
        <v>-3.9983198319228141</v>
      </c>
      <c r="U94" s="15">
        <v>70</v>
      </c>
      <c r="V94" s="17">
        <f t="shared" si="11"/>
        <v>0.85243871894379164</v>
      </c>
    </row>
    <row r="95" spans="1:22" x14ac:dyDescent="0.15">
      <c r="A95" s="15">
        <v>47</v>
      </c>
      <c r="B95" s="15">
        <v>93</v>
      </c>
      <c r="D95">
        <v>729.62261960000001</v>
      </c>
      <c r="E95">
        <v>619.09454349999999</v>
      </c>
      <c r="F95">
        <v>472.96838380000003</v>
      </c>
      <c r="G95">
        <v>470.2771912</v>
      </c>
      <c r="I95" s="16">
        <f t="shared" si="7"/>
        <v>256.65423579999998</v>
      </c>
      <c r="J95" s="16">
        <f t="shared" si="7"/>
        <v>148.81735229999998</v>
      </c>
      <c r="K95" s="16">
        <f t="shared" si="8"/>
        <v>152.48208919000001</v>
      </c>
      <c r="L95" s="17">
        <f t="shared" si="9"/>
        <v>1.0246257364034559</v>
      </c>
      <c r="M95" s="17">
        <f t="shared" si="12"/>
        <v>1.5520739840570466</v>
      </c>
      <c r="P95" s="15">
        <f t="shared" si="10"/>
        <v>-3.835737221262959</v>
      </c>
      <c r="U95" s="15">
        <v>70.5</v>
      </c>
      <c r="V95" s="17">
        <f t="shared" si="11"/>
        <v>0.84028185871781957</v>
      </c>
    </row>
    <row r="96" spans="1:22" x14ac:dyDescent="0.15">
      <c r="A96" s="15">
        <v>47.5</v>
      </c>
      <c r="B96" s="15">
        <v>94</v>
      </c>
      <c r="D96">
        <v>731.61096190000001</v>
      </c>
      <c r="E96">
        <v>622.07348630000001</v>
      </c>
      <c r="F96">
        <v>472.65405270000002</v>
      </c>
      <c r="G96">
        <v>470.12411500000002</v>
      </c>
      <c r="I96" s="16">
        <f t="shared" si="7"/>
        <v>258.95690919999998</v>
      </c>
      <c r="J96" s="16">
        <f t="shared" si="7"/>
        <v>151.9493713</v>
      </c>
      <c r="K96" s="16">
        <f t="shared" si="8"/>
        <v>152.59234928999999</v>
      </c>
      <c r="L96" s="17">
        <f t="shared" si="9"/>
        <v>1.0042315278075784</v>
      </c>
      <c r="M96" s="17">
        <f t="shared" si="12"/>
        <v>1.5372909270319519</v>
      </c>
      <c r="P96" s="15">
        <f t="shared" si="10"/>
        <v>-4.7516740870547931</v>
      </c>
      <c r="U96" s="15">
        <v>71</v>
      </c>
      <c r="V96" s="17">
        <f t="shared" si="11"/>
        <v>0.83031668282708504</v>
      </c>
    </row>
    <row r="97" spans="1:22" x14ac:dyDescent="0.15">
      <c r="A97" s="15">
        <v>48</v>
      </c>
      <c r="B97" s="15">
        <v>95</v>
      </c>
      <c r="D97">
        <v>732.12622069999998</v>
      </c>
      <c r="E97">
        <v>620.84606929999995</v>
      </c>
      <c r="F97">
        <v>472.18591309999999</v>
      </c>
      <c r="G97">
        <v>470.06469729999998</v>
      </c>
      <c r="I97" s="16">
        <f t="shared" si="7"/>
        <v>259.94030759999998</v>
      </c>
      <c r="J97" s="16">
        <f t="shared" si="7"/>
        <v>150.78137199999998</v>
      </c>
      <c r="K97" s="16">
        <f t="shared" si="8"/>
        <v>154.39334719999999</v>
      </c>
      <c r="L97" s="17">
        <f t="shared" si="9"/>
        <v>1.0239550493014482</v>
      </c>
      <c r="M97" s="17">
        <f t="shared" si="12"/>
        <v>1.5626256000966046</v>
      </c>
      <c r="P97" s="15">
        <f t="shared" si="10"/>
        <v>-3.1819743285198911</v>
      </c>
      <c r="U97" s="15">
        <v>71.5</v>
      </c>
      <c r="V97" s="17">
        <f t="shared" si="11"/>
        <v>0.82992433745002769</v>
      </c>
    </row>
    <row r="98" spans="1:22" x14ac:dyDescent="0.15">
      <c r="A98" s="15">
        <v>48.5</v>
      </c>
      <c r="B98" s="15">
        <v>96</v>
      </c>
      <c r="D98">
        <v>731.35137940000004</v>
      </c>
      <c r="E98">
        <v>620.32049559999996</v>
      </c>
      <c r="F98">
        <v>473.36776730000003</v>
      </c>
      <c r="G98">
        <v>470.70651249999997</v>
      </c>
      <c r="I98" s="16">
        <f t="shared" si="7"/>
        <v>257.98361210000002</v>
      </c>
      <c r="J98" s="16">
        <f t="shared" si="7"/>
        <v>149.61398309999998</v>
      </c>
      <c r="K98" s="16">
        <f t="shared" si="8"/>
        <v>153.25382393000004</v>
      </c>
      <c r="L98" s="17">
        <f t="shared" si="9"/>
        <v>1.0243282128754452</v>
      </c>
      <c r="M98" s="17">
        <f t="shared" si="12"/>
        <v>1.5686099152413844</v>
      </c>
      <c r="P98" s="15">
        <f t="shared" si="10"/>
        <v>-2.8111948038034775</v>
      </c>
      <c r="U98" s="15">
        <v>72</v>
      </c>
      <c r="V98" s="17">
        <f t="shared" si="11"/>
        <v>0.8121874396192782</v>
      </c>
    </row>
    <row r="99" spans="1:22" x14ac:dyDescent="0.15">
      <c r="A99" s="15">
        <v>49</v>
      </c>
      <c r="B99" s="15">
        <v>97</v>
      </c>
      <c r="D99">
        <v>728.45654300000001</v>
      </c>
      <c r="E99">
        <v>619.78717040000004</v>
      </c>
      <c r="F99">
        <v>472.33251949999999</v>
      </c>
      <c r="G99">
        <v>469.95257570000001</v>
      </c>
      <c r="I99" s="16">
        <f t="shared" si="7"/>
        <v>256.12402350000002</v>
      </c>
      <c r="J99" s="16">
        <f t="shared" si="7"/>
        <v>149.83459470000003</v>
      </c>
      <c r="K99" s="16">
        <f t="shared" si="8"/>
        <v>151.23980721000001</v>
      </c>
      <c r="L99" s="17">
        <f t="shared" si="9"/>
        <v>1.0093784250080131</v>
      </c>
      <c r="M99" s="17">
        <f t="shared" si="12"/>
        <v>1.5592712789447352</v>
      </c>
      <c r="P99" s="15">
        <f t="shared" si="10"/>
        <v>-3.3898032232800968</v>
      </c>
      <c r="U99" s="15">
        <v>72.5</v>
      </c>
      <c r="V99" s="17">
        <f t="shared" si="11"/>
        <v>0.82044895040111454</v>
      </c>
    </row>
    <row r="100" spans="1:22" x14ac:dyDescent="0.15">
      <c r="A100" s="15">
        <v>49.5</v>
      </c>
      <c r="B100" s="15">
        <v>98</v>
      </c>
      <c r="D100">
        <v>728.11480710000001</v>
      </c>
      <c r="E100">
        <v>621.25610349999999</v>
      </c>
      <c r="F100">
        <v>472.00765990000002</v>
      </c>
      <c r="G100">
        <v>469.65643310000002</v>
      </c>
      <c r="I100" s="16">
        <f t="shared" si="7"/>
        <v>256.10714719999999</v>
      </c>
      <c r="J100" s="16">
        <f t="shared" si="7"/>
        <v>151.59967039999998</v>
      </c>
      <c r="K100" s="16">
        <f t="shared" si="8"/>
        <v>149.98737792</v>
      </c>
      <c r="L100" s="17">
        <f t="shared" si="9"/>
        <v>0.9893648022073801</v>
      </c>
      <c r="M100" s="17">
        <f t="shared" si="12"/>
        <v>1.5448688077148851</v>
      </c>
      <c r="P100" s="15">
        <f t="shared" si="10"/>
        <v>-4.2821595427837389</v>
      </c>
      <c r="U100" s="15">
        <v>73</v>
      </c>
      <c r="V100" s="17">
        <f t="shared" si="11"/>
        <v>0.81196347219350573</v>
      </c>
    </row>
    <row r="101" spans="1:22" x14ac:dyDescent="0.15">
      <c r="A101" s="15">
        <v>50</v>
      </c>
      <c r="B101" s="15">
        <v>99</v>
      </c>
      <c r="D101">
        <v>729.35186769999996</v>
      </c>
      <c r="E101">
        <v>621.15863039999999</v>
      </c>
      <c r="F101">
        <v>472.77288820000001</v>
      </c>
      <c r="G101">
        <v>470.48611449999999</v>
      </c>
      <c r="I101" s="16">
        <f t="shared" si="7"/>
        <v>256.57897949999995</v>
      </c>
      <c r="J101" s="16">
        <f t="shared" si="7"/>
        <v>150.67251590000001</v>
      </c>
      <c r="K101" s="16">
        <f t="shared" si="8"/>
        <v>151.10821836999995</v>
      </c>
      <c r="L101" s="17">
        <f t="shared" si="9"/>
        <v>1.0028917182898114</v>
      </c>
      <c r="M101" s="17">
        <f t="shared" si="12"/>
        <v>1.5640068753680993</v>
      </c>
      <c r="P101" s="15">
        <f t="shared" si="10"/>
        <v>-3.0963925073295204</v>
      </c>
      <c r="U101" s="15">
        <v>73.5</v>
      </c>
      <c r="V101" s="17">
        <f t="shared" si="11"/>
        <v>0.81266465490256112</v>
      </c>
    </row>
    <row r="102" spans="1:22" x14ac:dyDescent="0.15">
      <c r="A102" s="15">
        <v>50.5</v>
      </c>
      <c r="B102" s="15">
        <v>100</v>
      </c>
      <c r="D102">
        <v>727.66864009999995</v>
      </c>
      <c r="E102">
        <v>621.86907959999996</v>
      </c>
      <c r="F102">
        <v>473.03784180000002</v>
      </c>
      <c r="G102">
        <v>470.48706049999998</v>
      </c>
      <c r="I102" s="16">
        <f t="shared" si="7"/>
        <v>254.63079829999992</v>
      </c>
      <c r="J102" s="16">
        <f t="shared" si="7"/>
        <v>151.38201909999998</v>
      </c>
      <c r="K102" s="16">
        <f t="shared" si="8"/>
        <v>148.66338492999995</v>
      </c>
      <c r="L102" s="17">
        <f t="shared" si="9"/>
        <v>0.98204123457882964</v>
      </c>
      <c r="M102" s="17">
        <f t="shared" si="12"/>
        <v>1.5487675432279004</v>
      </c>
      <c r="P102" s="15">
        <f t="shared" si="10"/>
        <v>-4.0405995203688398</v>
      </c>
      <c r="U102" s="15">
        <v>74</v>
      </c>
      <c r="V102" s="17">
        <f t="shared" si="11"/>
        <v>0.83122418251245012</v>
      </c>
    </row>
    <row r="103" spans="1:22" x14ac:dyDescent="0.15">
      <c r="A103" s="15">
        <v>51</v>
      </c>
      <c r="B103" s="15">
        <v>101</v>
      </c>
      <c r="D103">
        <v>728.42071529999998</v>
      </c>
      <c r="E103">
        <v>623.16949460000001</v>
      </c>
      <c r="F103">
        <v>472.7551575</v>
      </c>
      <c r="G103">
        <v>470.37567139999999</v>
      </c>
      <c r="I103" s="16">
        <f t="shared" si="7"/>
        <v>255.66555779999999</v>
      </c>
      <c r="J103" s="16">
        <f t="shared" si="7"/>
        <v>152.79382320000002</v>
      </c>
      <c r="K103" s="16">
        <f t="shared" si="8"/>
        <v>148.70988155999999</v>
      </c>
      <c r="L103" s="17">
        <f t="shared" si="9"/>
        <v>0.9732715527730833</v>
      </c>
      <c r="M103" s="17">
        <f t="shared" si="12"/>
        <v>1.545609012992937</v>
      </c>
      <c r="P103" s="15">
        <f t="shared" si="10"/>
        <v>-4.2362974926495554</v>
      </c>
      <c r="U103" s="15">
        <v>74.5</v>
      </c>
      <c r="V103" s="17">
        <f t="shared" si="11"/>
        <v>0.80492516371791778</v>
      </c>
    </row>
    <row r="104" spans="1:22" x14ac:dyDescent="0.15">
      <c r="A104" s="15">
        <v>51.5</v>
      </c>
      <c r="B104" s="15">
        <v>102</v>
      </c>
      <c r="D104">
        <v>726.09698490000005</v>
      </c>
      <c r="E104">
        <v>621.56048580000004</v>
      </c>
      <c r="F104">
        <v>471.94680790000001</v>
      </c>
      <c r="G104">
        <v>469.51699830000001</v>
      </c>
      <c r="I104" s="16">
        <f t="shared" si="7"/>
        <v>254.15017700000004</v>
      </c>
      <c r="J104" s="16">
        <f t="shared" si="7"/>
        <v>152.04348750000003</v>
      </c>
      <c r="K104" s="16">
        <f t="shared" si="8"/>
        <v>147.71973575000004</v>
      </c>
      <c r="L104" s="17">
        <f t="shared" si="9"/>
        <v>0.97156240085587364</v>
      </c>
      <c r="M104" s="17">
        <f t="shared" si="12"/>
        <v>1.5495110126465104</v>
      </c>
      <c r="P104" s="15">
        <f t="shared" si="10"/>
        <v>-3.9945352287992626</v>
      </c>
      <c r="U104" s="15">
        <v>75</v>
      </c>
      <c r="V104" s="17">
        <f t="shared" si="11"/>
        <v>0.80083507310121116</v>
      </c>
    </row>
    <row r="105" spans="1:22" x14ac:dyDescent="0.15">
      <c r="A105" s="15">
        <v>52</v>
      </c>
      <c r="B105" s="15">
        <v>103</v>
      </c>
      <c r="D105">
        <v>727.60650629999998</v>
      </c>
      <c r="E105">
        <v>623.71343990000003</v>
      </c>
      <c r="F105">
        <v>472.9647827</v>
      </c>
      <c r="G105">
        <v>470.59725950000001</v>
      </c>
      <c r="I105" s="16">
        <f t="shared" si="7"/>
        <v>254.64172359999998</v>
      </c>
      <c r="J105" s="16">
        <f t="shared" si="7"/>
        <v>153.11618040000002</v>
      </c>
      <c r="K105" s="16">
        <f t="shared" si="8"/>
        <v>147.46039731999997</v>
      </c>
      <c r="L105" s="17">
        <f t="shared" si="9"/>
        <v>0.96306214623937914</v>
      </c>
      <c r="M105" s="17">
        <f t="shared" si="12"/>
        <v>1.5466219096007987</v>
      </c>
      <c r="P105" s="15">
        <f t="shared" si="10"/>
        <v>-4.1735398815004414</v>
      </c>
      <c r="V105" s="17"/>
    </row>
    <row r="106" spans="1:22" x14ac:dyDescent="0.15">
      <c r="A106" s="15">
        <v>52.5</v>
      </c>
      <c r="B106" s="15">
        <v>104</v>
      </c>
      <c r="D106">
        <v>727.24896239999998</v>
      </c>
      <c r="E106">
        <v>624.56695560000003</v>
      </c>
      <c r="F106">
        <v>472.51031490000003</v>
      </c>
      <c r="G106">
        <v>470.11306760000002</v>
      </c>
      <c r="I106" s="16">
        <f t="shared" si="7"/>
        <v>254.73864749999996</v>
      </c>
      <c r="J106" s="16">
        <f t="shared" si="7"/>
        <v>154.45388800000001</v>
      </c>
      <c r="K106" s="16">
        <f t="shared" si="8"/>
        <v>146.62092589999997</v>
      </c>
      <c r="L106" s="17">
        <f t="shared" si="9"/>
        <v>0.94928608012768168</v>
      </c>
      <c r="M106" s="17">
        <f t="shared" si="12"/>
        <v>1.5384569950598839</v>
      </c>
      <c r="P106" s="15">
        <f t="shared" si="10"/>
        <v>-4.6794261959054158</v>
      </c>
    </row>
    <row r="107" spans="1:22" x14ac:dyDescent="0.15">
      <c r="A107" s="15">
        <v>53</v>
      </c>
      <c r="B107" s="15">
        <v>105</v>
      </c>
      <c r="D107">
        <v>728.29028319999998</v>
      </c>
      <c r="E107">
        <v>625.48748780000005</v>
      </c>
      <c r="F107">
        <v>471.96023559999998</v>
      </c>
      <c r="G107">
        <v>469.71514889999997</v>
      </c>
      <c r="I107" s="16">
        <f t="shared" si="7"/>
        <v>256.3300476</v>
      </c>
      <c r="J107" s="16">
        <f t="shared" si="7"/>
        <v>155.77233890000008</v>
      </c>
      <c r="K107" s="16">
        <f t="shared" si="8"/>
        <v>147.28941036999996</v>
      </c>
      <c r="L107" s="17">
        <f t="shared" si="9"/>
        <v>0.94554277999609515</v>
      </c>
      <c r="M107" s="17">
        <f t="shared" si="12"/>
        <v>1.5403248464990802</v>
      </c>
      <c r="P107" s="15">
        <f t="shared" si="10"/>
        <v>-4.5636968180048871</v>
      </c>
    </row>
    <row r="108" spans="1:22" x14ac:dyDescent="0.15">
      <c r="A108" s="15">
        <v>53.5</v>
      </c>
      <c r="B108" s="15">
        <v>106</v>
      </c>
      <c r="D108">
        <v>727.32489009999995</v>
      </c>
      <c r="E108">
        <v>624.91436769999996</v>
      </c>
      <c r="F108">
        <v>472.59918210000001</v>
      </c>
      <c r="G108">
        <v>470.05294800000001</v>
      </c>
      <c r="I108" s="16">
        <f t="shared" si="7"/>
        <v>254.72570799999994</v>
      </c>
      <c r="J108" s="16">
        <f t="shared" si="7"/>
        <v>154.86141969999994</v>
      </c>
      <c r="K108" s="16">
        <f t="shared" si="8"/>
        <v>146.32271420999999</v>
      </c>
      <c r="L108" s="17">
        <f t="shared" si="9"/>
        <v>0.94486228069882561</v>
      </c>
      <c r="M108" s="17">
        <f t="shared" si="12"/>
        <v>1.5452554987725937</v>
      </c>
      <c r="P108" s="15">
        <f t="shared" si="10"/>
        <v>-4.2582007232495851</v>
      </c>
    </row>
    <row r="109" spans="1:22" x14ac:dyDescent="0.15">
      <c r="A109" s="15">
        <v>54</v>
      </c>
      <c r="B109" s="15">
        <v>107</v>
      </c>
      <c r="D109">
        <v>728.52685550000001</v>
      </c>
      <c r="E109">
        <v>627.02056879999998</v>
      </c>
      <c r="F109">
        <v>472.93627930000002</v>
      </c>
      <c r="G109">
        <v>470.4276428</v>
      </c>
      <c r="I109" s="16">
        <f t="shared" si="7"/>
        <v>255.59057619999999</v>
      </c>
      <c r="J109" s="16">
        <f t="shared" si="7"/>
        <v>156.59292599999998</v>
      </c>
      <c r="K109" s="16">
        <f t="shared" si="8"/>
        <v>145.975528</v>
      </c>
      <c r="L109" s="17">
        <f t="shared" si="9"/>
        <v>0.93219746082271948</v>
      </c>
      <c r="M109" s="17">
        <f t="shared" si="12"/>
        <v>1.5382018304672704</v>
      </c>
      <c r="P109" s="15">
        <f t="shared" si="10"/>
        <v>-4.6952358255931497</v>
      </c>
    </row>
    <row r="110" spans="1:22" x14ac:dyDescent="0.15">
      <c r="A110" s="15">
        <v>54.5</v>
      </c>
      <c r="B110" s="15">
        <v>108</v>
      </c>
      <c r="D110">
        <v>726.88421630000005</v>
      </c>
      <c r="E110">
        <v>625.75775150000004</v>
      </c>
      <c r="F110">
        <v>472.14303589999997</v>
      </c>
      <c r="G110">
        <v>469.60159299999998</v>
      </c>
      <c r="I110" s="16">
        <f t="shared" si="7"/>
        <v>254.74118040000008</v>
      </c>
      <c r="J110" s="16">
        <f t="shared" si="7"/>
        <v>156.15615850000006</v>
      </c>
      <c r="K110" s="16">
        <f t="shared" si="8"/>
        <v>145.43186945000002</v>
      </c>
      <c r="L110" s="17">
        <f t="shared" si="9"/>
        <v>0.93132330384523365</v>
      </c>
      <c r="M110" s="17">
        <f t="shared" si="12"/>
        <v>1.5429388250605673</v>
      </c>
      <c r="P110" s="15">
        <f t="shared" si="10"/>
        <v>-4.401738481052571</v>
      </c>
    </row>
    <row r="111" spans="1:22" x14ac:dyDescent="0.15">
      <c r="A111" s="15">
        <v>55</v>
      </c>
      <c r="B111" s="15">
        <v>109</v>
      </c>
      <c r="D111">
        <v>727.36871340000005</v>
      </c>
      <c r="E111">
        <v>625.27392580000003</v>
      </c>
      <c r="F111">
        <v>472.3191223</v>
      </c>
      <c r="G111">
        <v>469.73837279999998</v>
      </c>
      <c r="I111" s="16">
        <f t="shared" si="7"/>
        <v>255.04959110000004</v>
      </c>
      <c r="J111" s="16">
        <f t="shared" si="7"/>
        <v>155.53555300000005</v>
      </c>
      <c r="K111" s="16">
        <f t="shared" si="8"/>
        <v>146.17470400000002</v>
      </c>
      <c r="L111" s="17">
        <f t="shared" si="9"/>
        <v>0.93981537455941</v>
      </c>
      <c r="M111" s="17">
        <f t="shared" si="12"/>
        <v>1.5570420473455266</v>
      </c>
      <c r="P111" s="15">
        <f t="shared" si="10"/>
        <v>-3.5279231940437277</v>
      </c>
    </row>
    <row r="112" spans="1:22" x14ac:dyDescent="0.15">
      <c r="A112" s="15">
        <v>55.5</v>
      </c>
      <c r="B112" s="15">
        <v>110</v>
      </c>
      <c r="D112">
        <v>726.50732419999997</v>
      </c>
      <c r="E112">
        <v>625.31549070000005</v>
      </c>
      <c r="F112">
        <v>472.32821660000002</v>
      </c>
      <c r="G112">
        <v>470.07547</v>
      </c>
      <c r="I112" s="16">
        <f t="shared" si="7"/>
        <v>254.17910759999995</v>
      </c>
      <c r="J112" s="16">
        <f t="shared" si="7"/>
        <v>155.24002070000006</v>
      </c>
      <c r="K112" s="16">
        <f t="shared" si="8"/>
        <v>145.51109310999993</v>
      </c>
      <c r="L112" s="17">
        <f t="shared" si="9"/>
        <v>0.93732977136867823</v>
      </c>
      <c r="M112" s="17">
        <f t="shared" si="12"/>
        <v>1.5601675957255778</v>
      </c>
      <c r="P112" s="15">
        <f t="shared" si="10"/>
        <v>-3.3342687298659102</v>
      </c>
    </row>
    <row r="113" spans="1:16" x14ac:dyDescent="0.15">
      <c r="A113" s="15">
        <v>56</v>
      </c>
      <c r="B113" s="15">
        <v>111</v>
      </c>
      <c r="D113">
        <v>724.91040039999996</v>
      </c>
      <c r="E113">
        <v>624.84906009999997</v>
      </c>
      <c r="F113">
        <v>472.99426269999998</v>
      </c>
      <c r="G113">
        <v>470.30712890000001</v>
      </c>
      <c r="I113" s="16">
        <f t="shared" si="7"/>
        <v>251.91613769999998</v>
      </c>
      <c r="J113" s="16">
        <f t="shared" si="7"/>
        <v>154.54193119999996</v>
      </c>
      <c r="K113" s="16">
        <f t="shared" si="8"/>
        <v>143.73678586</v>
      </c>
      <c r="L113" s="17">
        <f t="shared" si="9"/>
        <v>0.93008275970088328</v>
      </c>
      <c r="M113" s="17">
        <f t="shared" si="12"/>
        <v>1.5585317356285657</v>
      </c>
      <c r="P113" s="15">
        <f t="shared" si="10"/>
        <v>-3.4356242592119521</v>
      </c>
    </row>
    <row r="114" spans="1:16" x14ac:dyDescent="0.15">
      <c r="A114" s="15">
        <v>56.5</v>
      </c>
      <c r="B114" s="15">
        <v>112</v>
      </c>
      <c r="D114">
        <v>725.06903079999995</v>
      </c>
      <c r="E114">
        <v>625.26501459999997</v>
      </c>
      <c r="F114">
        <v>472.78869630000003</v>
      </c>
      <c r="G114">
        <v>470.62866209999999</v>
      </c>
      <c r="I114" s="16">
        <f t="shared" si="7"/>
        <v>252.28033449999992</v>
      </c>
      <c r="J114" s="16">
        <f t="shared" si="7"/>
        <v>154.63635249999999</v>
      </c>
      <c r="K114" s="16">
        <f t="shared" si="8"/>
        <v>144.03488774999994</v>
      </c>
      <c r="L114" s="17">
        <f t="shared" si="9"/>
        <v>0.93144260984815941</v>
      </c>
      <c r="M114" s="17">
        <f t="shared" si="12"/>
        <v>1.5655027373466248</v>
      </c>
      <c r="P114" s="15">
        <f t="shared" si="10"/>
        <v>-3.0037110592405374</v>
      </c>
    </row>
    <row r="115" spans="1:16" x14ac:dyDescent="0.15">
      <c r="A115" s="15">
        <v>57</v>
      </c>
      <c r="B115" s="15">
        <v>113</v>
      </c>
      <c r="D115">
        <v>724.88787839999998</v>
      </c>
      <c r="E115">
        <v>625.73297119999995</v>
      </c>
      <c r="F115">
        <v>472.47149660000002</v>
      </c>
      <c r="G115">
        <v>469.90008540000002</v>
      </c>
      <c r="I115" s="16">
        <f t="shared" si="7"/>
        <v>252.41638179999995</v>
      </c>
      <c r="J115" s="16">
        <f t="shared" si="7"/>
        <v>155.83288579999993</v>
      </c>
      <c r="K115" s="16">
        <f t="shared" si="8"/>
        <v>143.33336174000002</v>
      </c>
      <c r="L115" s="17">
        <f t="shared" si="9"/>
        <v>0.91978892006118573</v>
      </c>
      <c r="M115" s="17">
        <f t="shared" si="12"/>
        <v>1.559460199130434</v>
      </c>
      <c r="P115" s="15">
        <f t="shared" si="10"/>
        <v>-3.3780980013845134</v>
      </c>
    </row>
    <row r="116" spans="1:16" x14ac:dyDescent="0.15">
      <c r="A116" s="15">
        <v>57.5</v>
      </c>
      <c r="B116" s="15">
        <v>114</v>
      </c>
      <c r="D116">
        <v>722.07818599999996</v>
      </c>
      <c r="E116">
        <v>624.17419429999995</v>
      </c>
      <c r="F116">
        <v>471.91015629999998</v>
      </c>
      <c r="G116">
        <v>469.506958</v>
      </c>
      <c r="I116" s="16">
        <f t="shared" si="7"/>
        <v>250.16802969999998</v>
      </c>
      <c r="J116" s="16">
        <f t="shared" si="7"/>
        <v>154.66723629999996</v>
      </c>
      <c r="K116" s="16">
        <f t="shared" si="8"/>
        <v>141.90096429000002</v>
      </c>
      <c r="L116" s="17">
        <f t="shared" si="9"/>
        <v>0.91745975220480525</v>
      </c>
      <c r="M116" s="17">
        <f t="shared" si="12"/>
        <v>1.5627421828448362</v>
      </c>
      <c r="P116" s="15">
        <f t="shared" si="10"/>
        <v>-3.174751029790849</v>
      </c>
    </row>
    <row r="117" spans="1:16" x14ac:dyDescent="0.15">
      <c r="A117" s="15">
        <v>58</v>
      </c>
      <c r="B117" s="15">
        <v>115</v>
      </c>
      <c r="D117">
        <v>723.31158449999998</v>
      </c>
      <c r="E117">
        <v>625.02325440000004</v>
      </c>
      <c r="F117">
        <v>473.21560670000002</v>
      </c>
      <c r="G117">
        <v>470.8191223</v>
      </c>
      <c r="I117" s="16">
        <f t="shared" si="7"/>
        <v>250.09597779999996</v>
      </c>
      <c r="J117" s="16">
        <f t="shared" si="7"/>
        <v>154.20413210000004</v>
      </c>
      <c r="K117" s="16">
        <f t="shared" si="8"/>
        <v>142.15308532999995</v>
      </c>
      <c r="L117" s="17">
        <f t="shared" si="9"/>
        <v>0.92185003990564218</v>
      </c>
      <c r="M117" s="17">
        <f t="shared" si="12"/>
        <v>1.5727436221164561</v>
      </c>
      <c r="P117" s="15">
        <f t="shared" si="10"/>
        <v>-2.5550762951061103</v>
      </c>
    </row>
    <row r="118" spans="1:16" x14ac:dyDescent="0.15">
      <c r="A118" s="15">
        <v>58.5</v>
      </c>
      <c r="B118" s="15">
        <v>116</v>
      </c>
      <c r="D118">
        <v>722.03094480000004</v>
      </c>
      <c r="E118">
        <v>625.11187740000003</v>
      </c>
      <c r="F118">
        <v>472.69287109999999</v>
      </c>
      <c r="G118">
        <v>470.26162720000002</v>
      </c>
      <c r="I118" s="16">
        <f t="shared" si="7"/>
        <v>249.33807370000005</v>
      </c>
      <c r="J118" s="16">
        <f t="shared" si="7"/>
        <v>154.8502502</v>
      </c>
      <c r="K118" s="16">
        <f t="shared" si="8"/>
        <v>140.94289856000006</v>
      </c>
      <c r="L118" s="17">
        <f t="shared" si="9"/>
        <v>0.91018838121321977</v>
      </c>
      <c r="M118" s="17">
        <f t="shared" si="12"/>
        <v>1.5666931149948167</v>
      </c>
      <c r="P118" s="15">
        <f t="shared" si="10"/>
        <v>-2.9299569791241806</v>
      </c>
    </row>
    <row r="119" spans="1:16" x14ac:dyDescent="0.15">
      <c r="A119" s="15">
        <v>59</v>
      </c>
      <c r="B119" s="15">
        <v>117</v>
      </c>
      <c r="D119">
        <v>721.54760739999995</v>
      </c>
      <c r="E119">
        <v>624.56842040000004</v>
      </c>
      <c r="F119">
        <v>472.32485960000002</v>
      </c>
      <c r="G119">
        <v>469.7822266</v>
      </c>
      <c r="I119" s="16">
        <f t="shared" si="7"/>
        <v>249.22274779999992</v>
      </c>
      <c r="J119" s="16">
        <f t="shared" si="7"/>
        <v>154.78619380000004</v>
      </c>
      <c r="K119" s="16">
        <f t="shared" si="8"/>
        <v>140.87241213999991</v>
      </c>
      <c r="L119" s="17">
        <f t="shared" si="9"/>
        <v>0.9101096724558122</v>
      </c>
      <c r="M119" s="17">
        <f t="shared" si="12"/>
        <v>1.5722255578081921</v>
      </c>
      <c r="P119" s="15">
        <f t="shared" si="10"/>
        <v>-2.5871748115350535</v>
      </c>
    </row>
    <row r="120" spans="1:16" x14ac:dyDescent="0.15">
      <c r="A120" s="15">
        <v>59.5</v>
      </c>
      <c r="B120" s="15">
        <v>118</v>
      </c>
      <c r="D120">
        <v>721.88470459999996</v>
      </c>
      <c r="E120">
        <v>624.88714600000003</v>
      </c>
      <c r="F120">
        <v>472.11547849999999</v>
      </c>
      <c r="G120">
        <v>469.55868529999998</v>
      </c>
      <c r="I120" s="16">
        <f t="shared" si="7"/>
        <v>249.76922609999997</v>
      </c>
      <c r="J120" s="16">
        <f t="shared" si="7"/>
        <v>155.32846070000005</v>
      </c>
      <c r="K120" s="16">
        <f t="shared" si="8"/>
        <v>141.03930360999993</v>
      </c>
      <c r="L120" s="17">
        <f t="shared" si="9"/>
        <v>0.90800683258171166</v>
      </c>
      <c r="M120" s="17">
        <f t="shared" si="12"/>
        <v>1.5757338695048744</v>
      </c>
      <c r="P120" s="15">
        <f t="shared" si="10"/>
        <v>-2.3698048849883859</v>
      </c>
    </row>
    <row r="121" spans="1:16" x14ac:dyDescent="0.15">
      <c r="A121" s="15">
        <v>60</v>
      </c>
      <c r="B121" s="15">
        <v>119</v>
      </c>
      <c r="D121">
        <v>722.07128909999994</v>
      </c>
      <c r="E121">
        <v>626.50457759999995</v>
      </c>
      <c r="F121">
        <v>472.15835570000002</v>
      </c>
      <c r="G121">
        <v>469.98730469999998</v>
      </c>
      <c r="I121" s="16">
        <f t="shared" si="7"/>
        <v>249.91293339999993</v>
      </c>
      <c r="J121" s="16">
        <f t="shared" si="7"/>
        <v>156.51727289999997</v>
      </c>
      <c r="K121" s="16">
        <f t="shared" si="8"/>
        <v>140.35084236999995</v>
      </c>
      <c r="L121" s="17">
        <f t="shared" si="9"/>
        <v>0.89671152435470258</v>
      </c>
      <c r="M121" s="17">
        <f t="shared" si="12"/>
        <v>1.5700497128486481</v>
      </c>
      <c r="P121" s="15">
        <f t="shared" si="10"/>
        <v>-2.7219870231980781</v>
      </c>
    </row>
    <row r="122" spans="1:16" x14ac:dyDescent="0.15">
      <c r="A122" s="15">
        <v>60.5</v>
      </c>
      <c r="B122" s="15">
        <v>120</v>
      </c>
      <c r="D122">
        <v>720.25115970000002</v>
      </c>
      <c r="E122">
        <v>625.03936769999996</v>
      </c>
      <c r="F122">
        <v>472.74749759999997</v>
      </c>
      <c r="G122">
        <v>470.45520019999998</v>
      </c>
      <c r="I122" s="16">
        <f t="shared" si="7"/>
        <v>247.50366210000004</v>
      </c>
      <c r="J122" s="16">
        <f t="shared" si="7"/>
        <v>154.58416749999998</v>
      </c>
      <c r="K122" s="16">
        <f t="shared" si="8"/>
        <v>139.29474485000006</v>
      </c>
      <c r="L122" s="17">
        <f t="shared" si="9"/>
        <v>0.9010932173891617</v>
      </c>
      <c r="M122" s="17">
        <f t="shared" si="12"/>
        <v>1.5800425574538901</v>
      </c>
      <c r="P122" s="15">
        <f t="shared" si="10"/>
        <v>-2.1028448016309822</v>
      </c>
    </row>
    <row r="123" spans="1:16" x14ac:dyDescent="0.15">
      <c r="A123" s="15">
        <v>61</v>
      </c>
      <c r="B123" s="15">
        <v>121</v>
      </c>
      <c r="D123">
        <v>721.16381839999997</v>
      </c>
      <c r="E123">
        <v>625.1757202</v>
      </c>
      <c r="F123">
        <v>473.02059939999998</v>
      </c>
      <c r="G123">
        <v>470.61572269999999</v>
      </c>
      <c r="I123" s="16">
        <f t="shared" si="7"/>
        <v>248.14321899999999</v>
      </c>
      <c r="J123" s="16">
        <f t="shared" si="7"/>
        <v>154.55999750000001</v>
      </c>
      <c r="K123" s="16">
        <f t="shared" si="8"/>
        <v>139.95122075</v>
      </c>
      <c r="L123" s="17">
        <f t="shared" si="9"/>
        <v>0.90548151535781429</v>
      </c>
      <c r="M123" s="17">
        <f t="shared" si="12"/>
        <v>1.5900420069933254</v>
      </c>
      <c r="P123" s="15">
        <f t="shared" si="10"/>
        <v>-1.4832933478791253</v>
      </c>
    </row>
    <row r="124" spans="1:16" x14ac:dyDescent="0.15">
      <c r="A124" s="15">
        <v>61.5</v>
      </c>
      <c r="B124" s="15">
        <v>122</v>
      </c>
      <c r="D124">
        <v>721.77307129999997</v>
      </c>
      <c r="E124">
        <v>626.57781980000004</v>
      </c>
      <c r="F124">
        <v>472.63009640000001</v>
      </c>
      <c r="G124">
        <v>470.02371219999998</v>
      </c>
      <c r="I124" s="16">
        <f t="shared" si="7"/>
        <v>249.14297489999996</v>
      </c>
      <c r="J124" s="16">
        <f t="shared" si="7"/>
        <v>156.55410760000007</v>
      </c>
      <c r="K124" s="16">
        <f t="shared" si="8"/>
        <v>139.55509957999993</v>
      </c>
      <c r="L124" s="17">
        <f t="shared" si="9"/>
        <v>0.89141768120557363</v>
      </c>
      <c r="M124" s="17">
        <f t="shared" si="12"/>
        <v>1.5815893244118677</v>
      </c>
      <c r="P124" s="15">
        <f t="shared" si="10"/>
        <v>-2.007009354524512</v>
      </c>
    </row>
    <row r="125" spans="1:16" x14ac:dyDescent="0.15">
      <c r="A125" s="15">
        <v>62</v>
      </c>
      <c r="B125" s="15">
        <v>123</v>
      </c>
      <c r="D125">
        <v>720.07104489999995</v>
      </c>
      <c r="E125">
        <v>625.9666138</v>
      </c>
      <c r="F125">
        <v>472.41134640000001</v>
      </c>
      <c r="G125">
        <v>469.8262939</v>
      </c>
      <c r="I125" s="16">
        <f t="shared" si="7"/>
        <v>247.65969849999993</v>
      </c>
      <c r="J125" s="16">
        <f t="shared" si="7"/>
        <v>156.14031990000001</v>
      </c>
      <c r="K125" s="16">
        <f t="shared" si="8"/>
        <v>138.36147456999993</v>
      </c>
      <c r="L125" s="17">
        <f t="shared" si="9"/>
        <v>0.88613546237521135</v>
      </c>
      <c r="M125" s="17">
        <f t="shared" si="12"/>
        <v>1.5819182571522883</v>
      </c>
      <c r="P125" s="15">
        <f t="shared" si="10"/>
        <v>-1.9866291569235899</v>
      </c>
    </row>
    <row r="126" spans="1:16" x14ac:dyDescent="0.15">
      <c r="A126" s="15">
        <v>62.5</v>
      </c>
      <c r="B126" s="15">
        <v>124</v>
      </c>
      <c r="D126">
        <v>720.49468990000003</v>
      </c>
      <c r="E126">
        <v>627.17938230000004</v>
      </c>
      <c r="F126">
        <v>471.70101929999998</v>
      </c>
      <c r="G126">
        <v>469.28485110000003</v>
      </c>
      <c r="I126" s="16">
        <f t="shared" si="7"/>
        <v>248.79367060000004</v>
      </c>
      <c r="J126" s="16">
        <f t="shared" si="7"/>
        <v>157.89453120000002</v>
      </c>
      <c r="K126" s="16">
        <f t="shared" si="8"/>
        <v>138.26749876000002</v>
      </c>
      <c r="L126" s="17">
        <f t="shared" si="9"/>
        <v>0.87569529931889123</v>
      </c>
      <c r="M126" s="17">
        <f t="shared" si="12"/>
        <v>1.5770892456667511</v>
      </c>
      <c r="P126" s="15">
        <f t="shared" si="10"/>
        <v>-2.2858277352303222</v>
      </c>
    </row>
    <row r="127" spans="1:16" x14ac:dyDescent="0.15">
      <c r="A127" s="15">
        <v>63</v>
      </c>
      <c r="B127" s="15">
        <v>125</v>
      </c>
      <c r="D127">
        <v>719.5078125</v>
      </c>
      <c r="E127">
        <v>625.59368900000004</v>
      </c>
      <c r="F127">
        <v>472.37399290000002</v>
      </c>
      <c r="G127">
        <v>470.17440800000003</v>
      </c>
      <c r="I127" s="16">
        <f t="shared" si="7"/>
        <v>247.13381959999998</v>
      </c>
      <c r="J127" s="16">
        <f t="shared" si="7"/>
        <v>155.41928100000001</v>
      </c>
      <c r="K127" s="16">
        <f t="shared" si="8"/>
        <v>138.34032289999999</v>
      </c>
      <c r="L127" s="17">
        <f t="shared" si="9"/>
        <v>0.8901104290914843</v>
      </c>
      <c r="M127" s="17">
        <f t="shared" si="12"/>
        <v>1.5971155270101272</v>
      </c>
      <c r="P127" s="15">
        <f t="shared" si="10"/>
        <v>-1.0450282621592322</v>
      </c>
    </row>
    <row r="128" spans="1:16" x14ac:dyDescent="0.15">
      <c r="A128" s="15">
        <v>63.5</v>
      </c>
      <c r="B128" s="15">
        <v>126</v>
      </c>
      <c r="D128">
        <v>718.76837160000002</v>
      </c>
      <c r="E128">
        <v>625.69561769999996</v>
      </c>
      <c r="F128">
        <v>472.95327759999998</v>
      </c>
      <c r="G128">
        <v>470.33398440000002</v>
      </c>
      <c r="I128" s="16">
        <f t="shared" si="7"/>
        <v>245.81509400000004</v>
      </c>
      <c r="J128" s="16">
        <f t="shared" si="7"/>
        <v>155.36163329999994</v>
      </c>
      <c r="K128" s="16">
        <f t="shared" si="8"/>
        <v>137.06195069000009</v>
      </c>
      <c r="L128" s="17">
        <f t="shared" si="9"/>
        <v>0.88221234405624738</v>
      </c>
      <c r="M128" s="17">
        <f t="shared" si="12"/>
        <v>1.5948285935456732</v>
      </c>
      <c r="P128" s="15">
        <f t="shared" si="10"/>
        <v>-1.1867233571690556</v>
      </c>
    </row>
    <row r="129" spans="1:16" x14ac:dyDescent="0.15">
      <c r="A129" s="15">
        <v>64</v>
      </c>
      <c r="B129" s="15">
        <v>127</v>
      </c>
      <c r="D129">
        <v>720.23016359999997</v>
      </c>
      <c r="E129">
        <v>628.38629149999997</v>
      </c>
      <c r="F129">
        <v>472.0723572</v>
      </c>
      <c r="G129">
        <v>469.97866820000002</v>
      </c>
      <c r="I129" s="16">
        <f t="shared" si="7"/>
        <v>248.15780639999997</v>
      </c>
      <c r="J129" s="16">
        <f t="shared" si="7"/>
        <v>158.40762329999995</v>
      </c>
      <c r="K129" s="16">
        <f t="shared" si="8"/>
        <v>137.27247009000001</v>
      </c>
      <c r="L129" s="17">
        <f t="shared" si="9"/>
        <v>0.86657742367630142</v>
      </c>
      <c r="M129" s="17">
        <f t="shared" si="12"/>
        <v>1.5848048247365099</v>
      </c>
      <c r="P129" s="15">
        <f t="shared" si="10"/>
        <v>-1.8077815977550031</v>
      </c>
    </row>
    <row r="130" spans="1:16" x14ac:dyDescent="0.15">
      <c r="A130" s="15">
        <v>64.5</v>
      </c>
      <c r="B130" s="15">
        <v>128</v>
      </c>
      <c r="D130">
        <v>717.58203130000004</v>
      </c>
      <c r="E130">
        <v>625.14105219999999</v>
      </c>
      <c r="F130">
        <v>472.16961670000001</v>
      </c>
      <c r="G130">
        <v>469.65740970000002</v>
      </c>
      <c r="I130" s="16">
        <f t="shared" ref="I130:J152" si="13">D130-F130</f>
        <v>245.41241460000003</v>
      </c>
      <c r="J130" s="16">
        <f t="shared" si="13"/>
        <v>155.48364249999997</v>
      </c>
      <c r="K130" s="16">
        <f t="shared" ref="K130:K152" si="14">I130-0.7*J130</f>
        <v>136.57386485000006</v>
      </c>
      <c r="L130" s="17">
        <f t="shared" ref="L130:L152" si="15">K130/J130</f>
        <v>0.87838091939478513</v>
      </c>
      <c r="M130" s="17">
        <f t="shared" si="12"/>
        <v>1.6022194720257765</v>
      </c>
      <c r="P130" s="15">
        <f t="shared" si="10"/>
        <v>-0.72879519934468839</v>
      </c>
    </row>
    <row r="131" spans="1:16" x14ac:dyDescent="0.15">
      <c r="A131" s="15">
        <v>65</v>
      </c>
      <c r="B131" s="15">
        <v>129</v>
      </c>
      <c r="D131">
        <v>717.98712160000002</v>
      </c>
      <c r="E131">
        <v>626.5664673</v>
      </c>
      <c r="F131">
        <v>472.81216430000001</v>
      </c>
      <c r="G131">
        <v>469.98873900000001</v>
      </c>
      <c r="I131" s="16">
        <f t="shared" si="13"/>
        <v>245.17495730000002</v>
      </c>
      <c r="J131" s="16">
        <f t="shared" si="13"/>
        <v>156.57772829999999</v>
      </c>
      <c r="K131" s="16">
        <f t="shared" si="14"/>
        <v>135.57054749000002</v>
      </c>
      <c r="L131" s="17">
        <f t="shared" si="15"/>
        <v>0.8658354477480309</v>
      </c>
      <c r="M131" s="17">
        <f t="shared" si="12"/>
        <v>1.5952851519498052</v>
      </c>
      <c r="P131" s="15">
        <f t="shared" si="10"/>
        <v>-1.1584356577424915</v>
      </c>
    </row>
    <row r="132" spans="1:16" x14ac:dyDescent="0.15">
      <c r="A132" s="15">
        <v>65.5</v>
      </c>
      <c r="B132" s="15">
        <v>130</v>
      </c>
      <c r="D132">
        <v>717.1210327</v>
      </c>
      <c r="E132">
        <v>626.90472409999995</v>
      </c>
      <c r="F132">
        <v>471.71035769999997</v>
      </c>
      <c r="G132">
        <v>469.45831299999998</v>
      </c>
      <c r="I132" s="16">
        <f t="shared" si="13"/>
        <v>245.41067500000003</v>
      </c>
      <c r="J132" s="16">
        <f t="shared" si="13"/>
        <v>157.44641109999998</v>
      </c>
      <c r="K132" s="16">
        <f t="shared" si="14"/>
        <v>135.19818723000003</v>
      </c>
      <c r="L132" s="17">
        <f t="shared" si="15"/>
        <v>0.85869335658677359</v>
      </c>
      <c r="M132" s="17">
        <f t="shared" si="12"/>
        <v>1.5937542123593307</v>
      </c>
      <c r="P132" s="15">
        <f t="shared" si="10"/>
        <v>-1.2532904640139926</v>
      </c>
    </row>
    <row r="133" spans="1:16" x14ac:dyDescent="0.15">
      <c r="A133" s="15">
        <v>66</v>
      </c>
      <c r="B133" s="15">
        <v>131</v>
      </c>
      <c r="D133">
        <v>717.91931150000005</v>
      </c>
      <c r="E133">
        <v>627.02178960000003</v>
      </c>
      <c r="F133">
        <v>472.15978999999999</v>
      </c>
      <c r="G133">
        <v>469.6056519</v>
      </c>
      <c r="I133" s="16">
        <f t="shared" si="13"/>
        <v>245.75952150000006</v>
      </c>
      <c r="J133" s="16">
        <f t="shared" si="13"/>
        <v>157.41613770000004</v>
      </c>
      <c r="K133" s="16">
        <f t="shared" si="14"/>
        <v>135.56822511000004</v>
      </c>
      <c r="L133" s="17">
        <f t="shared" si="15"/>
        <v>0.86120919424641695</v>
      </c>
      <c r="M133" s="17">
        <f t="shared" si="12"/>
        <v>1.601881201589757</v>
      </c>
      <c r="P133" s="15">
        <f t="shared" si="10"/>
        <v>-0.749753947080817</v>
      </c>
    </row>
    <row r="134" spans="1:16" x14ac:dyDescent="0.15">
      <c r="A134" s="15">
        <v>66.5</v>
      </c>
      <c r="B134" s="15">
        <v>132</v>
      </c>
      <c r="D134">
        <v>718.32489009999995</v>
      </c>
      <c r="E134">
        <v>627.87182619999999</v>
      </c>
      <c r="F134">
        <v>472.89672849999999</v>
      </c>
      <c r="G134">
        <v>470.68615720000003</v>
      </c>
      <c r="I134" s="16">
        <f t="shared" si="13"/>
        <v>245.42816159999995</v>
      </c>
      <c r="J134" s="16">
        <f t="shared" si="13"/>
        <v>157.18566899999996</v>
      </c>
      <c r="K134" s="16">
        <f t="shared" si="14"/>
        <v>135.3981933</v>
      </c>
      <c r="L134" s="17">
        <f t="shared" si="15"/>
        <v>0.86139019009423845</v>
      </c>
      <c r="M134" s="17">
        <f t="shared" si="12"/>
        <v>1.6076733490083615</v>
      </c>
      <c r="P134" s="15">
        <f t="shared" ref="P134:P152" si="16">(M134-$O$2)/$O$2*100</f>
        <v>-0.39088085717830007</v>
      </c>
    </row>
    <row r="135" spans="1:16" x14ac:dyDescent="0.15">
      <c r="A135" s="15">
        <v>67</v>
      </c>
      <c r="B135" s="15">
        <v>133</v>
      </c>
      <c r="D135">
        <v>716.43133539999997</v>
      </c>
      <c r="E135">
        <v>626.62188719999995</v>
      </c>
      <c r="F135">
        <v>472.17105099999998</v>
      </c>
      <c r="G135">
        <v>469.87231450000002</v>
      </c>
      <c r="I135" s="16">
        <f t="shared" si="13"/>
        <v>244.26028439999999</v>
      </c>
      <c r="J135" s="16">
        <f t="shared" si="13"/>
        <v>156.74957269999993</v>
      </c>
      <c r="K135" s="16">
        <f t="shared" si="14"/>
        <v>134.53558351000004</v>
      </c>
      <c r="L135" s="17">
        <f t="shared" si="15"/>
        <v>0.85828357419184276</v>
      </c>
      <c r="M135" s="17">
        <f t="shared" si="12"/>
        <v>1.6101778846767485</v>
      </c>
      <c r="P135" s="15">
        <f t="shared" si="16"/>
        <v>-0.23570344384138595</v>
      </c>
    </row>
    <row r="136" spans="1:16" x14ac:dyDescent="0.15">
      <c r="A136" s="15">
        <v>67.5</v>
      </c>
      <c r="B136" s="15">
        <v>134</v>
      </c>
      <c r="D136">
        <v>716.38952640000002</v>
      </c>
      <c r="E136">
        <v>626.80029300000001</v>
      </c>
      <c r="F136">
        <v>471.84786989999998</v>
      </c>
      <c r="G136">
        <v>469.11691280000002</v>
      </c>
      <c r="I136" s="16">
        <f t="shared" si="13"/>
        <v>244.54165650000004</v>
      </c>
      <c r="J136" s="16">
        <f t="shared" si="13"/>
        <v>157.68338019999999</v>
      </c>
      <c r="K136" s="16">
        <f t="shared" si="14"/>
        <v>134.16329036000008</v>
      </c>
      <c r="L136" s="17">
        <f t="shared" si="15"/>
        <v>0.85083976630785141</v>
      </c>
      <c r="M136" s="17">
        <f t="shared" si="12"/>
        <v>1.60834522836354</v>
      </c>
      <c r="P136" s="15">
        <f t="shared" si="16"/>
        <v>-0.34925218255925383</v>
      </c>
    </row>
    <row r="137" spans="1:16" x14ac:dyDescent="0.15">
      <c r="A137" s="15">
        <v>68</v>
      </c>
      <c r="B137" s="15">
        <v>135</v>
      </c>
      <c r="D137">
        <v>712.50360109999997</v>
      </c>
      <c r="E137">
        <v>624.47760010000002</v>
      </c>
      <c r="F137">
        <v>471.83804320000002</v>
      </c>
      <c r="G137">
        <v>469.34164429999998</v>
      </c>
      <c r="I137" s="16">
        <f t="shared" si="13"/>
        <v>240.66555789999995</v>
      </c>
      <c r="J137" s="16">
        <f t="shared" si="13"/>
        <v>155.13595580000003</v>
      </c>
      <c r="K137" s="16">
        <f t="shared" si="14"/>
        <v>132.07038883999994</v>
      </c>
      <c r="L137" s="17">
        <f t="shared" si="15"/>
        <v>0.85132030262709679</v>
      </c>
      <c r="M137" s="17">
        <f t="shared" si="12"/>
        <v>1.6144369162535683</v>
      </c>
      <c r="P137" s="15">
        <f t="shared" si="16"/>
        <v>2.818000240107621E-2</v>
      </c>
    </row>
    <row r="138" spans="1:16" x14ac:dyDescent="0.15">
      <c r="A138" s="15">
        <v>68.5</v>
      </c>
      <c r="B138" s="15">
        <v>136</v>
      </c>
      <c r="D138">
        <v>708.70800780000002</v>
      </c>
      <c r="E138">
        <v>621.92449950000002</v>
      </c>
      <c r="F138">
        <v>472.40200809999999</v>
      </c>
      <c r="G138">
        <v>469.78125</v>
      </c>
      <c r="I138" s="16">
        <f t="shared" si="13"/>
        <v>236.30599970000003</v>
      </c>
      <c r="J138" s="16">
        <f t="shared" si="13"/>
        <v>152.14324950000002</v>
      </c>
      <c r="K138" s="16">
        <f t="shared" si="14"/>
        <v>129.80572505000004</v>
      </c>
      <c r="L138" s="17">
        <f t="shared" si="15"/>
        <v>0.85318096909715346</v>
      </c>
      <c r="M138" s="17">
        <f t="shared" si="12"/>
        <v>1.6219087342944079</v>
      </c>
      <c r="P138" s="15">
        <f t="shared" si="16"/>
        <v>0.4911230585278325</v>
      </c>
    </row>
    <row r="139" spans="1:16" x14ac:dyDescent="0.15">
      <c r="A139" s="15">
        <v>69</v>
      </c>
      <c r="B139" s="15">
        <v>137</v>
      </c>
      <c r="D139">
        <v>711.49761960000001</v>
      </c>
      <c r="E139">
        <v>624.82006839999997</v>
      </c>
      <c r="F139">
        <v>472.60159299999998</v>
      </c>
      <c r="G139">
        <v>470.34835820000001</v>
      </c>
      <c r="I139" s="16">
        <f t="shared" si="13"/>
        <v>238.89602660000003</v>
      </c>
      <c r="J139" s="16">
        <f t="shared" si="13"/>
        <v>154.47171019999996</v>
      </c>
      <c r="K139" s="16">
        <f t="shared" si="14"/>
        <v>130.76582946000008</v>
      </c>
      <c r="L139" s="17">
        <f t="shared" si="15"/>
        <v>0.84653577856225559</v>
      </c>
      <c r="M139" s="17">
        <f t="shared" si="12"/>
        <v>1.620874695330293</v>
      </c>
      <c r="P139" s="15">
        <f t="shared" si="16"/>
        <v>0.42705549751591221</v>
      </c>
    </row>
    <row r="140" spans="1:16" x14ac:dyDescent="0.15">
      <c r="A140" s="15">
        <v>69.5</v>
      </c>
      <c r="B140" s="15">
        <v>138</v>
      </c>
      <c r="D140">
        <v>713.23413089999997</v>
      </c>
      <c r="E140">
        <v>625.84283449999998</v>
      </c>
      <c r="F140">
        <v>471.73861690000001</v>
      </c>
      <c r="G140">
        <v>469.42309569999998</v>
      </c>
      <c r="I140" s="16">
        <f t="shared" si="13"/>
        <v>241.49551399999996</v>
      </c>
      <c r="J140" s="16">
        <f t="shared" si="13"/>
        <v>156.4197388</v>
      </c>
      <c r="K140" s="16">
        <f t="shared" si="14"/>
        <v>132.00169683999997</v>
      </c>
      <c r="L140" s="17">
        <f t="shared" si="15"/>
        <v>0.84389411370120482</v>
      </c>
      <c r="M140" s="17">
        <f t="shared" si="12"/>
        <v>1.6238441820400249</v>
      </c>
      <c r="P140" s="15">
        <f t="shared" si="16"/>
        <v>0.61104060596169962</v>
      </c>
    </row>
    <row r="141" spans="1:16" x14ac:dyDescent="0.15">
      <c r="A141" s="15">
        <v>70</v>
      </c>
      <c r="B141" s="15">
        <v>139</v>
      </c>
      <c r="D141">
        <v>712.98046880000004</v>
      </c>
      <c r="E141">
        <v>624.84136960000001</v>
      </c>
      <c r="F141">
        <v>472.27960209999998</v>
      </c>
      <c r="G141">
        <v>469.79443359999999</v>
      </c>
      <c r="I141" s="16">
        <f t="shared" si="13"/>
        <v>240.70086670000006</v>
      </c>
      <c r="J141" s="16">
        <f t="shared" si="13"/>
        <v>155.04693600000002</v>
      </c>
      <c r="K141" s="16">
        <f t="shared" si="14"/>
        <v>132.16801150000006</v>
      </c>
      <c r="L141" s="17">
        <f t="shared" si="15"/>
        <v>0.85243871894379164</v>
      </c>
      <c r="M141" s="17">
        <f t="shared" si="12"/>
        <v>1.6379999388533948</v>
      </c>
      <c r="P141" s="15">
        <f t="shared" si="16"/>
        <v>1.488110856488343</v>
      </c>
    </row>
    <row r="142" spans="1:16" x14ac:dyDescent="0.15">
      <c r="A142" s="15">
        <v>70.5</v>
      </c>
      <c r="B142" s="15">
        <v>140</v>
      </c>
      <c r="D142">
        <v>712.68646239999998</v>
      </c>
      <c r="E142">
        <v>626.09997559999999</v>
      </c>
      <c r="F142">
        <v>471.5735474</v>
      </c>
      <c r="G142">
        <v>469.56179809999998</v>
      </c>
      <c r="I142" s="16">
        <f t="shared" si="13"/>
        <v>241.11291499999999</v>
      </c>
      <c r="J142" s="16">
        <f t="shared" si="13"/>
        <v>156.53817750000002</v>
      </c>
      <c r="K142" s="16">
        <f t="shared" si="14"/>
        <v>131.53619074999997</v>
      </c>
      <c r="L142" s="17">
        <f t="shared" si="15"/>
        <v>0.84028185871781957</v>
      </c>
      <c r="M142" s="17">
        <f t="shared" si="12"/>
        <v>1.6314542301982056</v>
      </c>
      <c r="P142" s="15">
        <f t="shared" si="16"/>
        <v>1.0825482005476237</v>
      </c>
    </row>
    <row r="143" spans="1:16" x14ac:dyDescent="0.15">
      <c r="A143" s="15">
        <v>71</v>
      </c>
      <c r="B143" s="15">
        <v>141</v>
      </c>
      <c r="D143">
        <v>710.88000490000002</v>
      </c>
      <c r="E143">
        <v>625.6775513</v>
      </c>
      <c r="F143">
        <v>472.43029790000003</v>
      </c>
      <c r="G143">
        <v>469.860321</v>
      </c>
      <c r="I143" s="16">
        <f t="shared" si="13"/>
        <v>238.44970699999999</v>
      </c>
      <c r="J143" s="16">
        <f t="shared" si="13"/>
        <v>155.81723030000001</v>
      </c>
      <c r="K143" s="16">
        <f t="shared" si="14"/>
        <v>129.37764578999997</v>
      </c>
      <c r="L143" s="17">
        <f t="shared" si="15"/>
        <v>0.83031668282708504</v>
      </c>
      <c r="M143" s="17">
        <f t="shared" si="12"/>
        <v>1.627100205878254</v>
      </c>
      <c r="P143" s="15">
        <f t="shared" si="16"/>
        <v>0.81277914111505101</v>
      </c>
    </row>
    <row r="144" spans="1:16" x14ac:dyDescent="0.15">
      <c r="A144" s="15">
        <v>71.5</v>
      </c>
      <c r="B144" s="15">
        <v>142</v>
      </c>
      <c r="D144">
        <v>712.89233400000001</v>
      </c>
      <c r="E144">
        <v>627.29718019999996</v>
      </c>
      <c r="F144">
        <v>472.37518310000002</v>
      </c>
      <c r="G144">
        <v>470.08865359999999</v>
      </c>
      <c r="I144" s="16">
        <f t="shared" si="13"/>
        <v>240.51715089999999</v>
      </c>
      <c r="J144" s="16">
        <f t="shared" si="13"/>
        <v>157.20852659999997</v>
      </c>
      <c r="K144" s="16">
        <f t="shared" si="14"/>
        <v>130.47118228000002</v>
      </c>
      <c r="L144" s="17">
        <f t="shared" si="15"/>
        <v>0.82992433745002769</v>
      </c>
      <c r="M144" s="17">
        <f t="shared" si="12"/>
        <v>1.6323190120719793</v>
      </c>
      <c r="P144" s="15">
        <f t="shared" si="16"/>
        <v>1.1361288366578197</v>
      </c>
    </row>
    <row r="145" spans="1:16" x14ac:dyDescent="0.15">
      <c r="A145" s="15">
        <v>72</v>
      </c>
      <c r="B145" s="15">
        <v>143</v>
      </c>
      <c r="D145">
        <v>711.05194089999998</v>
      </c>
      <c r="E145">
        <v>627.33850099999995</v>
      </c>
      <c r="F145">
        <v>471.49234009999998</v>
      </c>
      <c r="G145">
        <v>468.91925049999998</v>
      </c>
      <c r="I145" s="16">
        <f t="shared" si="13"/>
        <v>239.5596008</v>
      </c>
      <c r="J145" s="16">
        <f t="shared" si="13"/>
        <v>158.41925049999998</v>
      </c>
      <c r="K145" s="16">
        <f t="shared" si="14"/>
        <v>128.66612545000004</v>
      </c>
      <c r="L145" s="17">
        <f t="shared" si="15"/>
        <v>0.8121874396192782</v>
      </c>
      <c r="M145" s="17">
        <f t="shared" si="12"/>
        <v>1.6201932658120128</v>
      </c>
      <c r="P145" s="15">
        <f t="shared" si="16"/>
        <v>0.38483510858200587</v>
      </c>
    </row>
    <row r="146" spans="1:16" x14ac:dyDescent="0.15">
      <c r="A146" s="15">
        <v>72.5</v>
      </c>
      <c r="B146" s="15">
        <v>144</v>
      </c>
      <c r="D146">
        <v>709.42932129999997</v>
      </c>
      <c r="E146">
        <v>626.0213013</v>
      </c>
      <c r="F146">
        <v>472.56060789999998</v>
      </c>
      <c r="G146">
        <v>470.23263550000001</v>
      </c>
      <c r="I146" s="16">
        <f t="shared" si="13"/>
        <v>236.86871339999999</v>
      </c>
      <c r="J146" s="16">
        <f t="shared" si="13"/>
        <v>155.78866579999999</v>
      </c>
      <c r="K146" s="16">
        <f t="shared" si="14"/>
        <v>127.81664734</v>
      </c>
      <c r="L146" s="17">
        <f t="shared" si="15"/>
        <v>0.82044895040111454</v>
      </c>
      <c r="M146" s="17">
        <f t="shared" si="12"/>
        <v>1.6340659281646319</v>
      </c>
      <c r="P146" s="15">
        <f t="shared" si="16"/>
        <v>1.2443652351232677</v>
      </c>
    </row>
    <row r="147" spans="1:16" x14ac:dyDescent="0.15">
      <c r="A147" s="15">
        <v>73</v>
      </c>
      <c r="B147" s="15">
        <v>145</v>
      </c>
      <c r="D147">
        <v>710.45239260000005</v>
      </c>
      <c r="E147">
        <v>627.13140869999995</v>
      </c>
      <c r="F147">
        <v>472.35672</v>
      </c>
      <c r="G147">
        <v>469.65692139999999</v>
      </c>
      <c r="I147" s="16">
        <f t="shared" si="13"/>
        <v>238.09567260000006</v>
      </c>
      <c r="J147" s="16">
        <f t="shared" si="13"/>
        <v>157.47448729999996</v>
      </c>
      <c r="K147" s="16">
        <f t="shared" si="14"/>
        <v>127.86353149000009</v>
      </c>
      <c r="L147" s="17">
        <f t="shared" si="15"/>
        <v>0.81196347219350573</v>
      </c>
      <c r="M147" s="17">
        <f t="shared" si="12"/>
        <v>1.6311916015278061</v>
      </c>
      <c r="P147" s="15">
        <f t="shared" si="16"/>
        <v>1.0662761073787714</v>
      </c>
    </row>
    <row r="148" spans="1:16" x14ac:dyDescent="0.15">
      <c r="A148" s="15">
        <v>73.5</v>
      </c>
      <c r="B148" s="15">
        <v>146</v>
      </c>
      <c r="D148">
        <v>709.16357419999997</v>
      </c>
      <c r="E148">
        <v>626.43231200000002</v>
      </c>
      <c r="F148">
        <v>471.91134640000001</v>
      </c>
      <c r="G148">
        <v>469.58840939999999</v>
      </c>
      <c r="I148" s="16">
        <f t="shared" si="13"/>
        <v>237.25222779999996</v>
      </c>
      <c r="J148" s="16">
        <f t="shared" si="13"/>
        <v>156.84390260000004</v>
      </c>
      <c r="K148" s="16">
        <f t="shared" si="14"/>
        <v>127.46149597999994</v>
      </c>
      <c r="L148" s="17">
        <f t="shared" si="15"/>
        <v>0.81266465490256112</v>
      </c>
      <c r="M148" s="17">
        <f t="shared" si="12"/>
        <v>1.6375039358076444</v>
      </c>
      <c r="P148" s="15">
        <f t="shared" si="16"/>
        <v>1.4573792240271681</v>
      </c>
    </row>
    <row r="149" spans="1:16" x14ac:dyDescent="0.15">
      <c r="A149" s="15">
        <v>74</v>
      </c>
      <c r="B149" s="15">
        <v>147</v>
      </c>
      <c r="D149">
        <v>707.25268549999998</v>
      </c>
      <c r="E149">
        <v>623.80279540000004</v>
      </c>
      <c r="F149">
        <v>472.40753169999999</v>
      </c>
      <c r="G149">
        <v>470.43194579999999</v>
      </c>
      <c r="I149" s="16">
        <f t="shared" si="13"/>
        <v>234.84515379999999</v>
      </c>
      <c r="J149" s="16">
        <f t="shared" si="13"/>
        <v>153.37084960000004</v>
      </c>
      <c r="K149" s="16">
        <f t="shared" si="14"/>
        <v>127.48555907999997</v>
      </c>
      <c r="L149" s="17">
        <f t="shared" si="15"/>
        <v>0.83122418251245012</v>
      </c>
      <c r="M149" s="17">
        <f t="shared" si="12"/>
        <v>1.6616746149883164</v>
      </c>
      <c r="P149" s="15">
        <f t="shared" si="16"/>
        <v>2.9549596023767446</v>
      </c>
    </row>
    <row r="150" spans="1:16" x14ac:dyDescent="0.15">
      <c r="A150" s="15">
        <v>74.5</v>
      </c>
      <c r="B150" s="15">
        <v>148</v>
      </c>
      <c r="D150">
        <v>709.07525629999998</v>
      </c>
      <c r="E150">
        <v>627.31030269999997</v>
      </c>
      <c r="F150">
        <v>472.05487060000002</v>
      </c>
      <c r="G150">
        <v>469.81384279999997</v>
      </c>
      <c r="I150" s="16">
        <f t="shared" si="13"/>
        <v>237.02038569999996</v>
      </c>
      <c r="J150" s="16">
        <f t="shared" si="13"/>
        <v>157.49645989999999</v>
      </c>
      <c r="K150" s="16">
        <f t="shared" si="14"/>
        <v>126.77286376999997</v>
      </c>
      <c r="L150" s="17">
        <f t="shared" si="15"/>
        <v>0.80492516371791778</v>
      </c>
      <c r="M150" s="17">
        <f t="shared" si="12"/>
        <v>1.6409867477645668</v>
      </c>
      <c r="P150" s="15">
        <f t="shared" si="16"/>
        <v>1.6731692235212245</v>
      </c>
    </row>
    <row r="151" spans="1:16" x14ac:dyDescent="0.15">
      <c r="A151" s="15">
        <v>75</v>
      </c>
      <c r="B151" s="15">
        <v>149</v>
      </c>
      <c r="D151">
        <v>710.48327640000002</v>
      </c>
      <c r="E151">
        <v>628.43206789999999</v>
      </c>
      <c r="F151">
        <v>471.97796629999999</v>
      </c>
      <c r="G151">
        <v>469.51699830000001</v>
      </c>
      <c r="I151" s="16">
        <f t="shared" si="13"/>
        <v>238.50531010000003</v>
      </c>
      <c r="J151" s="16">
        <f t="shared" si="13"/>
        <v>158.91506959999998</v>
      </c>
      <c r="K151" s="16">
        <f t="shared" si="14"/>
        <v>127.26476138000005</v>
      </c>
      <c r="L151" s="17">
        <f t="shared" si="15"/>
        <v>0.80083507310121116</v>
      </c>
      <c r="M151" s="17">
        <f t="shared" si="12"/>
        <v>1.6425078087186431</v>
      </c>
      <c r="P151" s="15">
        <f t="shared" si="16"/>
        <v>1.7674119637467429</v>
      </c>
    </row>
    <row r="152" spans="1:16" x14ac:dyDescent="0.15">
      <c r="A152" s="15">
        <v>75.5</v>
      </c>
      <c r="B152" s="15">
        <v>150</v>
      </c>
      <c r="D152">
        <v>709.05889890000003</v>
      </c>
      <c r="E152">
        <v>628.47613530000001</v>
      </c>
      <c r="F152">
        <v>472.82940669999999</v>
      </c>
      <c r="G152">
        <v>470.42547610000003</v>
      </c>
      <c r="I152" s="16">
        <f t="shared" si="13"/>
        <v>236.22949220000004</v>
      </c>
      <c r="J152" s="16">
        <f t="shared" si="13"/>
        <v>158.05065919999998</v>
      </c>
      <c r="K152" s="16">
        <f t="shared" si="14"/>
        <v>125.59403076000005</v>
      </c>
      <c r="L152" s="17">
        <f t="shared" si="15"/>
        <v>0.79464414381892101</v>
      </c>
      <c r="M152" s="17">
        <f t="shared" ref="M152" si="17">L152+ABS($N$2)*A152</f>
        <v>1.6419280310071358</v>
      </c>
      <c r="P152" s="15">
        <f t="shared" si="16"/>
        <v>1.7314897739701285</v>
      </c>
    </row>
    <row r="153" spans="1:16" x14ac:dyDescent="0.15">
      <c r="D153">
        <v>708.19226070000002</v>
      </c>
      <c r="E153">
        <v>628.05419919999997</v>
      </c>
      <c r="F153">
        <v>472.29730219999999</v>
      </c>
      <c r="G153">
        <v>470.0740356</v>
      </c>
      <c r="I153" s="16"/>
      <c r="J153" s="16"/>
      <c r="K153" s="16"/>
      <c r="L153" s="17"/>
      <c r="M153" s="17"/>
    </row>
    <row r="154" spans="1:16" x14ac:dyDescent="0.15">
      <c r="D154">
        <v>708.37518309999996</v>
      </c>
      <c r="E154">
        <v>627.79461670000001</v>
      </c>
      <c r="F154">
        <v>471.79373170000002</v>
      </c>
      <c r="G154">
        <v>469.34594729999998</v>
      </c>
      <c r="I154" s="16"/>
      <c r="J154" s="16"/>
      <c r="K154" s="16"/>
      <c r="L154" s="17"/>
      <c r="M154" s="17"/>
    </row>
    <row r="155" spans="1:16" x14ac:dyDescent="0.15">
      <c r="D155">
        <v>706.18804929999999</v>
      </c>
      <c r="E155">
        <v>628.07574460000001</v>
      </c>
      <c r="F155">
        <v>472.58767699999999</v>
      </c>
      <c r="G155">
        <v>470.24221799999998</v>
      </c>
      <c r="I155" s="16"/>
      <c r="J155" s="16"/>
      <c r="K155" s="16"/>
      <c r="L155" s="17"/>
      <c r="M155" s="17"/>
    </row>
    <row r="156" spans="1:16" x14ac:dyDescent="0.15">
      <c r="D156">
        <v>708.546875</v>
      </c>
      <c r="E156">
        <v>629.86016849999999</v>
      </c>
      <c r="F156">
        <v>472.28460689999997</v>
      </c>
      <c r="G156">
        <v>469.82247919999998</v>
      </c>
      <c r="I156" s="16"/>
      <c r="J156" s="16"/>
      <c r="K156" s="16"/>
      <c r="L156" s="17"/>
      <c r="M156" s="17"/>
    </row>
    <row r="157" spans="1:16" x14ac:dyDescent="0.15">
      <c r="D157">
        <v>705.68817139999999</v>
      </c>
      <c r="E157">
        <v>627.89556879999998</v>
      </c>
      <c r="F157">
        <v>472.54647829999999</v>
      </c>
      <c r="G157">
        <v>470.2400513</v>
      </c>
      <c r="I157" s="16"/>
      <c r="J157" s="16"/>
      <c r="K157" s="16"/>
      <c r="L157" s="17"/>
      <c r="M157" s="17"/>
    </row>
    <row r="158" spans="1:16" x14ac:dyDescent="0.15">
      <c r="D158">
        <v>708.53820800000005</v>
      </c>
      <c r="E158">
        <v>630.47094730000003</v>
      </c>
      <c r="F158">
        <v>472.64541630000002</v>
      </c>
      <c r="G158">
        <v>470.22711179999999</v>
      </c>
      <c r="I158" s="16"/>
      <c r="J158" s="16"/>
      <c r="K158" s="16"/>
      <c r="L158" s="17"/>
      <c r="M158" s="17"/>
    </row>
    <row r="159" spans="1:16" x14ac:dyDescent="0.15">
      <c r="D159">
        <v>705.2283936</v>
      </c>
      <c r="E159">
        <v>628.06829830000004</v>
      </c>
      <c r="F159">
        <v>471.64328</v>
      </c>
      <c r="G159">
        <v>469.16339110000001</v>
      </c>
      <c r="I159" s="16"/>
      <c r="J159" s="16"/>
      <c r="K159" s="16"/>
      <c r="L159" s="17"/>
      <c r="M159" s="17"/>
    </row>
    <row r="160" spans="1:16" x14ac:dyDescent="0.15">
      <c r="D160">
        <v>707.65899660000002</v>
      </c>
      <c r="E160">
        <v>631.05493160000003</v>
      </c>
      <c r="F160">
        <v>472.7450867</v>
      </c>
      <c r="G160">
        <v>470.18783569999999</v>
      </c>
      <c r="I160" s="16"/>
      <c r="J160" s="16"/>
      <c r="K160" s="16"/>
      <c r="L160" s="17"/>
      <c r="M160" s="17"/>
    </row>
    <row r="161" spans="4:13" x14ac:dyDescent="0.15">
      <c r="D161">
        <v>707.10046390000002</v>
      </c>
      <c r="E161">
        <v>630.85278319999998</v>
      </c>
      <c r="F161">
        <v>471.52539059999998</v>
      </c>
      <c r="G161">
        <v>469.00622559999999</v>
      </c>
      <c r="I161" s="16"/>
      <c r="J161" s="16"/>
      <c r="K161" s="16"/>
      <c r="L161" s="17"/>
      <c r="M161" s="17"/>
    </row>
    <row r="162" spans="4:13" x14ac:dyDescent="0.15">
      <c r="D162">
        <v>705.63946529999998</v>
      </c>
      <c r="E162">
        <v>630.18164060000004</v>
      </c>
      <c r="F162">
        <v>472.52874759999997</v>
      </c>
      <c r="G162">
        <v>470.02731319999998</v>
      </c>
      <c r="I162" s="16"/>
      <c r="J162" s="16"/>
      <c r="K162" s="16"/>
      <c r="L162" s="17"/>
      <c r="M162" s="17"/>
    </row>
    <row r="163" spans="4:13" x14ac:dyDescent="0.15">
      <c r="D163">
        <v>706.61047359999998</v>
      </c>
      <c r="E163">
        <v>631.16729740000005</v>
      </c>
      <c r="F163">
        <v>472.03353879999997</v>
      </c>
      <c r="G163">
        <v>469.67944340000003</v>
      </c>
      <c r="I163" s="16"/>
      <c r="J163" s="16"/>
      <c r="K163" s="16"/>
      <c r="L163" s="17"/>
      <c r="M163" s="17"/>
    </row>
    <row r="164" spans="4:13" x14ac:dyDescent="0.15">
      <c r="D164">
        <v>704.13684079999996</v>
      </c>
      <c r="E164">
        <v>629.26184079999996</v>
      </c>
      <c r="F164">
        <v>472.16363530000001</v>
      </c>
      <c r="G164">
        <v>469.71920779999999</v>
      </c>
      <c r="I164" s="16"/>
      <c r="J164" s="16"/>
      <c r="K164" s="16"/>
      <c r="L164" s="17"/>
      <c r="M164" s="17"/>
    </row>
    <row r="165" spans="4:13" x14ac:dyDescent="0.15">
      <c r="D165">
        <v>705.24298099999999</v>
      </c>
      <c r="E165">
        <v>629.39025879999997</v>
      </c>
      <c r="F165">
        <v>471.4609375</v>
      </c>
      <c r="G165">
        <v>469.05200200000002</v>
      </c>
      <c r="I165" s="16"/>
      <c r="J165" s="16"/>
      <c r="K165" s="16"/>
      <c r="L165" s="17"/>
      <c r="M165" s="17"/>
    </row>
    <row r="166" spans="4:13" x14ac:dyDescent="0.15">
      <c r="D166">
        <v>706.75897220000002</v>
      </c>
      <c r="E166">
        <v>631.17913820000001</v>
      </c>
      <c r="F166">
        <v>472.66146850000001</v>
      </c>
      <c r="G166">
        <v>470.05413820000001</v>
      </c>
      <c r="I166" s="16"/>
      <c r="J166" s="16"/>
      <c r="K166" s="16"/>
      <c r="L166" s="17"/>
      <c r="M166" s="17"/>
    </row>
    <row r="167" spans="4:13" x14ac:dyDescent="0.15">
      <c r="D167">
        <v>707.20690920000004</v>
      </c>
      <c r="E167">
        <v>631.37097170000004</v>
      </c>
      <c r="F167">
        <v>471.38357539999998</v>
      </c>
      <c r="G167">
        <v>469.26330569999999</v>
      </c>
      <c r="I167" s="16"/>
      <c r="J167" s="16"/>
      <c r="K167" s="16"/>
      <c r="L167" s="17"/>
      <c r="M167" s="17"/>
    </row>
    <row r="168" spans="4:13" x14ac:dyDescent="0.15">
      <c r="D168">
        <v>706.23461910000003</v>
      </c>
      <c r="E168">
        <v>631.19152829999996</v>
      </c>
      <c r="F168">
        <v>472.3234253</v>
      </c>
      <c r="G168">
        <v>469.82702640000002</v>
      </c>
      <c r="I168" s="16"/>
      <c r="J168" s="16"/>
      <c r="K168" s="16"/>
      <c r="L168" s="17"/>
      <c r="M168" s="17"/>
    </row>
    <row r="169" spans="4:13" x14ac:dyDescent="0.15">
      <c r="D169">
        <v>707.21331789999999</v>
      </c>
      <c r="E169">
        <v>632.25958249999996</v>
      </c>
      <c r="F169">
        <v>470.88308719999998</v>
      </c>
      <c r="G169">
        <v>468.55654909999998</v>
      </c>
      <c r="I169" s="16"/>
      <c r="J169" s="16"/>
      <c r="K169" s="16"/>
      <c r="L169" s="17"/>
      <c r="M169" s="17"/>
    </row>
    <row r="170" spans="4:13" x14ac:dyDescent="0.15">
      <c r="D170">
        <v>706.00988770000004</v>
      </c>
      <c r="E170">
        <v>631.40386960000001</v>
      </c>
      <c r="F170">
        <v>472.4044189</v>
      </c>
      <c r="G170">
        <v>470.03115839999998</v>
      </c>
      <c r="I170" s="16"/>
      <c r="J170" s="16"/>
      <c r="K170" s="16"/>
      <c r="L170" s="17"/>
      <c r="M170" s="17"/>
    </row>
    <row r="171" spans="4:13" x14ac:dyDescent="0.15">
      <c r="D171">
        <v>704.76171880000004</v>
      </c>
      <c r="E171">
        <v>631.59686280000005</v>
      </c>
      <c r="F171">
        <v>471.71707149999997</v>
      </c>
      <c r="G171">
        <v>469.31408690000001</v>
      </c>
      <c r="I171" s="16"/>
      <c r="J171" s="16"/>
      <c r="K171" s="16"/>
      <c r="L171" s="17"/>
      <c r="M171" s="17"/>
    </row>
    <row r="172" spans="4:13" x14ac:dyDescent="0.15">
      <c r="D172">
        <v>704.32366939999997</v>
      </c>
      <c r="E172">
        <v>632.25958249999996</v>
      </c>
      <c r="F172">
        <v>472.1727295</v>
      </c>
      <c r="G172">
        <v>469.89794920000003</v>
      </c>
      <c r="I172" s="16"/>
      <c r="J172" s="16"/>
      <c r="K172" s="16"/>
      <c r="L172" s="17"/>
      <c r="M172" s="17"/>
    </row>
    <row r="173" spans="4:13" x14ac:dyDescent="0.15">
      <c r="D173">
        <v>704.58972170000004</v>
      </c>
      <c r="E173">
        <v>631.35040279999998</v>
      </c>
      <c r="F173">
        <v>471.95904539999998</v>
      </c>
      <c r="G173">
        <v>469.62121580000002</v>
      </c>
      <c r="I173" s="16"/>
      <c r="J173" s="16"/>
      <c r="K173" s="16"/>
      <c r="L173" s="17"/>
      <c r="M173" s="17"/>
    </row>
    <row r="174" spans="4:13" x14ac:dyDescent="0.15">
      <c r="D174">
        <v>703.00543210000001</v>
      </c>
      <c r="E174">
        <v>630.0252686</v>
      </c>
      <c r="F174">
        <v>471.59033199999999</v>
      </c>
      <c r="G174">
        <v>469.04742429999999</v>
      </c>
      <c r="I174" s="16"/>
      <c r="J174" s="16"/>
      <c r="K174" s="16"/>
      <c r="L174" s="17"/>
      <c r="M174" s="17"/>
    </row>
    <row r="175" spans="4:13" x14ac:dyDescent="0.15">
      <c r="D175">
        <v>705.49072269999999</v>
      </c>
      <c r="E175">
        <v>632.41448969999999</v>
      </c>
      <c r="F175">
        <v>471.85504150000003</v>
      </c>
      <c r="G175">
        <v>469.51724239999999</v>
      </c>
      <c r="I175" s="16"/>
      <c r="J175" s="16"/>
      <c r="K175" s="16"/>
      <c r="L175" s="17"/>
      <c r="M175" s="17"/>
    </row>
    <row r="176" spans="4:13" x14ac:dyDescent="0.15">
      <c r="D176">
        <v>705.08734130000005</v>
      </c>
      <c r="E176">
        <v>632.58648679999999</v>
      </c>
      <c r="F176">
        <v>471.79132079999999</v>
      </c>
      <c r="G176">
        <v>469.46908569999999</v>
      </c>
      <c r="I176" s="16"/>
      <c r="J176" s="16"/>
      <c r="K176" s="16"/>
      <c r="L176" s="17"/>
      <c r="M176" s="17"/>
    </row>
    <row r="177" spans="4:13" x14ac:dyDescent="0.15">
      <c r="D177">
        <v>704.74310300000002</v>
      </c>
      <c r="E177">
        <v>633.58325200000002</v>
      </c>
      <c r="F177">
        <v>471.7901306</v>
      </c>
      <c r="G177">
        <v>469.4334106</v>
      </c>
      <c r="I177" s="16"/>
      <c r="J177" s="16"/>
      <c r="K177" s="16"/>
      <c r="L177" s="17"/>
      <c r="M177" s="17"/>
    </row>
    <row r="178" spans="4:13" x14ac:dyDescent="0.15">
      <c r="D178">
        <v>705.13708499999996</v>
      </c>
      <c r="E178">
        <v>632.82702640000002</v>
      </c>
      <c r="F178">
        <v>470.99426269999998</v>
      </c>
      <c r="G178">
        <v>469.02731319999998</v>
      </c>
      <c r="I178" s="16"/>
      <c r="J178" s="16"/>
      <c r="K178" s="16"/>
      <c r="L178" s="17"/>
      <c r="M178" s="17"/>
    </row>
    <row r="179" spans="4:13" x14ac:dyDescent="0.15">
      <c r="D179">
        <v>704.78668210000001</v>
      </c>
      <c r="E179">
        <v>632.51049799999998</v>
      </c>
      <c r="F179">
        <v>472.47821040000002</v>
      </c>
      <c r="G179">
        <v>470.13992309999998</v>
      </c>
      <c r="I179" s="16"/>
      <c r="J179" s="16"/>
      <c r="K179" s="16"/>
      <c r="L179" s="17"/>
      <c r="M179" s="17"/>
    </row>
    <row r="180" spans="4:13" x14ac:dyDescent="0.15">
      <c r="D180">
        <v>702.79730219999999</v>
      </c>
      <c r="E180">
        <v>630.92773439999996</v>
      </c>
      <c r="F180">
        <v>471.14230350000003</v>
      </c>
      <c r="G180">
        <v>468.58074950000002</v>
      </c>
      <c r="I180" s="16"/>
      <c r="J180" s="16"/>
      <c r="K180" s="16"/>
      <c r="L180" s="17"/>
      <c r="M180" s="17"/>
    </row>
    <row r="181" spans="4:13" x14ac:dyDescent="0.15">
      <c r="D181">
        <v>702.55334470000003</v>
      </c>
      <c r="E181">
        <v>632.61914060000004</v>
      </c>
      <c r="F181">
        <v>472.33087160000002</v>
      </c>
      <c r="G181">
        <v>469.99951170000003</v>
      </c>
      <c r="I181" s="16"/>
      <c r="J181" s="16"/>
      <c r="K181" s="16"/>
      <c r="L181" s="17"/>
      <c r="M181" s="17"/>
    </row>
    <row r="182" spans="4:13" x14ac:dyDescent="0.15">
      <c r="D182">
        <v>703.0039673</v>
      </c>
      <c r="E182">
        <v>632.05047609999997</v>
      </c>
      <c r="F182">
        <v>471.12817380000001</v>
      </c>
      <c r="G182">
        <v>468.69357300000001</v>
      </c>
      <c r="I182" s="16"/>
      <c r="J182" s="16"/>
      <c r="K182" s="16"/>
      <c r="L182" s="17"/>
      <c r="M182" s="17"/>
    </row>
    <row r="183" spans="4:13" x14ac:dyDescent="0.15">
      <c r="D183">
        <v>699.95941159999995</v>
      </c>
      <c r="E183">
        <v>631.04107669999996</v>
      </c>
      <c r="F183">
        <v>471.46334839999997</v>
      </c>
      <c r="G183">
        <v>469.21154790000003</v>
      </c>
      <c r="I183" s="16"/>
      <c r="J183" s="16"/>
      <c r="K183" s="16"/>
      <c r="L183" s="17"/>
      <c r="M183" s="17"/>
    </row>
    <row r="184" spans="4:13" x14ac:dyDescent="0.15">
      <c r="D184">
        <v>700.8416138</v>
      </c>
      <c r="E184">
        <v>632.65625</v>
      </c>
      <c r="F184">
        <v>472.08361819999999</v>
      </c>
      <c r="G184">
        <v>469.44586179999999</v>
      </c>
      <c r="I184" s="16"/>
      <c r="J184" s="16"/>
      <c r="K184" s="16"/>
      <c r="L184" s="17"/>
      <c r="M184" s="17"/>
    </row>
    <row r="185" spans="4:13" x14ac:dyDescent="0.15">
      <c r="D185">
        <v>700.92675780000002</v>
      </c>
      <c r="E185">
        <v>632.35412599999995</v>
      </c>
      <c r="F185">
        <v>471.290863</v>
      </c>
      <c r="G185">
        <v>468.78292850000003</v>
      </c>
      <c r="I185" s="16"/>
      <c r="J185" s="16"/>
      <c r="K185" s="16"/>
      <c r="L185" s="17"/>
      <c r="M185" s="17"/>
    </row>
    <row r="186" spans="4:13" x14ac:dyDescent="0.15">
      <c r="D186">
        <v>699.89483640000003</v>
      </c>
      <c r="E186">
        <v>630.52191159999995</v>
      </c>
      <c r="F186">
        <v>472.01364139999998</v>
      </c>
      <c r="G186">
        <v>469.6384888</v>
      </c>
      <c r="I186" s="16"/>
      <c r="J186" s="16"/>
      <c r="K186" s="16"/>
      <c r="L186" s="17"/>
      <c r="M186" s="17"/>
    </row>
    <row r="187" spans="4:13" x14ac:dyDescent="0.15">
      <c r="D187">
        <v>700.17077640000002</v>
      </c>
      <c r="E187">
        <v>632.05694579999999</v>
      </c>
      <c r="F187">
        <v>471.05511469999999</v>
      </c>
      <c r="G187">
        <v>468.46646120000003</v>
      </c>
      <c r="I187" s="16"/>
      <c r="J187" s="16"/>
      <c r="K187" s="16"/>
      <c r="L187" s="17"/>
      <c r="M187" s="17"/>
    </row>
    <row r="188" spans="4:13" x14ac:dyDescent="0.15">
      <c r="D188">
        <v>698.54370119999999</v>
      </c>
      <c r="E188">
        <v>630.23236080000004</v>
      </c>
      <c r="F188">
        <v>471.85913090000003</v>
      </c>
      <c r="G188">
        <v>469.48251340000002</v>
      </c>
      <c r="I188" s="16"/>
      <c r="J188" s="16"/>
      <c r="K188" s="16"/>
      <c r="L188" s="17"/>
      <c r="M188" s="17"/>
    </row>
    <row r="189" spans="4:13" x14ac:dyDescent="0.15">
      <c r="D189">
        <v>695.4961548</v>
      </c>
      <c r="E189">
        <v>628.96557619999999</v>
      </c>
      <c r="F189">
        <v>471.04406740000002</v>
      </c>
      <c r="G189">
        <v>468.94131470000002</v>
      </c>
      <c r="I189" s="16"/>
      <c r="J189" s="16"/>
      <c r="K189" s="16"/>
      <c r="L189" s="17"/>
      <c r="M189" s="17"/>
    </row>
    <row r="190" spans="4:13" x14ac:dyDescent="0.15">
      <c r="D190">
        <v>693.7186279</v>
      </c>
      <c r="E190">
        <v>628.29174799999998</v>
      </c>
      <c r="F190">
        <v>471.58337399999999</v>
      </c>
      <c r="G190">
        <v>468.81503300000003</v>
      </c>
      <c r="I190" s="16"/>
      <c r="J190" s="16"/>
      <c r="K190" s="16"/>
      <c r="L190" s="17"/>
      <c r="M190" s="17"/>
    </row>
    <row r="191" spans="4:13" x14ac:dyDescent="0.15">
      <c r="I191" s="16"/>
      <c r="J191" s="16"/>
      <c r="K191" s="16"/>
      <c r="L191" s="17"/>
      <c r="M191" s="17"/>
    </row>
    <row r="192" spans="4:13" x14ac:dyDescent="0.15">
      <c r="I192" s="16"/>
      <c r="J192" s="16"/>
      <c r="K192" s="16"/>
      <c r="L192" s="16"/>
    </row>
    <row r="193" spans="9:12" x14ac:dyDescent="0.15">
      <c r="I193" s="16"/>
      <c r="J193" s="16"/>
      <c r="K193" s="16"/>
      <c r="L193" s="16"/>
    </row>
    <row r="194" spans="9:12" x14ac:dyDescent="0.15">
      <c r="I194" s="16"/>
      <c r="J194" s="16"/>
      <c r="K194" s="16"/>
      <c r="L194" s="16"/>
    </row>
    <row r="195" spans="9:12" x14ac:dyDescent="0.15">
      <c r="I195" s="16"/>
      <c r="J195" s="16"/>
      <c r="K195" s="16"/>
      <c r="L195" s="16"/>
    </row>
    <row r="196" spans="9:12" x14ac:dyDescent="0.15">
      <c r="I196" s="16"/>
      <c r="J196" s="16"/>
      <c r="K196" s="16"/>
      <c r="L196" s="16"/>
    </row>
    <row r="197" spans="9:12" x14ac:dyDescent="0.15">
      <c r="I197" s="16"/>
      <c r="J197" s="16"/>
      <c r="K197" s="16"/>
      <c r="L197" s="16"/>
    </row>
    <row r="198" spans="9:12" x14ac:dyDescent="0.15">
      <c r="I198" s="16"/>
      <c r="J198" s="16"/>
      <c r="K198" s="16"/>
      <c r="L198" s="16"/>
    </row>
    <row r="199" spans="9:12" x14ac:dyDescent="0.15">
      <c r="I199" s="16"/>
      <c r="J199" s="16"/>
      <c r="K199" s="16"/>
      <c r="L199" s="16"/>
    </row>
    <row r="200" spans="9:12" x14ac:dyDescent="0.15">
      <c r="I200" s="16"/>
      <c r="J200" s="16"/>
      <c r="K200" s="16"/>
      <c r="L200" s="16"/>
    </row>
    <row r="201" spans="9:12" x14ac:dyDescent="0.15">
      <c r="I201" s="16"/>
      <c r="J201" s="16"/>
      <c r="K201" s="16"/>
      <c r="L201" s="16"/>
    </row>
    <row r="202" spans="9:12" x14ac:dyDescent="0.15">
      <c r="I202" s="16"/>
      <c r="J202" s="16"/>
      <c r="K202" s="16"/>
      <c r="L202" s="16"/>
    </row>
    <row r="203" spans="9:12" x14ac:dyDescent="0.15">
      <c r="I203" s="16"/>
      <c r="J203" s="16"/>
      <c r="K203" s="16"/>
      <c r="L203" s="16"/>
    </row>
    <row r="204" spans="9:12" x14ac:dyDescent="0.15">
      <c r="I204" s="16"/>
      <c r="J204" s="16"/>
      <c r="K204" s="16"/>
      <c r="L204" s="16"/>
    </row>
    <row r="205" spans="9:12" x14ac:dyDescent="0.15">
      <c r="I205" s="16"/>
      <c r="J205" s="16"/>
      <c r="K205" s="16"/>
      <c r="L205" s="16"/>
    </row>
    <row r="206" spans="9:12" x14ac:dyDescent="0.15">
      <c r="I206" s="16"/>
      <c r="J206" s="16"/>
      <c r="K206" s="16"/>
      <c r="L206" s="16"/>
    </row>
    <row r="207" spans="9:12" x14ac:dyDescent="0.15">
      <c r="I207" s="16"/>
      <c r="J207" s="16"/>
      <c r="K207" s="16"/>
      <c r="L207" s="16"/>
    </row>
    <row r="208" spans="9:12" x14ac:dyDescent="0.15">
      <c r="I208" s="16"/>
      <c r="J208" s="16"/>
      <c r="K208" s="16"/>
      <c r="L208" s="16"/>
    </row>
    <row r="209" spans="9:12" x14ac:dyDescent="0.15">
      <c r="I209" s="16"/>
      <c r="J209" s="16"/>
      <c r="K209" s="16"/>
      <c r="L209" s="16"/>
    </row>
    <row r="210" spans="9:12" x14ac:dyDescent="0.15">
      <c r="I210" s="16"/>
      <c r="J210" s="16"/>
      <c r="K210" s="16"/>
      <c r="L210" s="16"/>
    </row>
    <row r="211" spans="9:12" x14ac:dyDescent="0.15">
      <c r="I211" s="16"/>
      <c r="J211" s="16"/>
      <c r="K211" s="16"/>
      <c r="L211" s="16"/>
    </row>
    <row r="212" spans="9:12" x14ac:dyDescent="0.15">
      <c r="I212" s="16"/>
      <c r="J212" s="16"/>
      <c r="K212" s="16"/>
      <c r="L212" s="16"/>
    </row>
    <row r="213" spans="9:12" x14ac:dyDescent="0.15">
      <c r="I213" s="16"/>
      <c r="J213" s="16"/>
      <c r="K213" s="16"/>
      <c r="L213" s="16"/>
    </row>
    <row r="214" spans="9:12" x14ac:dyDescent="0.15">
      <c r="I214" s="16"/>
      <c r="J214" s="16"/>
      <c r="K214" s="16"/>
      <c r="L214" s="16"/>
    </row>
    <row r="215" spans="9:12" x14ac:dyDescent="0.15">
      <c r="I215" s="16"/>
      <c r="J215" s="16"/>
      <c r="K215" s="16"/>
      <c r="L215" s="16"/>
    </row>
    <row r="216" spans="9:12" x14ac:dyDescent="0.15">
      <c r="I216" s="16"/>
      <c r="J216" s="16"/>
      <c r="K216" s="16"/>
      <c r="L216" s="16"/>
    </row>
    <row r="217" spans="9:12" x14ac:dyDescent="0.15">
      <c r="I217" s="16"/>
      <c r="J217" s="16"/>
      <c r="K217" s="16"/>
      <c r="L217" s="16"/>
    </row>
    <row r="218" spans="9:12" x14ac:dyDescent="0.15">
      <c r="I218" s="16"/>
      <c r="J218" s="16"/>
      <c r="K218" s="16"/>
      <c r="L218" s="16"/>
    </row>
    <row r="219" spans="9:12" x14ac:dyDescent="0.15">
      <c r="I219" s="16"/>
      <c r="J219" s="16"/>
      <c r="K219" s="16"/>
      <c r="L219" s="16"/>
    </row>
    <row r="220" spans="9:12" x14ac:dyDescent="0.15">
      <c r="I220" s="16"/>
      <c r="J220" s="16"/>
      <c r="K220" s="16"/>
      <c r="L220" s="16"/>
    </row>
    <row r="221" spans="9:12" x14ac:dyDescent="0.15">
      <c r="I221" s="16"/>
      <c r="J221" s="16"/>
      <c r="K221" s="16"/>
      <c r="L221" s="16"/>
    </row>
    <row r="222" spans="9:12" x14ac:dyDescent="0.15">
      <c r="I222" s="16"/>
      <c r="J222" s="16"/>
      <c r="K222" s="16"/>
      <c r="L222" s="16"/>
    </row>
    <row r="223" spans="9:12" x14ac:dyDescent="0.15">
      <c r="I223" s="16"/>
      <c r="J223" s="16"/>
      <c r="K223" s="16"/>
      <c r="L223" s="16"/>
    </row>
    <row r="224" spans="9:12" x14ac:dyDescent="0.15">
      <c r="I224" s="16"/>
      <c r="J224" s="16"/>
      <c r="K224" s="16"/>
      <c r="L224" s="16"/>
    </row>
    <row r="225" spans="9:12" x14ac:dyDescent="0.15">
      <c r="I225" s="16"/>
      <c r="J225" s="16"/>
      <c r="K225" s="16"/>
      <c r="L225" s="16"/>
    </row>
    <row r="226" spans="9:12" x14ac:dyDescent="0.15">
      <c r="I226" s="16"/>
      <c r="J226" s="16"/>
      <c r="K226" s="16"/>
      <c r="L226" s="16"/>
    </row>
    <row r="227" spans="9:12" x14ac:dyDescent="0.15">
      <c r="I227" s="16"/>
      <c r="J227" s="16"/>
      <c r="K227" s="16"/>
      <c r="L227" s="16"/>
    </row>
    <row r="228" spans="9:12" x14ac:dyDescent="0.15">
      <c r="I228" s="16"/>
      <c r="J228" s="16"/>
      <c r="K228" s="16"/>
      <c r="L228" s="16"/>
    </row>
    <row r="229" spans="9:12" x14ac:dyDescent="0.15">
      <c r="I229" s="16"/>
      <c r="J229" s="16"/>
      <c r="K229" s="16"/>
      <c r="L229" s="16"/>
    </row>
    <row r="230" spans="9:12" x14ac:dyDescent="0.15">
      <c r="I230" s="16"/>
      <c r="J230" s="16"/>
      <c r="K230" s="16"/>
      <c r="L230" s="16"/>
    </row>
    <row r="231" spans="9:12" x14ac:dyDescent="0.15">
      <c r="I231" s="16"/>
      <c r="J231" s="16"/>
      <c r="K231" s="16"/>
      <c r="L231" s="16"/>
    </row>
    <row r="232" spans="9:12" x14ac:dyDescent="0.15">
      <c r="I232" s="16"/>
      <c r="J232" s="16"/>
      <c r="K232" s="16"/>
      <c r="L232" s="16"/>
    </row>
    <row r="233" spans="9:12" x14ac:dyDescent="0.15">
      <c r="I233" s="16"/>
      <c r="J233" s="16"/>
      <c r="K233" s="16"/>
      <c r="L233" s="16"/>
    </row>
    <row r="234" spans="9:12" x14ac:dyDescent="0.15">
      <c r="I234" s="16"/>
      <c r="J234" s="16"/>
      <c r="K234" s="16"/>
      <c r="L234" s="16"/>
    </row>
    <row r="235" spans="9:12" x14ac:dyDescent="0.15">
      <c r="I235" s="16"/>
      <c r="J235" s="16"/>
      <c r="K235" s="16"/>
      <c r="L235" s="16"/>
    </row>
    <row r="236" spans="9:12" x14ac:dyDescent="0.15">
      <c r="I236" s="16"/>
      <c r="J236" s="16"/>
      <c r="K236" s="16"/>
      <c r="L236" s="16"/>
    </row>
    <row r="237" spans="9:12" x14ac:dyDescent="0.15">
      <c r="I237" s="16"/>
      <c r="J237" s="16"/>
      <c r="K237" s="16"/>
      <c r="L237" s="16"/>
    </row>
    <row r="238" spans="9:12" x14ac:dyDescent="0.15">
      <c r="I238" s="16"/>
      <c r="J238" s="16"/>
      <c r="K238" s="16"/>
      <c r="L238" s="16"/>
    </row>
    <row r="239" spans="9:12" x14ac:dyDescent="0.15">
      <c r="I239" s="16"/>
      <c r="J239" s="16"/>
      <c r="K239" s="16"/>
      <c r="L239" s="16"/>
    </row>
    <row r="240" spans="9:12" x14ac:dyDescent="0.15">
      <c r="I240" s="16"/>
      <c r="J240" s="16"/>
      <c r="K240" s="16"/>
      <c r="L240" s="16"/>
    </row>
    <row r="241" spans="9:12" x14ac:dyDescent="0.15">
      <c r="I241" s="16"/>
      <c r="J241" s="16"/>
      <c r="K241" s="16"/>
      <c r="L241" s="16"/>
    </row>
    <row r="242" spans="9:12" x14ac:dyDescent="0.15">
      <c r="I242" s="16"/>
      <c r="J242" s="16"/>
      <c r="K242" s="16"/>
      <c r="L242" s="16"/>
    </row>
    <row r="243" spans="9:12" x14ac:dyDescent="0.15">
      <c r="I243" s="16"/>
      <c r="J243" s="16"/>
      <c r="K243" s="16"/>
      <c r="L243" s="16"/>
    </row>
    <row r="244" spans="9:12" x14ac:dyDescent="0.15">
      <c r="I244" s="16"/>
      <c r="J244" s="16"/>
      <c r="K244" s="16"/>
      <c r="L244" s="16"/>
    </row>
    <row r="245" spans="9:12" x14ac:dyDescent="0.15">
      <c r="I245" s="16"/>
      <c r="J245" s="16"/>
      <c r="K245" s="16"/>
      <c r="L245" s="16"/>
    </row>
    <row r="246" spans="9:12" x14ac:dyDescent="0.15">
      <c r="I246" s="16"/>
      <c r="J246" s="16"/>
      <c r="K246" s="16"/>
      <c r="L246" s="16"/>
    </row>
    <row r="247" spans="9:12" x14ac:dyDescent="0.15">
      <c r="I247" s="16"/>
      <c r="J247" s="16"/>
      <c r="K247" s="16"/>
      <c r="L247" s="16"/>
    </row>
    <row r="248" spans="9:12" x14ac:dyDescent="0.15">
      <c r="I248" s="16"/>
      <c r="J248" s="16"/>
      <c r="K248" s="16"/>
      <c r="L248" s="16"/>
    </row>
    <row r="249" spans="9:12" x14ac:dyDescent="0.15">
      <c r="I249" s="16"/>
      <c r="J249" s="16"/>
      <c r="K249" s="16"/>
      <c r="L249" s="16"/>
    </row>
    <row r="250" spans="9:12" x14ac:dyDescent="0.15">
      <c r="I250" s="16"/>
      <c r="J250" s="16"/>
      <c r="K250" s="16"/>
      <c r="L250" s="16"/>
    </row>
    <row r="251" spans="9:12" x14ac:dyDescent="0.15">
      <c r="I251" s="16"/>
      <c r="J251" s="16"/>
      <c r="K251" s="16"/>
      <c r="L251" s="16"/>
    </row>
    <row r="252" spans="9:12" x14ac:dyDescent="0.15">
      <c r="I252" s="16"/>
      <c r="J252" s="16"/>
      <c r="K252" s="16"/>
      <c r="L252" s="16"/>
    </row>
    <row r="253" spans="9:12" x14ac:dyDescent="0.15">
      <c r="I253" s="16"/>
      <c r="J253" s="16"/>
      <c r="K253" s="16"/>
      <c r="L253" s="16"/>
    </row>
    <row r="254" spans="9:12" x14ac:dyDescent="0.15">
      <c r="I254" s="16"/>
      <c r="J254" s="16"/>
      <c r="K254" s="16"/>
      <c r="L254" s="16"/>
    </row>
    <row r="255" spans="9:12" x14ac:dyDescent="0.15">
      <c r="I255" s="16"/>
      <c r="J255" s="16"/>
      <c r="K255" s="16"/>
      <c r="L255" s="16"/>
    </row>
    <row r="256" spans="9:12" x14ac:dyDescent="0.15">
      <c r="I256" s="16"/>
      <c r="J256" s="16"/>
      <c r="K256" s="16"/>
      <c r="L256" s="16"/>
    </row>
    <row r="257" spans="9:12" x14ac:dyDescent="0.15">
      <c r="I257" s="16"/>
      <c r="J257" s="16"/>
      <c r="K257" s="16"/>
      <c r="L257" s="16"/>
    </row>
    <row r="258" spans="9:12" x14ac:dyDescent="0.15">
      <c r="I258" s="16"/>
      <c r="J258" s="16"/>
      <c r="K258" s="16"/>
      <c r="L258" s="16"/>
    </row>
    <row r="259" spans="9:12" x14ac:dyDescent="0.15">
      <c r="I259" s="16"/>
      <c r="J259" s="16"/>
      <c r="K259" s="16"/>
      <c r="L259" s="16"/>
    </row>
    <row r="260" spans="9:12" x14ac:dyDescent="0.15">
      <c r="I260" s="16"/>
      <c r="J260" s="16"/>
      <c r="K260" s="16"/>
      <c r="L260" s="16"/>
    </row>
    <row r="261" spans="9:12" x14ac:dyDescent="0.15">
      <c r="I261" s="16"/>
      <c r="J261" s="16"/>
      <c r="K261" s="16"/>
      <c r="L261" s="16"/>
    </row>
    <row r="262" spans="9:12" x14ac:dyDescent="0.15">
      <c r="I262" s="16"/>
      <c r="J262" s="16"/>
      <c r="K262" s="16"/>
      <c r="L262" s="16"/>
    </row>
    <row r="263" spans="9:12" x14ac:dyDescent="0.15">
      <c r="I263" s="16"/>
      <c r="J263" s="16"/>
      <c r="K263" s="16"/>
      <c r="L263" s="16"/>
    </row>
    <row r="264" spans="9:12" x14ac:dyDescent="0.15">
      <c r="I264" s="16"/>
      <c r="J264" s="16"/>
      <c r="K264" s="16"/>
      <c r="L264" s="16"/>
    </row>
    <row r="265" spans="9:12" x14ac:dyDescent="0.15">
      <c r="I265" s="16"/>
      <c r="J265" s="16"/>
      <c r="K265" s="16"/>
      <c r="L265" s="16"/>
    </row>
    <row r="266" spans="9:12" x14ac:dyDescent="0.15">
      <c r="I266" s="16"/>
      <c r="J266" s="16"/>
      <c r="K266" s="16"/>
      <c r="L266" s="16"/>
    </row>
    <row r="267" spans="9:12" x14ac:dyDescent="0.15">
      <c r="I267" s="16"/>
      <c r="J267" s="16"/>
      <c r="K267" s="16"/>
      <c r="L267" s="16"/>
    </row>
    <row r="268" spans="9:12" x14ac:dyDescent="0.15">
      <c r="I268" s="16"/>
      <c r="J268" s="16"/>
      <c r="K268" s="16"/>
      <c r="L268" s="16"/>
    </row>
    <row r="269" spans="9:12" x14ac:dyDescent="0.15">
      <c r="I269" s="16"/>
      <c r="J269" s="16"/>
      <c r="K269" s="16"/>
      <c r="L269" s="16"/>
    </row>
    <row r="270" spans="9:12" x14ac:dyDescent="0.15">
      <c r="I270" s="16"/>
      <c r="J270" s="16"/>
      <c r="K270" s="16"/>
      <c r="L270" s="16"/>
    </row>
    <row r="271" spans="9:12" x14ac:dyDescent="0.15">
      <c r="I271" s="16"/>
      <c r="J271" s="16"/>
      <c r="K271" s="16"/>
      <c r="L271" s="16"/>
    </row>
    <row r="272" spans="9:12" x14ac:dyDescent="0.15">
      <c r="I272" s="16"/>
      <c r="J272" s="16"/>
      <c r="K272" s="16"/>
      <c r="L272" s="16"/>
    </row>
    <row r="273" spans="9:12" x14ac:dyDescent="0.15">
      <c r="I273" s="16"/>
      <c r="J273" s="16"/>
      <c r="K273" s="16"/>
      <c r="L273" s="16"/>
    </row>
    <row r="274" spans="9:12" x14ac:dyDescent="0.15">
      <c r="I274" s="16"/>
      <c r="J274" s="16"/>
      <c r="K274" s="16"/>
      <c r="L274" s="16"/>
    </row>
    <row r="275" spans="9:12" x14ac:dyDescent="0.15">
      <c r="I275" s="16"/>
      <c r="J275" s="16"/>
      <c r="K275" s="16"/>
      <c r="L275" s="16"/>
    </row>
    <row r="276" spans="9:12" x14ac:dyDescent="0.15">
      <c r="I276" s="16"/>
      <c r="J276" s="16"/>
      <c r="K276" s="16"/>
      <c r="L276" s="16"/>
    </row>
    <row r="277" spans="9:12" x14ac:dyDescent="0.15">
      <c r="I277" s="16"/>
      <c r="J277" s="16"/>
      <c r="K277" s="16"/>
      <c r="L277" s="16"/>
    </row>
    <row r="278" spans="9:12" x14ac:dyDescent="0.15">
      <c r="I278" s="16"/>
      <c r="J278" s="16"/>
      <c r="K278" s="16"/>
      <c r="L278" s="16"/>
    </row>
    <row r="279" spans="9:12" x14ac:dyDescent="0.15">
      <c r="I279" s="16"/>
      <c r="J279" s="16"/>
      <c r="K279" s="16"/>
      <c r="L279" s="16"/>
    </row>
    <row r="280" spans="9:12" x14ac:dyDescent="0.15">
      <c r="I280" s="16"/>
      <c r="J280" s="16"/>
      <c r="K280" s="16"/>
      <c r="L280" s="16"/>
    </row>
    <row r="281" spans="9:12" x14ac:dyDescent="0.15">
      <c r="I281" s="16"/>
      <c r="J281" s="16"/>
      <c r="K281" s="16"/>
      <c r="L281" s="16"/>
    </row>
    <row r="282" spans="9:12" x14ac:dyDescent="0.15">
      <c r="I282" s="16"/>
      <c r="J282" s="16"/>
      <c r="K282" s="16"/>
      <c r="L282" s="16"/>
    </row>
    <row r="283" spans="9:12" x14ac:dyDescent="0.15">
      <c r="I283" s="16"/>
      <c r="J283" s="16"/>
      <c r="K283" s="16"/>
      <c r="L283" s="16"/>
    </row>
    <row r="284" spans="9:12" x14ac:dyDescent="0.15">
      <c r="I284" s="16"/>
      <c r="J284" s="16"/>
      <c r="K284" s="16"/>
      <c r="L284" s="16"/>
    </row>
    <row r="285" spans="9:12" x14ac:dyDescent="0.15">
      <c r="I285" s="16"/>
      <c r="J285" s="16"/>
      <c r="K285" s="16"/>
      <c r="L285" s="16"/>
    </row>
    <row r="286" spans="9:12" x14ac:dyDescent="0.15">
      <c r="I286" s="16"/>
      <c r="J286" s="16"/>
      <c r="K286" s="16"/>
      <c r="L286" s="16"/>
    </row>
    <row r="287" spans="9:12" x14ac:dyDescent="0.15">
      <c r="I287" s="16"/>
      <c r="J287" s="16"/>
      <c r="K287" s="16"/>
      <c r="L287" s="16"/>
    </row>
    <row r="288" spans="9:12" x14ac:dyDescent="0.15">
      <c r="I288" s="16"/>
      <c r="J288" s="16"/>
      <c r="K288" s="16"/>
      <c r="L288" s="16"/>
    </row>
    <row r="289" spans="9:12" x14ac:dyDescent="0.15">
      <c r="I289" s="16"/>
      <c r="J289" s="16"/>
      <c r="K289" s="16"/>
      <c r="L289" s="16"/>
    </row>
    <row r="290" spans="9:12" x14ac:dyDescent="0.15">
      <c r="I290" s="16"/>
      <c r="J290" s="16"/>
      <c r="K290" s="16"/>
      <c r="L290" s="16"/>
    </row>
    <row r="291" spans="9:12" x14ac:dyDescent="0.15">
      <c r="I291" s="16"/>
      <c r="J291" s="16"/>
      <c r="K291" s="16"/>
      <c r="L291" s="16"/>
    </row>
    <row r="292" spans="9:12" x14ac:dyDescent="0.15">
      <c r="I292" s="16"/>
      <c r="J292" s="16"/>
      <c r="K292" s="16"/>
      <c r="L292" s="16"/>
    </row>
    <row r="293" spans="9:12" x14ac:dyDescent="0.15">
      <c r="I293" s="16"/>
      <c r="J293" s="16"/>
      <c r="K293" s="16"/>
      <c r="L293" s="16"/>
    </row>
    <row r="294" spans="9:12" x14ac:dyDescent="0.15">
      <c r="I294" s="16"/>
      <c r="J294" s="16"/>
      <c r="K294" s="16"/>
      <c r="L294" s="16"/>
    </row>
    <row r="295" spans="9:12" x14ac:dyDescent="0.15">
      <c r="I295" s="16"/>
      <c r="J295" s="16"/>
      <c r="K295" s="16"/>
      <c r="L295" s="16"/>
    </row>
    <row r="296" spans="9:12" x14ac:dyDescent="0.15">
      <c r="I296" s="16"/>
      <c r="J296" s="16"/>
      <c r="K296" s="16"/>
      <c r="L296" s="16"/>
    </row>
    <row r="297" spans="9:12" x14ac:dyDescent="0.15">
      <c r="I297" s="16"/>
      <c r="J297" s="16"/>
      <c r="K297" s="16"/>
      <c r="L297" s="16"/>
    </row>
    <row r="298" spans="9:12" x14ac:dyDescent="0.15">
      <c r="I298" s="16"/>
      <c r="J298" s="16"/>
      <c r="K298" s="16"/>
      <c r="L298" s="16"/>
    </row>
    <row r="299" spans="9:12" x14ac:dyDescent="0.15">
      <c r="I299" s="16"/>
      <c r="J299" s="16"/>
      <c r="K299" s="16"/>
      <c r="L299" s="16"/>
    </row>
    <row r="300" spans="9:12" x14ac:dyDescent="0.15">
      <c r="I300" s="16"/>
      <c r="J300" s="16"/>
      <c r="K300" s="16"/>
      <c r="L300" s="16"/>
    </row>
    <row r="301" spans="9:12" x14ac:dyDescent="0.15">
      <c r="I301" s="16"/>
      <c r="J301" s="16"/>
      <c r="K301" s="16"/>
      <c r="L301" s="16"/>
    </row>
    <row r="302" spans="9:12" x14ac:dyDescent="0.15">
      <c r="I302" s="16"/>
      <c r="J302" s="16"/>
      <c r="K302" s="16"/>
      <c r="L302" s="16"/>
    </row>
    <row r="303" spans="9:12" x14ac:dyDescent="0.15">
      <c r="I303" s="16"/>
      <c r="J303" s="16"/>
      <c r="K303" s="16"/>
      <c r="L303" s="16"/>
    </row>
    <row r="304" spans="9:12" x14ac:dyDescent="0.15">
      <c r="I304" s="16"/>
      <c r="J304" s="16"/>
      <c r="K304" s="16"/>
      <c r="L304" s="16"/>
    </row>
    <row r="305" spans="9:12" x14ac:dyDescent="0.15">
      <c r="I305" s="16"/>
      <c r="J305" s="16"/>
      <c r="K305" s="16"/>
      <c r="L305" s="16"/>
    </row>
    <row r="306" spans="9:12" x14ac:dyDescent="0.15">
      <c r="I306" s="16"/>
      <c r="J306" s="16"/>
      <c r="K306" s="16"/>
      <c r="L306" s="16"/>
    </row>
    <row r="307" spans="9:12" x14ac:dyDescent="0.15">
      <c r="I307" s="16"/>
      <c r="J307" s="16"/>
      <c r="K307" s="16"/>
      <c r="L307" s="16"/>
    </row>
    <row r="308" spans="9:12" x14ac:dyDescent="0.15">
      <c r="I308" s="16"/>
      <c r="J308" s="16"/>
      <c r="K308" s="16"/>
      <c r="L308" s="16"/>
    </row>
    <row r="309" spans="9:12" x14ac:dyDescent="0.15">
      <c r="I309" s="16"/>
      <c r="J309" s="16"/>
      <c r="K309" s="16"/>
      <c r="L309" s="16"/>
    </row>
    <row r="310" spans="9:12" x14ac:dyDescent="0.15">
      <c r="I310" s="16"/>
      <c r="J310" s="16"/>
      <c r="K310" s="16"/>
      <c r="L310" s="16"/>
    </row>
    <row r="311" spans="9:12" x14ac:dyDescent="0.15">
      <c r="I311" s="16"/>
      <c r="J311" s="16"/>
      <c r="K311" s="16"/>
      <c r="L311" s="16"/>
    </row>
    <row r="312" spans="9:12" x14ac:dyDescent="0.15">
      <c r="I312" s="16"/>
      <c r="J312" s="16"/>
      <c r="K312" s="16"/>
      <c r="L312" s="16"/>
    </row>
    <row r="313" spans="9:12" x14ac:dyDescent="0.15">
      <c r="I313" s="16"/>
      <c r="J313" s="16"/>
      <c r="K313" s="16"/>
      <c r="L313" s="16"/>
    </row>
    <row r="314" spans="9:12" x14ac:dyDescent="0.15">
      <c r="I314" s="16"/>
      <c r="J314" s="16"/>
      <c r="K314" s="16"/>
      <c r="L314" s="16"/>
    </row>
    <row r="315" spans="9:12" x14ac:dyDescent="0.15">
      <c r="I315" s="16"/>
      <c r="J315" s="16"/>
      <c r="K315" s="16"/>
      <c r="L315" s="16"/>
    </row>
    <row r="316" spans="9:12" x14ac:dyDescent="0.15">
      <c r="I316" s="16"/>
      <c r="J316" s="16"/>
      <c r="K316" s="16"/>
      <c r="L316" s="16"/>
    </row>
    <row r="317" spans="9:12" x14ac:dyDescent="0.15">
      <c r="I317" s="16"/>
      <c r="J317" s="16"/>
      <c r="K317" s="16"/>
      <c r="L317" s="16"/>
    </row>
    <row r="318" spans="9:12" x14ac:dyDescent="0.15">
      <c r="I318" s="16"/>
      <c r="J318" s="16"/>
      <c r="K318" s="16"/>
      <c r="L318" s="16"/>
    </row>
    <row r="319" spans="9:12" x14ac:dyDescent="0.15">
      <c r="I319" s="16"/>
      <c r="J319" s="16"/>
      <c r="K319" s="16"/>
      <c r="L319" s="16"/>
    </row>
    <row r="320" spans="9:12" x14ac:dyDescent="0.15">
      <c r="I320" s="16"/>
      <c r="J320" s="16"/>
      <c r="K320" s="16"/>
      <c r="L320" s="16"/>
    </row>
    <row r="321" spans="9:12" x14ac:dyDescent="0.15">
      <c r="I321" s="16"/>
      <c r="J321" s="16"/>
      <c r="K321" s="16"/>
      <c r="L321" s="16"/>
    </row>
    <row r="322" spans="9:12" x14ac:dyDescent="0.15">
      <c r="I322" s="16"/>
      <c r="J322" s="16"/>
      <c r="K322" s="16"/>
      <c r="L322" s="16"/>
    </row>
    <row r="323" spans="9:12" x14ac:dyDescent="0.15">
      <c r="I323" s="16"/>
      <c r="J323" s="16"/>
      <c r="K323" s="16"/>
      <c r="L323" s="16"/>
    </row>
    <row r="324" spans="9:12" x14ac:dyDescent="0.15">
      <c r="I324" s="16"/>
      <c r="J324" s="16"/>
      <c r="K324" s="16"/>
      <c r="L324" s="16"/>
    </row>
    <row r="325" spans="9:12" x14ac:dyDescent="0.15">
      <c r="I325" s="16"/>
      <c r="J325" s="16"/>
      <c r="K325" s="16"/>
      <c r="L325" s="16"/>
    </row>
    <row r="326" spans="9:12" x14ac:dyDescent="0.15">
      <c r="I326" s="16"/>
      <c r="J326" s="16"/>
      <c r="K326" s="16"/>
      <c r="L326" s="16"/>
    </row>
    <row r="327" spans="9:12" x14ac:dyDescent="0.15">
      <c r="I327" s="16"/>
      <c r="J327" s="16"/>
      <c r="K327" s="16"/>
      <c r="L327" s="16"/>
    </row>
    <row r="328" spans="9:12" x14ac:dyDescent="0.15">
      <c r="I328" s="16"/>
      <c r="J328" s="16"/>
      <c r="K328" s="16"/>
      <c r="L328" s="16"/>
    </row>
    <row r="329" spans="9:12" x14ac:dyDescent="0.15">
      <c r="I329" s="16"/>
      <c r="J329" s="16"/>
      <c r="K329" s="16"/>
      <c r="L329" s="16"/>
    </row>
    <row r="330" spans="9:12" x14ac:dyDescent="0.15">
      <c r="I330" s="16"/>
      <c r="J330" s="16"/>
      <c r="K330" s="16"/>
      <c r="L330" s="16"/>
    </row>
    <row r="331" spans="9:12" x14ac:dyDescent="0.15">
      <c r="I331" s="16"/>
      <c r="J331" s="16"/>
      <c r="K331" s="16"/>
      <c r="L331" s="16"/>
    </row>
    <row r="332" spans="9:12" x14ac:dyDescent="0.15">
      <c r="I332" s="16"/>
      <c r="J332" s="16"/>
      <c r="K332" s="16"/>
      <c r="L332" s="16"/>
    </row>
    <row r="333" spans="9:12" x14ac:dyDescent="0.15">
      <c r="I333" s="16"/>
      <c r="J333" s="16"/>
      <c r="K333" s="16"/>
      <c r="L333" s="16"/>
    </row>
    <row r="334" spans="9:12" x14ac:dyDescent="0.15">
      <c r="I334" s="16"/>
      <c r="J334" s="16"/>
      <c r="K334" s="16"/>
      <c r="L334" s="16"/>
    </row>
    <row r="335" spans="9:12" x14ac:dyDescent="0.15">
      <c r="I335" s="16"/>
      <c r="J335" s="16"/>
      <c r="K335" s="16"/>
      <c r="L335" s="16"/>
    </row>
    <row r="336" spans="9:12" x14ac:dyDescent="0.15">
      <c r="I336" s="16"/>
      <c r="J336" s="16"/>
      <c r="K336" s="16"/>
      <c r="L336" s="16"/>
    </row>
    <row r="337" spans="9:12" x14ac:dyDescent="0.15">
      <c r="I337" s="16"/>
      <c r="J337" s="16"/>
      <c r="K337" s="16"/>
      <c r="L337" s="16"/>
    </row>
    <row r="338" spans="9:12" x14ac:dyDescent="0.15">
      <c r="I338" s="16"/>
      <c r="J338" s="16"/>
      <c r="K338" s="16"/>
      <c r="L338" s="16"/>
    </row>
    <row r="339" spans="9:12" x14ac:dyDescent="0.15">
      <c r="I339" s="16"/>
      <c r="J339" s="16"/>
      <c r="K339" s="16"/>
      <c r="L339" s="16"/>
    </row>
    <row r="340" spans="9:12" x14ac:dyDescent="0.15">
      <c r="I340" s="16"/>
      <c r="J340" s="16"/>
      <c r="K340" s="16"/>
      <c r="L340" s="16"/>
    </row>
    <row r="341" spans="9:12" x14ac:dyDescent="0.15">
      <c r="I341" s="16"/>
      <c r="J341" s="16"/>
      <c r="K341" s="16"/>
      <c r="L341" s="16"/>
    </row>
    <row r="342" spans="9:12" x14ac:dyDescent="0.15">
      <c r="I342" s="16"/>
      <c r="J342" s="16"/>
      <c r="K342" s="16"/>
      <c r="L342" s="16"/>
    </row>
    <row r="343" spans="9:12" x14ac:dyDescent="0.15">
      <c r="I343" s="16"/>
      <c r="J343" s="16"/>
      <c r="K343" s="16"/>
      <c r="L343" s="16"/>
    </row>
    <row r="344" spans="9:12" x14ac:dyDescent="0.15">
      <c r="I344" s="16"/>
      <c r="J344" s="16"/>
      <c r="K344" s="16"/>
      <c r="L344" s="16"/>
    </row>
    <row r="345" spans="9:12" x14ac:dyDescent="0.15">
      <c r="I345" s="16"/>
      <c r="J345" s="16"/>
      <c r="K345" s="16"/>
      <c r="L345" s="16"/>
    </row>
    <row r="346" spans="9:12" x14ac:dyDescent="0.15">
      <c r="I346" s="16"/>
      <c r="J346" s="16"/>
      <c r="K346" s="16"/>
      <c r="L346" s="16"/>
    </row>
    <row r="347" spans="9:12" x14ac:dyDescent="0.15">
      <c r="I347" s="16"/>
      <c r="J347" s="16"/>
      <c r="K347" s="16"/>
      <c r="L347" s="16"/>
    </row>
    <row r="348" spans="9:12" x14ac:dyDescent="0.15">
      <c r="I348" s="16"/>
      <c r="J348" s="16"/>
      <c r="K348" s="16"/>
      <c r="L348" s="16"/>
    </row>
    <row r="349" spans="9:12" x14ac:dyDescent="0.15">
      <c r="I349" s="16"/>
      <c r="J349" s="16"/>
      <c r="K349" s="16"/>
      <c r="L349" s="16"/>
    </row>
    <row r="350" spans="9:12" x14ac:dyDescent="0.15">
      <c r="I350" s="16"/>
      <c r="J350" s="16"/>
      <c r="K350" s="16"/>
      <c r="L350" s="16"/>
    </row>
    <row r="351" spans="9:12" x14ac:dyDescent="0.15">
      <c r="I351" s="16"/>
      <c r="J351" s="16"/>
      <c r="K351" s="16"/>
      <c r="L351" s="16"/>
    </row>
    <row r="352" spans="9:12" x14ac:dyDescent="0.15">
      <c r="I352" s="16"/>
      <c r="J352" s="16"/>
      <c r="K352" s="16"/>
      <c r="L352" s="16"/>
    </row>
    <row r="353" spans="9:12" x14ac:dyDescent="0.15">
      <c r="I353" s="16"/>
      <c r="J353" s="16"/>
      <c r="K353" s="16"/>
      <c r="L353" s="16"/>
    </row>
    <row r="354" spans="9:12" x14ac:dyDescent="0.15">
      <c r="I354" s="16"/>
      <c r="J354" s="16"/>
      <c r="K354" s="16"/>
      <c r="L354" s="16"/>
    </row>
    <row r="355" spans="9:12" x14ac:dyDescent="0.15">
      <c r="I355" s="16"/>
      <c r="J355" s="16"/>
      <c r="K355" s="16"/>
      <c r="L355" s="16"/>
    </row>
    <row r="356" spans="9:12" x14ac:dyDescent="0.15">
      <c r="I356" s="16"/>
      <c r="J356" s="16"/>
      <c r="K356" s="16"/>
      <c r="L356" s="16"/>
    </row>
    <row r="357" spans="9:12" x14ac:dyDescent="0.15">
      <c r="I357" s="16"/>
      <c r="J357" s="16"/>
      <c r="K357" s="16"/>
      <c r="L357" s="16"/>
    </row>
    <row r="358" spans="9:12" x14ac:dyDescent="0.15">
      <c r="I358" s="16"/>
      <c r="J358" s="16"/>
      <c r="K358" s="16"/>
      <c r="L358" s="16"/>
    </row>
    <row r="359" spans="9:12" x14ac:dyDescent="0.15">
      <c r="I359" s="16"/>
      <c r="J359" s="16"/>
      <c r="K359" s="16"/>
      <c r="L359" s="16"/>
    </row>
    <row r="360" spans="9:12" x14ac:dyDescent="0.15">
      <c r="I360" s="16"/>
      <c r="J360" s="16"/>
      <c r="K360" s="16"/>
      <c r="L360" s="16"/>
    </row>
    <row r="361" spans="9:12" x14ac:dyDescent="0.15">
      <c r="I361" s="16"/>
      <c r="J361" s="16"/>
      <c r="K361" s="16"/>
      <c r="L361" s="16"/>
    </row>
    <row r="362" spans="9:12" x14ac:dyDescent="0.15">
      <c r="I362" s="16"/>
      <c r="J362" s="16"/>
      <c r="K362" s="16"/>
      <c r="L362" s="16"/>
    </row>
    <row r="363" spans="9:12" x14ac:dyDescent="0.15">
      <c r="I363" s="16"/>
      <c r="J363" s="16"/>
      <c r="K363" s="16"/>
      <c r="L363" s="16"/>
    </row>
    <row r="364" spans="9:12" x14ac:dyDescent="0.15">
      <c r="I364" s="16"/>
      <c r="J364" s="16"/>
      <c r="K364" s="16"/>
      <c r="L364" s="16"/>
    </row>
    <row r="365" spans="9:12" x14ac:dyDescent="0.15">
      <c r="I365" s="16"/>
      <c r="J365" s="16"/>
      <c r="K365" s="16"/>
      <c r="L365" s="16"/>
    </row>
    <row r="366" spans="9:12" x14ac:dyDescent="0.15">
      <c r="I366" s="16"/>
      <c r="J366" s="16"/>
      <c r="K366" s="16"/>
      <c r="L366" s="16"/>
    </row>
    <row r="367" spans="9:12" x14ac:dyDescent="0.15">
      <c r="I367" s="16"/>
      <c r="J367" s="16"/>
      <c r="K367" s="16"/>
      <c r="L367" s="16"/>
    </row>
    <row r="368" spans="9:12" x14ac:dyDescent="0.15">
      <c r="I368" s="16"/>
      <c r="J368" s="16"/>
      <c r="K368" s="16"/>
      <c r="L368" s="16"/>
    </row>
    <row r="369" spans="9:12" x14ac:dyDescent="0.15">
      <c r="I369" s="16"/>
      <c r="J369" s="16"/>
      <c r="K369" s="16"/>
      <c r="L369" s="16"/>
    </row>
    <row r="370" spans="9:12" x14ac:dyDescent="0.15">
      <c r="I370" s="16"/>
      <c r="J370" s="16"/>
      <c r="K370" s="16"/>
      <c r="L370" s="16"/>
    </row>
    <row r="371" spans="9:12" x14ac:dyDescent="0.15">
      <c r="I371" s="16"/>
      <c r="J371" s="16"/>
      <c r="K371" s="16"/>
      <c r="L371" s="16"/>
    </row>
    <row r="372" spans="9:12" x14ac:dyDescent="0.15">
      <c r="I372" s="16"/>
      <c r="J372" s="16"/>
      <c r="K372" s="16"/>
      <c r="L372" s="16"/>
    </row>
    <row r="373" spans="9:12" x14ac:dyDescent="0.15">
      <c r="I373" s="16"/>
      <c r="J373" s="16"/>
      <c r="K373" s="16"/>
      <c r="L373" s="16"/>
    </row>
    <row r="374" spans="9:12" x14ac:dyDescent="0.15">
      <c r="I374" s="16"/>
      <c r="J374" s="16"/>
      <c r="K374" s="16"/>
      <c r="L374" s="16"/>
    </row>
    <row r="375" spans="9:12" x14ac:dyDescent="0.15">
      <c r="I375" s="16"/>
      <c r="J375" s="16"/>
      <c r="K375" s="16"/>
      <c r="L375" s="16"/>
    </row>
    <row r="376" spans="9:12" x14ac:dyDescent="0.15">
      <c r="I376" s="16"/>
      <c r="J376" s="16"/>
      <c r="K376" s="16"/>
      <c r="L376" s="16"/>
    </row>
    <row r="377" spans="9:12" x14ac:dyDescent="0.15">
      <c r="I377" s="16"/>
      <c r="J377" s="16"/>
      <c r="K377" s="16"/>
      <c r="L377" s="16"/>
    </row>
    <row r="378" spans="9:12" x14ac:dyDescent="0.15">
      <c r="I378" s="16"/>
      <c r="J378" s="16"/>
      <c r="K378" s="16"/>
      <c r="L378" s="16"/>
    </row>
    <row r="379" spans="9:12" x14ac:dyDescent="0.15">
      <c r="I379" s="16"/>
      <c r="J379" s="16"/>
      <c r="K379" s="16"/>
      <c r="L379" s="16"/>
    </row>
    <row r="380" spans="9:12" x14ac:dyDescent="0.15">
      <c r="I380" s="16"/>
      <c r="J380" s="16"/>
      <c r="K380" s="16"/>
      <c r="L380" s="16"/>
    </row>
    <row r="381" spans="9:12" x14ac:dyDescent="0.15">
      <c r="I381" s="16"/>
      <c r="J381" s="16"/>
      <c r="K381" s="16"/>
      <c r="L381" s="16"/>
    </row>
    <row r="382" spans="9:12" x14ac:dyDescent="0.15">
      <c r="I382" s="16"/>
      <c r="J382" s="16"/>
      <c r="K382" s="16"/>
      <c r="L382" s="16"/>
    </row>
    <row r="383" spans="9:12" x14ac:dyDescent="0.15">
      <c r="I383" s="16"/>
      <c r="J383" s="16"/>
      <c r="K383" s="16"/>
      <c r="L383" s="16"/>
    </row>
    <row r="384" spans="9:12" x14ac:dyDescent="0.15">
      <c r="I384" s="16"/>
      <c r="J384" s="16"/>
      <c r="K384" s="16"/>
      <c r="L384" s="16"/>
    </row>
    <row r="385" spans="9:12" x14ac:dyDescent="0.15">
      <c r="I385" s="16"/>
      <c r="J385" s="16"/>
      <c r="K385" s="16"/>
      <c r="L385" s="16"/>
    </row>
    <row r="386" spans="9:12" x14ac:dyDescent="0.15">
      <c r="I386" s="16"/>
      <c r="J386" s="16"/>
      <c r="K386" s="16"/>
      <c r="L386" s="16"/>
    </row>
    <row r="387" spans="9:12" x14ac:dyDescent="0.15">
      <c r="I387" s="16"/>
      <c r="J387" s="16"/>
      <c r="K387" s="16"/>
      <c r="L387" s="16"/>
    </row>
    <row r="388" spans="9:12" x14ac:dyDescent="0.15">
      <c r="I388" s="16"/>
      <c r="J388" s="16"/>
      <c r="K388" s="16"/>
      <c r="L388" s="16"/>
    </row>
    <row r="389" spans="9:12" x14ac:dyDescent="0.15">
      <c r="I389" s="16"/>
      <c r="J389" s="16"/>
      <c r="K389" s="16"/>
      <c r="L389" s="16"/>
    </row>
    <row r="390" spans="9:12" x14ac:dyDescent="0.15">
      <c r="I390" s="16"/>
      <c r="J390" s="16"/>
      <c r="K390" s="16"/>
      <c r="L390" s="16"/>
    </row>
    <row r="391" spans="9:12" x14ac:dyDescent="0.15">
      <c r="I391" s="16"/>
      <c r="J391" s="16"/>
      <c r="K391" s="16"/>
      <c r="L391" s="16"/>
    </row>
    <row r="392" spans="9:12" x14ac:dyDescent="0.15">
      <c r="I392" s="16"/>
      <c r="J392" s="16"/>
      <c r="K392" s="16"/>
      <c r="L392" s="16"/>
    </row>
    <row r="393" spans="9:12" x14ac:dyDescent="0.15">
      <c r="I393" s="16"/>
      <c r="J393" s="16"/>
      <c r="K393" s="16"/>
      <c r="L393" s="16"/>
    </row>
    <row r="394" spans="9:12" x14ac:dyDescent="0.15">
      <c r="I394" s="16"/>
      <c r="J394" s="16"/>
      <c r="K394" s="16"/>
      <c r="L394" s="16"/>
    </row>
    <row r="395" spans="9:12" x14ac:dyDescent="0.15">
      <c r="I395" s="16"/>
      <c r="J395" s="16"/>
      <c r="K395" s="16"/>
      <c r="L395" s="16"/>
    </row>
    <row r="396" spans="9:12" x14ac:dyDescent="0.15">
      <c r="I396" s="16"/>
      <c r="J396" s="16"/>
      <c r="K396" s="16"/>
      <c r="L396" s="16"/>
    </row>
    <row r="397" spans="9:12" x14ac:dyDescent="0.15">
      <c r="I397" s="16"/>
      <c r="J397" s="16"/>
      <c r="K397" s="16"/>
      <c r="L397" s="16"/>
    </row>
    <row r="398" spans="9:12" x14ac:dyDescent="0.15">
      <c r="I398" s="16"/>
      <c r="J398" s="16"/>
      <c r="K398" s="16"/>
      <c r="L398" s="16"/>
    </row>
    <row r="399" spans="9:12" x14ac:dyDescent="0.15">
      <c r="I399" s="16"/>
      <c r="J399" s="16"/>
      <c r="K399" s="16"/>
      <c r="L399" s="16"/>
    </row>
    <row r="400" spans="9:12" x14ac:dyDescent="0.15">
      <c r="I400" s="16"/>
      <c r="J400" s="16"/>
      <c r="K400" s="16"/>
      <c r="L400" s="16"/>
    </row>
    <row r="401" spans="9:12" x14ac:dyDescent="0.15">
      <c r="I401" s="16"/>
      <c r="J401" s="16"/>
      <c r="K401" s="16"/>
      <c r="L401" s="16"/>
    </row>
    <row r="402" spans="9:12" x14ac:dyDescent="0.15">
      <c r="I402" s="16"/>
      <c r="J402" s="16"/>
      <c r="K402" s="16"/>
      <c r="L402" s="16"/>
    </row>
    <row r="403" spans="9:12" x14ac:dyDescent="0.15">
      <c r="I403" s="16"/>
      <c r="J403" s="16"/>
      <c r="K403" s="16"/>
      <c r="L403" s="16"/>
    </row>
    <row r="404" spans="9:12" x14ac:dyDescent="0.15">
      <c r="I404" s="16"/>
      <c r="J404" s="16"/>
      <c r="K404" s="16"/>
      <c r="L404" s="16"/>
    </row>
    <row r="405" spans="9:12" x14ac:dyDescent="0.15">
      <c r="I405" s="16"/>
      <c r="J405" s="16"/>
      <c r="K405" s="16"/>
      <c r="L405" s="16"/>
    </row>
    <row r="406" spans="9:12" x14ac:dyDescent="0.15">
      <c r="I406" s="16"/>
      <c r="J406" s="16"/>
      <c r="K406" s="16"/>
      <c r="L406" s="16"/>
    </row>
    <row r="407" spans="9:12" x14ac:dyDescent="0.15">
      <c r="I407" s="16"/>
      <c r="J407" s="16"/>
      <c r="K407" s="16"/>
      <c r="L407" s="16"/>
    </row>
    <row r="408" spans="9:12" x14ac:dyDescent="0.15">
      <c r="I408" s="16"/>
      <c r="J408" s="16"/>
      <c r="K408" s="16"/>
      <c r="L408" s="16"/>
    </row>
    <row r="409" spans="9:12" x14ac:dyDescent="0.15">
      <c r="I409" s="16"/>
      <c r="J409" s="16"/>
      <c r="K409" s="16"/>
      <c r="L409" s="16"/>
    </row>
    <row r="410" spans="9:12" x14ac:dyDescent="0.15">
      <c r="I410" s="16"/>
      <c r="J410" s="16"/>
      <c r="K410" s="16"/>
      <c r="L410" s="16"/>
    </row>
    <row r="411" spans="9:12" x14ac:dyDescent="0.15">
      <c r="I411" s="16"/>
      <c r="J411" s="16"/>
      <c r="K411" s="16"/>
      <c r="L411" s="16"/>
    </row>
    <row r="412" spans="9:12" x14ac:dyDescent="0.15">
      <c r="I412" s="16"/>
      <c r="J412" s="16"/>
      <c r="K412" s="16"/>
      <c r="L412" s="16"/>
    </row>
    <row r="413" spans="9:12" x14ac:dyDescent="0.15">
      <c r="I413" s="16"/>
      <c r="J413" s="16"/>
      <c r="K413" s="16"/>
      <c r="L413" s="16"/>
    </row>
    <row r="414" spans="9:12" x14ac:dyDescent="0.15">
      <c r="I414" s="16"/>
      <c r="J414" s="16"/>
      <c r="K414" s="16"/>
      <c r="L414" s="16"/>
    </row>
    <row r="415" spans="9:12" x14ac:dyDescent="0.15">
      <c r="I415" s="16"/>
      <c r="J415" s="16"/>
      <c r="K415" s="16"/>
      <c r="L415" s="16"/>
    </row>
    <row r="416" spans="9:12" x14ac:dyDescent="0.15">
      <c r="I416" s="16"/>
      <c r="J416" s="16"/>
      <c r="K416" s="16"/>
      <c r="L416" s="16"/>
    </row>
    <row r="417" spans="9:12" x14ac:dyDescent="0.15">
      <c r="I417" s="16"/>
      <c r="J417" s="16"/>
      <c r="K417" s="16"/>
      <c r="L417" s="16"/>
    </row>
    <row r="418" spans="9:12" x14ac:dyDescent="0.15">
      <c r="I418" s="16"/>
      <c r="J418" s="16"/>
      <c r="K418" s="16"/>
      <c r="L418" s="16"/>
    </row>
    <row r="419" spans="9:12" x14ac:dyDescent="0.15">
      <c r="I419" s="16"/>
      <c r="J419" s="16"/>
      <c r="K419" s="16"/>
      <c r="L419" s="16"/>
    </row>
    <row r="420" spans="9:12" x14ac:dyDescent="0.15">
      <c r="I420" s="16"/>
      <c r="J420" s="16"/>
      <c r="K420" s="16"/>
      <c r="L420" s="16"/>
    </row>
    <row r="421" spans="9:12" x14ac:dyDescent="0.15">
      <c r="I421" s="16"/>
      <c r="J421" s="16"/>
      <c r="K421" s="16"/>
      <c r="L421" s="16"/>
    </row>
    <row r="422" spans="9:12" x14ac:dyDescent="0.15">
      <c r="I422" s="16"/>
      <c r="J422" s="16"/>
      <c r="K422" s="16"/>
      <c r="L422" s="16"/>
    </row>
    <row r="423" spans="9:12" x14ac:dyDescent="0.15">
      <c r="I423" s="16"/>
      <c r="J423" s="16"/>
      <c r="K423" s="16"/>
      <c r="L423" s="16"/>
    </row>
    <row r="424" spans="9:12" x14ac:dyDescent="0.15">
      <c r="I424" s="16"/>
      <c r="J424" s="16"/>
      <c r="K424" s="16"/>
      <c r="L424" s="16"/>
    </row>
    <row r="425" spans="9:12" x14ac:dyDescent="0.15">
      <c r="I425" s="16"/>
      <c r="J425" s="16"/>
      <c r="K425" s="16"/>
      <c r="L425" s="16"/>
    </row>
    <row r="426" spans="9:12" x14ac:dyDescent="0.15">
      <c r="I426" s="16"/>
      <c r="J426" s="16"/>
      <c r="K426" s="16"/>
      <c r="L426" s="16"/>
    </row>
    <row r="427" spans="9:12" x14ac:dyDescent="0.15">
      <c r="I427" s="16"/>
      <c r="J427" s="16"/>
      <c r="K427" s="16"/>
      <c r="L427" s="16"/>
    </row>
    <row r="428" spans="9:12" x14ac:dyDescent="0.15">
      <c r="I428" s="16"/>
      <c r="J428" s="16"/>
      <c r="K428" s="16"/>
      <c r="L428" s="16"/>
    </row>
    <row r="429" spans="9:12" x14ac:dyDescent="0.15">
      <c r="I429" s="16"/>
      <c r="J429" s="16"/>
      <c r="K429" s="16"/>
      <c r="L429" s="16"/>
    </row>
    <row r="430" spans="9:12" x14ac:dyDescent="0.15">
      <c r="I430" s="16"/>
      <c r="J430" s="16"/>
      <c r="K430" s="16"/>
      <c r="L430" s="16"/>
    </row>
    <row r="431" spans="9:12" x14ac:dyDescent="0.15">
      <c r="I431" s="16"/>
      <c r="J431" s="16"/>
      <c r="K431" s="16"/>
      <c r="L431" s="16"/>
    </row>
    <row r="432" spans="9:12" x14ac:dyDescent="0.15">
      <c r="I432" s="16"/>
      <c r="J432" s="16"/>
      <c r="K432" s="16"/>
      <c r="L432" s="16"/>
    </row>
    <row r="433" spans="9:12" x14ac:dyDescent="0.15">
      <c r="I433" s="16"/>
      <c r="J433" s="16"/>
      <c r="K433" s="16"/>
      <c r="L433" s="16"/>
    </row>
    <row r="434" spans="9:12" x14ac:dyDescent="0.15">
      <c r="I434" s="16"/>
      <c r="J434" s="16"/>
      <c r="K434" s="16"/>
      <c r="L434" s="16"/>
    </row>
    <row r="435" spans="9:12" x14ac:dyDescent="0.15">
      <c r="I435" s="16"/>
      <c r="J435" s="16"/>
      <c r="K435" s="16"/>
      <c r="L435" s="16"/>
    </row>
    <row r="436" spans="9:12" x14ac:dyDescent="0.15">
      <c r="I436" s="16"/>
      <c r="J436" s="16"/>
      <c r="K436" s="16"/>
      <c r="L436" s="16"/>
    </row>
    <row r="437" spans="9:12" x14ac:dyDescent="0.15">
      <c r="I437" s="16"/>
      <c r="J437" s="16"/>
      <c r="K437" s="16"/>
      <c r="L437" s="16"/>
    </row>
    <row r="438" spans="9:12" x14ac:dyDescent="0.15">
      <c r="I438" s="16"/>
      <c r="J438" s="16"/>
      <c r="K438" s="16"/>
      <c r="L438" s="16"/>
    </row>
    <row r="439" spans="9:12" x14ac:dyDescent="0.15">
      <c r="I439" s="16"/>
      <c r="J439" s="16"/>
      <c r="K439" s="16"/>
      <c r="L439" s="16"/>
    </row>
    <row r="440" spans="9:12" x14ac:dyDescent="0.15">
      <c r="I440" s="16"/>
      <c r="J440" s="16"/>
      <c r="K440" s="16"/>
      <c r="L440" s="16"/>
    </row>
    <row r="441" spans="9:12" x14ac:dyDescent="0.15">
      <c r="I441" s="16"/>
      <c r="J441" s="16"/>
      <c r="K441" s="16"/>
      <c r="L441" s="16"/>
    </row>
    <row r="442" spans="9:12" x14ac:dyDescent="0.15">
      <c r="I442" s="16"/>
      <c r="J442" s="16"/>
      <c r="K442" s="16"/>
      <c r="L442" s="16"/>
    </row>
    <row r="443" spans="9:12" x14ac:dyDescent="0.15">
      <c r="I443" s="16"/>
      <c r="J443" s="16"/>
      <c r="K443" s="16"/>
      <c r="L443" s="16"/>
    </row>
    <row r="444" spans="9:12" x14ac:dyDescent="0.15">
      <c r="I444" s="16"/>
      <c r="J444" s="16"/>
      <c r="K444" s="16"/>
      <c r="L444" s="16"/>
    </row>
    <row r="445" spans="9:12" x14ac:dyDescent="0.15">
      <c r="I445" s="16"/>
      <c r="J445" s="16"/>
      <c r="K445" s="16"/>
      <c r="L445" s="16"/>
    </row>
    <row r="446" spans="9:12" x14ac:dyDescent="0.15">
      <c r="I446" s="16"/>
      <c r="J446" s="16"/>
      <c r="K446" s="16"/>
      <c r="L446" s="16"/>
    </row>
    <row r="447" spans="9:12" x14ac:dyDescent="0.15">
      <c r="I447" s="16"/>
      <c r="J447" s="16"/>
      <c r="K447" s="16"/>
      <c r="L447" s="16"/>
    </row>
    <row r="448" spans="9:12" x14ac:dyDescent="0.15">
      <c r="I448" s="16"/>
      <c r="J448" s="16"/>
      <c r="K448" s="16"/>
      <c r="L448" s="16"/>
    </row>
    <row r="449" spans="9:12" x14ac:dyDescent="0.15">
      <c r="I449" s="16"/>
      <c r="J449" s="16"/>
      <c r="K449" s="16"/>
      <c r="L449" s="16"/>
    </row>
    <row r="450" spans="9:12" x14ac:dyDescent="0.15">
      <c r="I450" s="16"/>
      <c r="J450" s="16"/>
      <c r="K450" s="16"/>
      <c r="L450" s="16"/>
    </row>
    <row r="451" spans="9:12" x14ac:dyDescent="0.15">
      <c r="I451" s="16"/>
      <c r="J451" s="16"/>
      <c r="K451" s="16"/>
      <c r="L451" s="16"/>
    </row>
    <row r="452" spans="9:12" x14ac:dyDescent="0.15">
      <c r="I452" s="16"/>
      <c r="J452" s="16"/>
      <c r="K452" s="16"/>
      <c r="L452" s="16"/>
    </row>
    <row r="453" spans="9:12" x14ac:dyDescent="0.15">
      <c r="I453" s="16"/>
      <c r="J453" s="16"/>
      <c r="K453" s="16"/>
      <c r="L453" s="16"/>
    </row>
    <row r="454" spans="9:12" x14ac:dyDescent="0.15">
      <c r="I454" s="16"/>
      <c r="J454" s="16"/>
      <c r="K454" s="16"/>
      <c r="L454" s="16"/>
    </row>
    <row r="455" spans="9:12" x14ac:dyDescent="0.15">
      <c r="I455" s="16"/>
      <c r="J455" s="16"/>
      <c r="K455" s="16"/>
      <c r="L455" s="16"/>
    </row>
    <row r="456" spans="9:12" x14ac:dyDescent="0.15">
      <c r="I456" s="16"/>
      <c r="J456" s="16"/>
      <c r="K456" s="16"/>
      <c r="L456" s="16"/>
    </row>
    <row r="457" spans="9:12" x14ac:dyDescent="0.15">
      <c r="I457" s="16"/>
      <c r="J457" s="16"/>
      <c r="K457" s="16"/>
      <c r="L457" s="16"/>
    </row>
    <row r="458" spans="9:12" x14ac:dyDescent="0.15">
      <c r="I458" s="16"/>
      <c r="J458" s="16"/>
      <c r="K458" s="16"/>
      <c r="L458" s="16"/>
    </row>
    <row r="459" spans="9:12" x14ac:dyDescent="0.15">
      <c r="I459" s="16"/>
      <c r="J459" s="16"/>
      <c r="K459" s="16"/>
      <c r="L459" s="16"/>
    </row>
    <row r="460" spans="9:12" x14ac:dyDescent="0.15">
      <c r="I460" s="16"/>
      <c r="J460" s="16"/>
      <c r="K460" s="16"/>
      <c r="L460" s="16"/>
    </row>
    <row r="461" spans="9:12" x14ac:dyDescent="0.15">
      <c r="I461" s="16"/>
      <c r="J461" s="16"/>
      <c r="K461" s="16"/>
      <c r="L461" s="16"/>
    </row>
    <row r="462" spans="9:12" x14ac:dyDescent="0.15">
      <c r="I462" s="16"/>
      <c r="J462" s="16"/>
      <c r="K462" s="16"/>
      <c r="L462" s="16"/>
    </row>
    <row r="463" spans="9:12" x14ac:dyDescent="0.15">
      <c r="I463" s="16"/>
      <c r="J463" s="16"/>
      <c r="K463" s="16"/>
      <c r="L463" s="16"/>
    </row>
    <row r="464" spans="9:12" x14ac:dyDescent="0.15">
      <c r="I464" s="16"/>
      <c r="J464" s="16"/>
      <c r="K464" s="16"/>
      <c r="L464" s="16"/>
    </row>
    <row r="465" spans="9:12" x14ac:dyDescent="0.15">
      <c r="I465" s="16"/>
      <c r="J465" s="16"/>
      <c r="K465" s="16"/>
      <c r="L465" s="16"/>
    </row>
    <row r="466" spans="9:12" x14ac:dyDescent="0.15">
      <c r="I466" s="16"/>
      <c r="J466" s="16"/>
      <c r="K466" s="16"/>
      <c r="L466" s="16"/>
    </row>
    <row r="467" spans="9:12" x14ac:dyDescent="0.15">
      <c r="I467" s="16"/>
      <c r="J467" s="16"/>
      <c r="K467" s="16"/>
      <c r="L467" s="16"/>
    </row>
    <row r="468" spans="9:12" x14ac:dyDescent="0.15">
      <c r="I468" s="16"/>
      <c r="J468" s="16"/>
      <c r="K468" s="16"/>
      <c r="L468" s="16"/>
    </row>
    <row r="469" spans="9:12" x14ac:dyDescent="0.15">
      <c r="I469" s="16"/>
      <c r="J469" s="16"/>
      <c r="K469" s="16"/>
      <c r="L469" s="16"/>
    </row>
    <row r="470" spans="9:12" x14ac:dyDescent="0.15">
      <c r="I470" s="16"/>
      <c r="J470" s="16"/>
      <c r="K470" s="16"/>
      <c r="L470" s="16"/>
    </row>
    <row r="471" spans="9:12" x14ac:dyDescent="0.15">
      <c r="I471" s="16"/>
      <c r="J471" s="16"/>
      <c r="K471" s="16"/>
      <c r="L471" s="16"/>
    </row>
    <row r="472" spans="9:12" x14ac:dyDescent="0.15">
      <c r="I472" s="16"/>
      <c r="J472" s="16"/>
      <c r="K472" s="16"/>
      <c r="L472" s="16"/>
    </row>
    <row r="473" spans="9:12" x14ac:dyDescent="0.15">
      <c r="I473" s="16"/>
      <c r="J473" s="16"/>
      <c r="K473" s="16"/>
      <c r="L473" s="16"/>
    </row>
    <row r="474" spans="9:12" x14ac:dyDescent="0.15">
      <c r="I474" s="16"/>
      <c r="J474" s="16"/>
      <c r="K474" s="16"/>
      <c r="L474" s="16"/>
    </row>
    <row r="475" spans="9:12" x14ac:dyDescent="0.15">
      <c r="I475" s="16"/>
      <c r="J475" s="16"/>
      <c r="K475" s="16"/>
      <c r="L475" s="16"/>
    </row>
    <row r="476" spans="9:12" x14ac:dyDescent="0.15">
      <c r="I476" s="16"/>
      <c r="J476" s="16"/>
      <c r="K476" s="16"/>
      <c r="L476" s="16"/>
    </row>
    <row r="477" spans="9:12" x14ac:dyDescent="0.15">
      <c r="I477" s="16"/>
      <c r="J477" s="16"/>
      <c r="K477" s="16"/>
      <c r="L477" s="16"/>
    </row>
    <row r="478" spans="9:12" x14ac:dyDescent="0.15">
      <c r="I478" s="16"/>
      <c r="J478" s="16"/>
      <c r="K478" s="16"/>
      <c r="L478" s="16"/>
    </row>
    <row r="479" spans="9:12" x14ac:dyDescent="0.15">
      <c r="I479" s="16"/>
      <c r="J479" s="16"/>
      <c r="K479" s="16"/>
      <c r="L479" s="16"/>
    </row>
    <row r="480" spans="9:12" x14ac:dyDescent="0.15">
      <c r="I480" s="16"/>
      <c r="J480" s="16"/>
      <c r="K480" s="16"/>
      <c r="L480" s="16"/>
    </row>
    <row r="481" spans="9:12" x14ac:dyDescent="0.15">
      <c r="I481" s="16"/>
      <c r="J481" s="16"/>
      <c r="K481" s="16"/>
      <c r="L481" s="16"/>
    </row>
    <row r="482" spans="9:12" x14ac:dyDescent="0.15">
      <c r="I482" s="16"/>
      <c r="J482" s="16"/>
      <c r="K482" s="16"/>
      <c r="L482" s="16"/>
    </row>
    <row r="483" spans="9:12" x14ac:dyDescent="0.15">
      <c r="I483" s="16"/>
      <c r="J483" s="16"/>
      <c r="K483" s="16"/>
      <c r="L483" s="16"/>
    </row>
    <row r="484" spans="9:12" x14ac:dyDescent="0.15">
      <c r="I484" s="16"/>
      <c r="J484" s="16"/>
      <c r="K484" s="16"/>
      <c r="L484" s="16"/>
    </row>
    <row r="485" spans="9:12" x14ac:dyDescent="0.15">
      <c r="I485" s="16"/>
      <c r="J485" s="16"/>
      <c r="K485" s="16"/>
      <c r="L485" s="16"/>
    </row>
    <row r="486" spans="9:12" x14ac:dyDescent="0.15">
      <c r="I486" s="16"/>
      <c r="J486" s="16"/>
      <c r="K486" s="16"/>
      <c r="L486" s="16"/>
    </row>
    <row r="487" spans="9:12" x14ac:dyDescent="0.15">
      <c r="I487" s="16"/>
      <c r="J487" s="16"/>
      <c r="K487" s="16"/>
      <c r="L487" s="16"/>
    </row>
    <row r="488" spans="9:12" x14ac:dyDescent="0.15">
      <c r="I488" s="16"/>
      <c r="J488" s="16"/>
      <c r="K488" s="16"/>
      <c r="L488" s="16"/>
    </row>
    <row r="489" spans="9:12" x14ac:dyDescent="0.15">
      <c r="I489" s="16"/>
      <c r="J489" s="16"/>
      <c r="K489" s="16"/>
      <c r="L489" s="16"/>
    </row>
    <row r="490" spans="9:12" x14ac:dyDescent="0.15">
      <c r="I490" s="16"/>
      <c r="J490" s="16"/>
      <c r="K490" s="16"/>
      <c r="L490" s="16"/>
    </row>
    <row r="491" spans="9:12" x14ac:dyDescent="0.15">
      <c r="I491" s="16"/>
      <c r="J491" s="16"/>
      <c r="K491" s="16"/>
      <c r="L491" s="16"/>
    </row>
    <row r="492" spans="9:12" x14ac:dyDescent="0.15">
      <c r="I492" s="16"/>
      <c r="J492" s="16"/>
      <c r="K492" s="16"/>
      <c r="L492" s="16"/>
    </row>
    <row r="493" spans="9:12" x14ac:dyDescent="0.15">
      <c r="I493" s="16"/>
      <c r="J493" s="16"/>
      <c r="K493" s="16"/>
      <c r="L493" s="16"/>
    </row>
    <row r="494" spans="9:12" x14ac:dyDescent="0.15">
      <c r="I494" s="16"/>
      <c r="J494" s="16"/>
      <c r="K494" s="16"/>
      <c r="L494" s="16"/>
    </row>
    <row r="495" spans="9:12" x14ac:dyDescent="0.15">
      <c r="I495" s="16"/>
      <c r="J495" s="16"/>
      <c r="K495" s="16"/>
      <c r="L495" s="16"/>
    </row>
    <row r="496" spans="9:12" x14ac:dyDescent="0.15">
      <c r="I496" s="16"/>
      <c r="J496" s="16"/>
      <c r="K496" s="16"/>
      <c r="L496" s="16"/>
    </row>
    <row r="497" spans="9:12" x14ac:dyDescent="0.15">
      <c r="I497" s="16"/>
      <c r="J497" s="16"/>
      <c r="K497" s="16"/>
      <c r="L497" s="16"/>
    </row>
    <row r="498" spans="9:12" x14ac:dyDescent="0.15">
      <c r="I498" s="16"/>
      <c r="J498" s="16"/>
      <c r="K498" s="16"/>
      <c r="L498" s="16"/>
    </row>
    <row r="499" spans="9:12" x14ac:dyDescent="0.15">
      <c r="I499" s="16"/>
      <c r="J499" s="16"/>
      <c r="K499" s="16"/>
      <c r="L499" s="16"/>
    </row>
    <row r="500" spans="9:12" x14ac:dyDescent="0.15">
      <c r="I500" s="16"/>
      <c r="J500" s="16"/>
      <c r="K500" s="16"/>
      <c r="L500" s="16"/>
    </row>
    <row r="501" spans="9:12" x14ac:dyDescent="0.15">
      <c r="I501" s="16"/>
      <c r="J501" s="16"/>
      <c r="K501" s="16"/>
      <c r="L501" s="16"/>
    </row>
    <row r="502" spans="9:12" x14ac:dyDescent="0.15">
      <c r="I502" s="16"/>
      <c r="J502" s="16"/>
      <c r="K502" s="16"/>
      <c r="L502" s="16"/>
    </row>
    <row r="503" spans="9:12" x14ac:dyDescent="0.15">
      <c r="I503" s="16"/>
      <c r="J503" s="16"/>
      <c r="K503" s="16"/>
      <c r="L503" s="16"/>
    </row>
    <row r="504" spans="9:12" x14ac:dyDescent="0.15">
      <c r="I504" s="16"/>
      <c r="J504" s="16"/>
      <c r="K504" s="16"/>
      <c r="L504" s="16"/>
    </row>
    <row r="505" spans="9:12" x14ac:dyDescent="0.15">
      <c r="I505" s="16"/>
      <c r="J505" s="16"/>
      <c r="K505" s="16"/>
      <c r="L505" s="16"/>
    </row>
    <row r="506" spans="9:12" x14ac:dyDescent="0.15">
      <c r="I506" s="16"/>
      <c r="J506" s="16"/>
      <c r="K506" s="16"/>
      <c r="L506" s="16"/>
    </row>
    <row r="507" spans="9:12" x14ac:dyDescent="0.15">
      <c r="I507" s="16"/>
      <c r="J507" s="16"/>
      <c r="K507" s="16"/>
      <c r="L507" s="16"/>
    </row>
    <row r="508" spans="9:12" x14ac:dyDescent="0.15">
      <c r="I508" s="16"/>
      <c r="J508" s="16"/>
      <c r="K508" s="16"/>
      <c r="L508" s="16"/>
    </row>
    <row r="509" spans="9:12" x14ac:dyDescent="0.15">
      <c r="I509" s="16"/>
      <c r="J509" s="16"/>
      <c r="K509" s="16"/>
      <c r="L509" s="16"/>
    </row>
    <row r="510" spans="9:12" x14ac:dyDescent="0.15">
      <c r="I510" s="16"/>
      <c r="J510" s="16"/>
      <c r="K510" s="16"/>
      <c r="L510" s="16"/>
    </row>
    <row r="511" spans="9:12" x14ac:dyDescent="0.15">
      <c r="I511" s="16"/>
      <c r="J511" s="16"/>
      <c r="K511" s="16"/>
      <c r="L511" s="16"/>
    </row>
    <row r="512" spans="9:12" x14ac:dyDescent="0.15">
      <c r="I512" s="16"/>
      <c r="J512" s="16"/>
      <c r="K512" s="16"/>
      <c r="L512" s="16"/>
    </row>
    <row r="513" spans="9:12" x14ac:dyDescent="0.15">
      <c r="I513" s="16"/>
      <c r="J513" s="16"/>
      <c r="K513" s="16"/>
      <c r="L513" s="16"/>
    </row>
    <row r="514" spans="9:12" x14ac:dyDescent="0.15">
      <c r="I514" s="16"/>
      <c r="J514" s="16"/>
      <c r="K514" s="16"/>
      <c r="L514" s="16"/>
    </row>
    <row r="515" spans="9:12" x14ac:dyDescent="0.15">
      <c r="I515" s="16"/>
      <c r="J515" s="16"/>
      <c r="K515" s="16"/>
      <c r="L515" s="16"/>
    </row>
    <row r="516" spans="9:12" x14ac:dyDescent="0.15">
      <c r="I516" s="16"/>
      <c r="J516" s="16"/>
      <c r="K516" s="16"/>
      <c r="L516" s="16"/>
    </row>
    <row r="517" spans="9:12" x14ac:dyDescent="0.15">
      <c r="I517" s="16"/>
      <c r="J517" s="16"/>
      <c r="K517" s="16"/>
      <c r="L517" s="16"/>
    </row>
    <row r="518" spans="9:12" x14ac:dyDescent="0.15">
      <c r="I518" s="16"/>
      <c r="J518" s="16"/>
      <c r="K518" s="16"/>
      <c r="L518" s="16"/>
    </row>
    <row r="519" spans="9:12" x14ac:dyDescent="0.15">
      <c r="I519" s="16"/>
      <c r="J519" s="16"/>
      <c r="K519" s="16"/>
      <c r="L519" s="16"/>
    </row>
    <row r="520" spans="9:12" x14ac:dyDescent="0.15">
      <c r="I520" s="16"/>
      <c r="J520" s="16"/>
      <c r="K520" s="16"/>
      <c r="L520" s="16"/>
    </row>
    <row r="521" spans="9:12" x14ac:dyDescent="0.15">
      <c r="I521" s="16"/>
      <c r="J521" s="16"/>
      <c r="K521" s="16"/>
      <c r="L521" s="16"/>
    </row>
    <row r="522" spans="9:12" x14ac:dyDescent="0.15">
      <c r="I522" s="16"/>
      <c r="J522" s="16"/>
      <c r="K522" s="16"/>
      <c r="L522" s="16"/>
    </row>
    <row r="523" spans="9:12" x14ac:dyDescent="0.15">
      <c r="I523" s="16"/>
      <c r="J523" s="16"/>
      <c r="K523" s="16"/>
      <c r="L523" s="16"/>
    </row>
    <row r="524" spans="9:12" x14ac:dyDescent="0.15">
      <c r="I524" s="16"/>
      <c r="J524" s="16"/>
      <c r="K524" s="16"/>
      <c r="L524" s="16"/>
    </row>
    <row r="525" spans="9:12" x14ac:dyDescent="0.15">
      <c r="I525" s="16"/>
      <c r="J525" s="16"/>
      <c r="K525" s="16"/>
      <c r="L525" s="16"/>
    </row>
    <row r="526" spans="9:12" x14ac:dyDescent="0.15">
      <c r="I526" s="16"/>
      <c r="J526" s="16"/>
      <c r="K526" s="16"/>
      <c r="L526" s="16"/>
    </row>
    <row r="527" spans="9:12" x14ac:dyDescent="0.15">
      <c r="I527" s="16"/>
      <c r="J527" s="16"/>
      <c r="K527" s="16"/>
      <c r="L527" s="16"/>
    </row>
    <row r="528" spans="9:12" x14ac:dyDescent="0.15">
      <c r="I528" s="16"/>
      <c r="J528" s="16"/>
      <c r="K528" s="16"/>
      <c r="L528" s="16"/>
    </row>
    <row r="529" spans="9:12" x14ac:dyDescent="0.15">
      <c r="I529" s="16"/>
      <c r="J529" s="16"/>
      <c r="K529" s="16"/>
      <c r="L529" s="16"/>
    </row>
    <row r="530" spans="9:12" x14ac:dyDescent="0.15">
      <c r="I530" s="16"/>
      <c r="J530" s="16"/>
      <c r="K530" s="16"/>
      <c r="L530" s="16"/>
    </row>
    <row r="531" spans="9:12" x14ac:dyDescent="0.15">
      <c r="I531" s="16"/>
      <c r="J531" s="16"/>
      <c r="K531" s="16"/>
      <c r="L531" s="16"/>
    </row>
    <row r="532" spans="9:12" x14ac:dyDescent="0.15">
      <c r="I532" s="16"/>
      <c r="J532" s="16"/>
      <c r="K532" s="16"/>
      <c r="L532" s="16"/>
    </row>
    <row r="533" spans="9:12" x14ac:dyDescent="0.15">
      <c r="I533" s="16"/>
      <c r="J533" s="16"/>
      <c r="K533" s="16"/>
      <c r="L533" s="16"/>
    </row>
    <row r="534" spans="9:12" x14ac:dyDescent="0.15">
      <c r="I534" s="16"/>
      <c r="J534" s="16"/>
      <c r="K534" s="16"/>
      <c r="L534" s="16"/>
    </row>
    <row r="535" spans="9:12" x14ac:dyDescent="0.15">
      <c r="I535" s="16"/>
      <c r="J535" s="16"/>
      <c r="K535" s="16"/>
      <c r="L535" s="16"/>
    </row>
    <row r="536" spans="9:12" x14ac:dyDescent="0.15">
      <c r="I536" s="16"/>
      <c r="J536" s="16"/>
      <c r="K536" s="16"/>
      <c r="L536" s="16"/>
    </row>
    <row r="537" spans="9:12" x14ac:dyDescent="0.15">
      <c r="I537" s="16"/>
      <c r="J537" s="16"/>
      <c r="K537" s="16"/>
      <c r="L537" s="16"/>
    </row>
    <row r="538" spans="9:12" x14ac:dyDescent="0.15">
      <c r="I538" s="16"/>
      <c r="J538" s="16"/>
      <c r="K538" s="16"/>
      <c r="L538" s="16"/>
    </row>
    <row r="539" spans="9:12" x14ac:dyDescent="0.15">
      <c r="I539" s="16"/>
      <c r="J539" s="16"/>
      <c r="K539" s="16"/>
      <c r="L539" s="16"/>
    </row>
    <row r="540" spans="9:12" x14ac:dyDescent="0.15">
      <c r="I540" s="16"/>
      <c r="J540" s="16"/>
      <c r="K540" s="16"/>
      <c r="L540" s="16"/>
    </row>
    <row r="541" spans="9:12" x14ac:dyDescent="0.15">
      <c r="I541" s="16"/>
      <c r="J541" s="16"/>
      <c r="K541" s="16"/>
      <c r="L541" s="16"/>
    </row>
    <row r="542" spans="9:12" x14ac:dyDescent="0.15">
      <c r="I542" s="16"/>
      <c r="J542" s="16"/>
      <c r="K542" s="16"/>
      <c r="L542" s="16"/>
    </row>
    <row r="543" spans="9:12" x14ac:dyDescent="0.15">
      <c r="I543" s="16"/>
      <c r="J543" s="16"/>
      <c r="K543" s="16"/>
      <c r="L543" s="16"/>
    </row>
    <row r="544" spans="9:12" x14ac:dyDescent="0.15">
      <c r="I544" s="16"/>
      <c r="J544" s="16"/>
      <c r="K544" s="16"/>
      <c r="L544" s="16"/>
    </row>
    <row r="545" spans="9:12" x14ac:dyDescent="0.15">
      <c r="I545" s="16"/>
      <c r="J545" s="16"/>
      <c r="K545" s="16"/>
      <c r="L545" s="16"/>
    </row>
    <row r="546" spans="9:12" x14ac:dyDescent="0.15">
      <c r="I546" s="16"/>
      <c r="J546" s="16"/>
      <c r="K546" s="16"/>
      <c r="L546" s="16"/>
    </row>
    <row r="547" spans="9:12" x14ac:dyDescent="0.15">
      <c r="I547" s="16"/>
      <c r="J547" s="16"/>
      <c r="K547" s="16"/>
      <c r="L547" s="16"/>
    </row>
    <row r="548" spans="9:12" x14ac:dyDescent="0.15">
      <c r="I548" s="16"/>
      <c r="J548" s="16"/>
      <c r="K548" s="16"/>
      <c r="L548" s="16"/>
    </row>
    <row r="549" spans="9:12" x14ac:dyDescent="0.15">
      <c r="I549" s="16"/>
      <c r="J549" s="16"/>
      <c r="K549" s="16"/>
      <c r="L549" s="16"/>
    </row>
    <row r="550" spans="9:12" x14ac:dyDescent="0.15">
      <c r="I550" s="16"/>
      <c r="J550" s="16"/>
      <c r="K550" s="16"/>
      <c r="L550" s="16"/>
    </row>
    <row r="551" spans="9:12" x14ac:dyDescent="0.15">
      <c r="I551" s="16"/>
      <c r="J551" s="16"/>
      <c r="K551" s="16"/>
      <c r="L551" s="16"/>
    </row>
    <row r="552" spans="9:12" x14ac:dyDescent="0.15">
      <c r="I552" s="16"/>
      <c r="J552" s="16"/>
      <c r="K552" s="16"/>
      <c r="L552" s="16"/>
    </row>
    <row r="553" spans="9:12" x14ac:dyDescent="0.15">
      <c r="I553" s="16"/>
      <c r="J553" s="16"/>
      <c r="K553" s="16"/>
      <c r="L553" s="16"/>
    </row>
    <row r="554" spans="9:12" x14ac:dyDescent="0.15">
      <c r="I554" s="16"/>
      <c r="J554" s="16"/>
      <c r="K554" s="16"/>
      <c r="L554" s="16"/>
    </row>
    <row r="555" spans="9:12" x14ac:dyDescent="0.15">
      <c r="I555" s="16"/>
      <c r="J555" s="16"/>
      <c r="K555" s="16"/>
      <c r="L555" s="16"/>
    </row>
    <row r="556" spans="9:12" x14ac:dyDescent="0.15">
      <c r="I556" s="16"/>
      <c r="J556" s="16"/>
      <c r="K556" s="16"/>
      <c r="L556" s="16"/>
    </row>
    <row r="557" spans="9:12" x14ac:dyDescent="0.15">
      <c r="I557" s="16"/>
      <c r="J557" s="16"/>
      <c r="K557" s="16"/>
      <c r="L557" s="16"/>
    </row>
    <row r="558" spans="9:12" x14ac:dyDescent="0.15">
      <c r="I558" s="16"/>
      <c r="J558" s="16"/>
      <c r="K558" s="16"/>
      <c r="L558" s="16"/>
    </row>
    <row r="559" spans="9:12" x14ac:dyDescent="0.15">
      <c r="I559" s="16"/>
      <c r="J559" s="16"/>
      <c r="K559" s="16"/>
      <c r="L559" s="16"/>
    </row>
    <row r="560" spans="9:12" x14ac:dyDescent="0.15">
      <c r="I560" s="16"/>
      <c r="J560" s="16"/>
      <c r="K560" s="16"/>
      <c r="L560" s="16"/>
    </row>
    <row r="561" spans="9:12" x14ac:dyDescent="0.15">
      <c r="I561" s="16"/>
      <c r="J561" s="16"/>
      <c r="K561" s="16"/>
      <c r="L561" s="16"/>
    </row>
    <row r="562" spans="9:12" x14ac:dyDescent="0.15">
      <c r="I562" s="16"/>
      <c r="J562" s="16"/>
      <c r="K562" s="16"/>
      <c r="L562" s="16"/>
    </row>
    <row r="563" spans="9:12" x14ac:dyDescent="0.15">
      <c r="I563" s="16"/>
      <c r="J563" s="16"/>
      <c r="K563" s="16"/>
      <c r="L563" s="16"/>
    </row>
    <row r="564" spans="9:12" x14ac:dyDescent="0.15">
      <c r="I564" s="16"/>
      <c r="J564" s="16"/>
      <c r="K564" s="16"/>
      <c r="L564" s="16"/>
    </row>
    <row r="565" spans="9:12" x14ac:dyDescent="0.15">
      <c r="I565" s="16"/>
      <c r="J565" s="16"/>
      <c r="K565" s="16"/>
      <c r="L565" s="16"/>
    </row>
    <row r="566" spans="9:12" x14ac:dyDescent="0.15">
      <c r="I566" s="16"/>
      <c r="J566" s="16"/>
      <c r="K566" s="16"/>
      <c r="L566" s="16"/>
    </row>
    <row r="567" spans="9:12" x14ac:dyDescent="0.15">
      <c r="I567" s="16"/>
      <c r="J567" s="16"/>
      <c r="K567" s="16"/>
      <c r="L567" s="16"/>
    </row>
    <row r="568" spans="9:12" x14ac:dyDescent="0.15">
      <c r="I568" s="16"/>
      <c r="J568" s="16"/>
      <c r="K568" s="16"/>
      <c r="L568" s="16"/>
    </row>
    <row r="569" spans="9:12" x14ac:dyDescent="0.15">
      <c r="I569" s="16"/>
      <c r="J569" s="16"/>
      <c r="K569" s="16"/>
      <c r="L569" s="16"/>
    </row>
    <row r="570" spans="9:12" x14ac:dyDescent="0.15">
      <c r="I570" s="16"/>
      <c r="J570" s="16"/>
      <c r="K570" s="16"/>
      <c r="L570" s="16"/>
    </row>
    <row r="571" spans="9:12" x14ac:dyDescent="0.15">
      <c r="I571" s="16"/>
      <c r="J571" s="16"/>
      <c r="K571" s="16"/>
      <c r="L571" s="16"/>
    </row>
    <row r="572" spans="9:12" x14ac:dyDescent="0.15">
      <c r="I572" s="16"/>
      <c r="J572" s="16"/>
      <c r="K572" s="16"/>
      <c r="L572" s="16"/>
    </row>
    <row r="573" spans="9:12" x14ac:dyDescent="0.15">
      <c r="I573" s="16"/>
      <c r="J573" s="16"/>
      <c r="K573" s="16"/>
      <c r="L573" s="16"/>
    </row>
    <row r="574" spans="9:12" x14ac:dyDescent="0.15">
      <c r="I574" s="16"/>
      <c r="J574" s="16"/>
      <c r="K574" s="16"/>
      <c r="L574" s="16"/>
    </row>
    <row r="575" spans="9:12" x14ac:dyDescent="0.15">
      <c r="I575" s="16"/>
      <c r="J575" s="16"/>
      <c r="K575" s="16"/>
      <c r="L575" s="16"/>
    </row>
    <row r="576" spans="9:12" x14ac:dyDescent="0.15">
      <c r="I576" s="16"/>
      <c r="J576" s="16"/>
      <c r="K576" s="16"/>
      <c r="L576" s="16"/>
    </row>
    <row r="577" spans="9:12" x14ac:dyDescent="0.15">
      <c r="I577" s="16"/>
      <c r="J577" s="16"/>
      <c r="K577" s="16"/>
      <c r="L577" s="16"/>
    </row>
    <row r="578" spans="9:12" x14ac:dyDescent="0.15">
      <c r="I578" s="16"/>
      <c r="J578" s="16"/>
      <c r="K578" s="16"/>
      <c r="L578" s="16"/>
    </row>
    <row r="579" spans="9:12" x14ac:dyDescent="0.15">
      <c r="I579" s="16"/>
      <c r="J579" s="16"/>
      <c r="K579" s="16"/>
      <c r="L579" s="16"/>
    </row>
    <row r="580" spans="9:12" x14ac:dyDescent="0.15">
      <c r="I580" s="16"/>
      <c r="J580" s="16"/>
      <c r="K580" s="16"/>
      <c r="L580" s="16"/>
    </row>
    <row r="581" spans="9:12" x14ac:dyDescent="0.15">
      <c r="I581" s="16"/>
      <c r="J581" s="16"/>
      <c r="K581" s="16"/>
      <c r="L581" s="16"/>
    </row>
    <row r="582" spans="9:12" x14ac:dyDescent="0.15">
      <c r="I582" s="16"/>
      <c r="J582" s="16"/>
      <c r="K582" s="16"/>
      <c r="L582" s="16"/>
    </row>
    <row r="583" spans="9:12" x14ac:dyDescent="0.15">
      <c r="I583" s="16"/>
      <c r="J583" s="16"/>
      <c r="K583" s="16"/>
      <c r="L583" s="16"/>
    </row>
    <row r="584" spans="9:12" x14ac:dyDescent="0.15">
      <c r="I584" s="16"/>
      <c r="J584" s="16"/>
      <c r="K584" s="16"/>
      <c r="L584" s="16"/>
    </row>
    <row r="585" spans="9:12" x14ac:dyDescent="0.15">
      <c r="I585" s="16"/>
      <c r="J585" s="16"/>
      <c r="K585" s="16"/>
      <c r="L585" s="16"/>
    </row>
    <row r="586" spans="9:12" x14ac:dyDescent="0.15">
      <c r="I586" s="16"/>
      <c r="J586" s="16"/>
      <c r="K586" s="16"/>
      <c r="L586" s="16"/>
    </row>
    <row r="587" spans="9:12" x14ac:dyDescent="0.15">
      <c r="I587" s="16"/>
      <c r="J587" s="16"/>
      <c r="K587" s="16"/>
      <c r="L587" s="16"/>
    </row>
    <row r="588" spans="9:12" x14ac:dyDescent="0.15">
      <c r="I588" s="16"/>
      <c r="J588" s="16"/>
      <c r="K588" s="16"/>
      <c r="L588" s="16"/>
    </row>
    <row r="589" spans="9:12" x14ac:dyDescent="0.15">
      <c r="I589" s="16"/>
      <c r="J589" s="16"/>
      <c r="K589" s="16"/>
      <c r="L589" s="16"/>
    </row>
    <row r="590" spans="9:12" x14ac:dyDescent="0.15">
      <c r="I590" s="16"/>
      <c r="J590" s="16"/>
      <c r="K590" s="16"/>
      <c r="L590" s="16"/>
    </row>
    <row r="591" spans="9:12" x14ac:dyDescent="0.15">
      <c r="I591" s="16"/>
      <c r="J591" s="16"/>
      <c r="K591" s="16"/>
      <c r="L591" s="16"/>
    </row>
    <row r="592" spans="9:12" x14ac:dyDescent="0.15">
      <c r="I592" s="16"/>
      <c r="J592" s="16"/>
      <c r="K592" s="16"/>
      <c r="L592" s="16"/>
    </row>
    <row r="593" spans="9:12" x14ac:dyDescent="0.15">
      <c r="I593" s="16"/>
      <c r="J593" s="16"/>
      <c r="K593" s="16"/>
      <c r="L593" s="16"/>
    </row>
    <row r="594" spans="9:12" x14ac:dyDescent="0.15">
      <c r="I594" s="16"/>
      <c r="J594" s="16"/>
      <c r="K594" s="16"/>
      <c r="L594" s="16"/>
    </row>
    <row r="595" spans="9:12" x14ac:dyDescent="0.15">
      <c r="I595" s="16"/>
      <c r="J595" s="16"/>
      <c r="K595" s="16"/>
      <c r="L595" s="16"/>
    </row>
    <row r="596" spans="9:12" x14ac:dyDescent="0.15">
      <c r="I596" s="16"/>
      <c r="J596" s="16"/>
      <c r="K596" s="16"/>
      <c r="L596" s="16"/>
    </row>
    <row r="597" spans="9:12" x14ac:dyDescent="0.15">
      <c r="I597" s="16"/>
      <c r="J597" s="16"/>
      <c r="K597" s="16"/>
      <c r="L597" s="16"/>
    </row>
    <row r="598" spans="9:12" x14ac:dyDescent="0.15">
      <c r="I598" s="16"/>
      <c r="J598" s="16"/>
      <c r="K598" s="16"/>
      <c r="L598" s="16"/>
    </row>
    <row r="599" spans="9:12" x14ac:dyDescent="0.15">
      <c r="I599" s="16"/>
      <c r="J599" s="16"/>
      <c r="K599" s="16"/>
      <c r="L599" s="16"/>
    </row>
    <row r="600" spans="9:12" x14ac:dyDescent="0.15">
      <c r="I600" s="16"/>
      <c r="J600" s="16"/>
      <c r="K600" s="16"/>
      <c r="L600" s="16"/>
    </row>
    <row r="601" spans="9:12" x14ac:dyDescent="0.15">
      <c r="I601" s="16"/>
      <c r="J601" s="16"/>
      <c r="K601" s="16"/>
      <c r="L601" s="16"/>
    </row>
    <row r="602" spans="9:12" x14ac:dyDescent="0.15">
      <c r="I602" s="16"/>
      <c r="J602" s="16"/>
      <c r="K602" s="16"/>
      <c r="L602" s="16"/>
    </row>
    <row r="603" spans="9:12" x14ac:dyDescent="0.15">
      <c r="I603" s="16"/>
      <c r="J603" s="16"/>
      <c r="K603" s="16"/>
      <c r="L603" s="16"/>
    </row>
    <row r="604" spans="9:12" x14ac:dyDescent="0.15">
      <c r="I604" s="16"/>
      <c r="J604" s="16"/>
      <c r="K604" s="16"/>
      <c r="L604" s="16"/>
    </row>
    <row r="605" spans="9:12" x14ac:dyDescent="0.15">
      <c r="I605" s="16"/>
      <c r="J605" s="16"/>
      <c r="K605" s="16"/>
      <c r="L605" s="16"/>
    </row>
    <row r="606" spans="9:12" x14ac:dyDescent="0.15">
      <c r="I606" s="16"/>
      <c r="J606" s="16"/>
      <c r="K606" s="16"/>
      <c r="L606" s="16"/>
    </row>
    <row r="607" spans="9:12" x14ac:dyDescent="0.15">
      <c r="I607" s="16"/>
      <c r="J607" s="16"/>
      <c r="K607" s="16"/>
      <c r="L607" s="16"/>
    </row>
    <row r="608" spans="9:12" x14ac:dyDescent="0.15">
      <c r="I608" s="16"/>
      <c r="J608" s="16"/>
      <c r="K608" s="16"/>
      <c r="L608" s="16"/>
    </row>
    <row r="609" spans="9:12" x14ac:dyDescent="0.15">
      <c r="I609" s="16"/>
      <c r="J609" s="16"/>
      <c r="K609" s="16"/>
      <c r="L609" s="16"/>
    </row>
    <row r="610" spans="9:12" x14ac:dyDescent="0.15">
      <c r="I610" s="16"/>
      <c r="J610" s="16"/>
      <c r="K610" s="16"/>
      <c r="L610" s="16"/>
    </row>
    <row r="611" spans="9:12" x14ac:dyDescent="0.15">
      <c r="I611" s="16"/>
      <c r="J611" s="16"/>
      <c r="K611" s="16"/>
      <c r="L611" s="16"/>
    </row>
    <row r="612" spans="9:12" x14ac:dyDescent="0.15">
      <c r="I612" s="16"/>
      <c r="J612" s="16"/>
      <c r="K612" s="16"/>
      <c r="L612" s="16"/>
    </row>
    <row r="613" spans="9:12" x14ac:dyDescent="0.15">
      <c r="I613" s="16"/>
      <c r="J613" s="16"/>
      <c r="K613" s="16"/>
      <c r="L613" s="16"/>
    </row>
    <row r="614" spans="9:12" x14ac:dyDescent="0.15">
      <c r="I614" s="16"/>
      <c r="J614" s="16"/>
      <c r="K614" s="16"/>
      <c r="L614" s="16"/>
    </row>
    <row r="615" spans="9:12" x14ac:dyDescent="0.15">
      <c r="I615" s="16"/>
      <c r="J615" s="16"/>
      <c r="K615" s="16"/>
      <c r="L615" s="16"/>
    </row>
    <row r="616" spans="9:12" x14ac:dyDescent="0.15">
      <c r="I616" s="16"/>
      <c r="J616" s="16"/>
      <c r="K616" s="16"/>
      <c r="L616" s="16"/>
    </row>
    <row r="617" spans="9:12" x14ac:dyDescent="0.15">
      <c r="I617" s="16"/>
      <c r="J617" s="16"/>
      <c r="K617" s="16"/>
      <c r="L617" s="16"/>
    </row>
    <row r="618" spans="9:12" x14ac:dyDescent="0.15">
      <c r="I618" s="16"/>
      <c r="J618" s="16"/>
      <c r="K618" s="16"/>
      <c r="L618" s="16"/>
    </row>
    <row r="619" spans="9:12" x14ac:dyDescent="0.15">
      <c r="I619" s="16"/>
      <c r="J619" s="16"/>
      <c r="K619" s="16"/>
      <c r="L619" s="16"/>
    </row>
    <row r="620" spans="9:12" x14ac:dyDescent="0.15">
      <c r="I620" s="16"/>
      <c r="J620" s="16"/>
      <c r="K620" s="16"/>
      <c r="L620" s="16"/>
    </row>
    <row r="621" spans="9:12" x14ac:dyDescent="0.15">
      <c r="I621" s="16"/>
      <c r="J621" s="16"/>
      <c r="K621" s="16"/>
      <c r="L621" s="16"/>
    </row>
    <row r="622" spans="9:12" x14ac:dyDescent="0.15">
      <c r="I622" s="16"/>
      <c r="J622" s="16"/>
      <c r="K622" s="16"/>
      <c r="L622" s="16"/>
    </row>
    <row r="623" spans="9:12" x14ac:dyDescent="0.15">
      <c r="I623" s="16"/>
      <c r="J623" s="16"/>
      <c r="K623" s="16"/>
      <c r="L623" s="16"/>
    </row>
    <row r="624" spans="9:12" x14ac:dyDescent="0.15">
      <c r="I624" s="16"/>
      <c r="J624" s="16"/>
      <c r="K624" s="16"/>
      <c r="L624" s="16"/>
    </row>
    <row r="625" spans="9:12" x14ac:dyDescent="0.15">
      <c r="I625" s="16"/>
      <c r="J625" s="16"/>
      <c r="K625" s="16"/>
      <c r="L625" s="16"/>
    </row>
    <row r="626" spans="9:12" x14ac:dyDescent="0.15">
      <c r="I626" s="16"/>
      <c r="J626" s="16"/>
      <c r="K626" s="16"/>
      <c r="L626" s="16"/>
    </row>
    <row r="627" spans="9:12" x14ac:dyDescent="0.15">
      <c r="I627" s="16"/>
      <c r="J627" s="16"/>
      <c r="K627" s="16"/>
      <c r="L627" s="16"/>
    </row>
    <row r="628" spans="9:12" x14ac:dyDescent="0.15">
      <c r="I628" s="16"/>
      <c r="J628" s="16"/>
      <c r="K628" s="16"/>
      <c r="L628" s="16"/>
    </row>
    <row r="629" spans="9:12" x14ac:dyDescent="0.15">
      <c r="I629" s="16"/>
      <c r="J629" s="16"/>
      <c r="K629" s="16"/>
      <c r="L629" s="16"/>
    </row>
    <row r="630" spans="9:12" x14ac:dyDescent="0.15">
      <c r="I630" s="16"/>
      <c r="J630" s="16"/>
      <c r="K630" s="16"/>
      <c r="L630" s="16"/>
    </row>
    <row r="631" spans="9:12" x14ac:dyDescent="0.15">
      <c r="I631" s="16"/>
      <c r="J631" s="16"/>
      <c r="K631" s="16"/>
      <c r="L631" s="16"/>
    </row>
    <row r="632" spans="9:12" x14ac:dyDescent="0.15">
      <c r="I632" s="16"/>
      <c r="J632" s="16"/>
      <c r="K632" s="16"/>
      <c r="L632" s="16"/>
    </row>
    <row r="633" spans="9:12" x14ac:dyDescent="0.15">
      <c r="I633" s="16"/>
      <c r="J633" s="16"/>
      <c r="K633" s="16"/>
      <c r="L633" s="16"/>
    </row>
    <row r="634" spans="9:12" x14ac:dyDescent="0.15">
      <c r="I634" s="16"/>
      <c r="J634" s="16"/>
      <c r="K634" s="16"/>
      <c r="L634" s="16"/>
    </row>
    <row r="635" spans="9:12" x14ac:dyDescent="0.15">
      <c r="I635" s="16"/>
      <c r="J635" s="16"/>
      <c r="K635" s="16"/>
      <c r="L635" s="16"/>
    </row>
    <row r="636" spans="9:12" x14ac:dyDescent="0.15">
      <c r="I636" s="16"/>
      <c r="J636" s="16"/>
      <c r="K636" s="16"/>
      <c r="L636" s="16"/>
    </row>
    <row r="637" spans="9:12" x14ac:dyDescent="0.15">
      <c r="I637" s="16"/>
      <c r="J637" s="16"/>
      <c r="K637" s="16"/>
      <c r="L637" s="16"/>
    </row>
    <row r="638" spans="9:12" x14ac:dyDescent="0.15">
      <c r="I638" s="16"/>
      <c r="J638" s="16"/>
      <c r="K638" s="16"/>
      <c r="L638" s="16"/>
    </row>
    <row r="639" spans="9:12" x14ac:dyDescent="0.15">
      <c r="I639" s="16"/>
      <c r="J639" s="16"/>
      <c r="K639" s="16"/>
      <c r="L639" s="16"/>
    </row>
    <row r="640" spans="9:12" x14ac:dyDescent="0.15">
      <c r="I640" s="16"/>
      <c r="J640" s="16"/>
      <c r="K640" s="16"/>
      <c r="L640" s="16"/>
    </row>
    <row r="641" spans="9:12" x14ac:dyDescent="0.15">
      <c r="I641" s="16"/>
      <c r="J641" s="16"/>
      <c r="K641" s="16"/>
      <c r="L641" s="16"/>
    </row>
    <row r="642" spans="9:12" x14ac:dyDescent="0.15">
      <c r="I642" s="16"/>
      <c r="J642" s="16"/>
      <c r="K642" s="16"/>
      <c r="L642" s="16"/>
    </row>
    <row r="643" spans="9:12" x14ac:dyDescent="0.15">
      <c r="I643" s="16"/>
      <c r="J643" s="16"/>
      <c r="K643" s="16"/>
      <c r="L643" s="16"/>
    </row>
    <row r="644" spans="9:12" x14ac:dyDescent="0.15">
      <c r="I644" s="16"/>
      <c r="J644" s="16"/>
      <c r="K644" s="16"/>
      <c r="L644" s="16"/>
    </row>
    <row r="645" spans="9:12" x14ac:dyDescent="0.15">
      <c r="I645" s="16"/>
      <c r="J645" s="16"/>
      <c r="K645" s="16"/>
      <c r="L645" s="16"/>
    </row>
    <row r="646" spans="9:12" x14ac:dyDescent="0.15">
      <c r="I646" s="16"/>
      <c r="J646" s="16"/>
      <c r="K646" s="16"/>
      <c r="L646" s="16"/>
    </row>
    <row r="647" spans="9:12" x14ac:dyDescent="0.15">
      <c r="I647" s="16"/>
      <c r="J647" s="16"/>
      <c r="K647" s="16"/>
      <c r="L647" s="16"/>
    </row>
    <row r="648" spans="9:12" x14ac:dyDescent="0.15">
      <c r="I648" s="16"/>
      <c r="J648" s="16"/>
      <c r="K648" s="16"/>
      <c r="L648" s="16"/>
    </row>
    <row r="649" spans="9:12" x14ac:dyDescent="0.15">
      <c r="I649" s="16"/>
      <c r="J649" s="16"/>
      <c r="K649" s="16"/>
      <c r="L649" s="16"/>
    </row>
    <row r="650" spans="9:12" x14ac:dyDescent="0.15">
      <c r="I650" s="16"/>
      <c r="J650" s="16"/>
      <c r="K650" s="16"/>
      <c r="L650" s="16"/>
    </row>
    <row r="651" spans="9:12" x14ac:dyDescent="0.15">
      <c r="I651" s="16"/>
      <c r="J651" s="16"/>
      <c r="K651" s="16"/>
      <c r="L651" s="16"/>
    </row>
    <row r="652" spans="9:12" x14ac:dyDescent="0.15">
      <c r="I652" s="16"/>
      <c r="J652" s="16"/>
      <c r="K652" s="16"/>
      <c r="L652" s="16"/>
    </row>
    <row r="653" spans="9:12" x14ac:dyDescent="0.15">
      <c r="I653" s="16"/>
      <c r="J653" s="16"/>
      <c r="K653" s="16"/>
      <c r="L653" s="16"/>
    </row>
    <row r="654" spans="9:12" x14ac:dyDescent="0.15">
      <c r="I654" s="16"/>
      <c r="J654" s="16"/>
      <c r="K654" s="16"/>
      <c r="L654" s="16"/>
    </row>
    <row r="655" spans="9:12" x14ac:dyDescent="0.15">
      <c r="I655" s="16"/>
      <c r="J655" s="16"/>
      <c r="K655" s="16"/>
      <c r="L655" s="16"/>
    </row>
    <row r="656" spans="9:12" x14ac:dyDescent="0.15">
      <c r="I656" s="16"/>
      <c r="J656" s="16"/>
      <c r="K656" s="16"/>
      <c r="L656" s="16"/>
    </row>
    <row r="657" spans="9:12" x14ac:dyDescent="0.15">
      <c r="I657" s="16"/>
      <c r="J657" s="16"/>
      <c r="K657" s="16"/>
      <c r="L657" s="16"/>
    </row>
    <row r="658" spans="9:12" x14ac:dyDescent="0.15">
      <c r="I658" s="16"/>
      <c r="J658" s="16"/>
      <c r="K658" s="16"/>
      <c r="L658" s="16"/>
    </row>
    <row r="659" spans="9:12" x14ac:dyDescent="0.15">
      <c r="I659" s="16"/>
      <c r="J659" s="16"/>
      <c r="K659" s="16"/>
      <c r="L659" s="16"/>
    </row>
    <row r="660" spans="9:12" x14ac:dyDescent="0.15">
      <c r="I660" s="16"/>
      <c r="J660" s="16"/>
      <c r="K660" s="16"/>
      <c r="L660" s="16"/>
    </row>
    <row r="661" spans="9:12" x14ac:dyDescent="0.15">
      <c r="I661" s="16"/>
      <c r="J661" s="16"/>
      <c r="K661" s="16"/>
      <c r="L661" s="16"/>
    </row>
    <row r="662" spans="9:12" x14ac:dyDescent="0.15">
      <c r="I662" s="16"/>
      <c r="J662" s="16"/>
      <c r="K662" s="16"/>
      <c r="L662" s="16"/>
    </row>
    <row r="663" spans="9:12" x14ac:dyDescent="0.15">
      <c r="I663" s="16"/>
      <c r="J663" s="16"/>
      <c r="K663" s="16"/>
      <c r="L663" s="16"/>
    </row>
    <row r="664" spans="9:12" x14ac:dyDescent="0.15">
      <c r="I664" s="16"/>
      <c r="J664" s="16"/>
      <c r="K664" s="16"/>
      <c r="L664" s="16"/>
    </row>
    <row r="665" spans="9:12" x14ac:dyDescent="0.15">
      <c r="I665" s="16"/>
      <c r="J665" s="16"/>
      <c r="K665" s="16"/>
      <c r="L665" s="16"/>
    </row>
    <row r="666" spans="9:12" x14ac:dyDescent="0.15">
      <c r="I666" s="16"/>
      <c r="J666" s="16"/>
      <c r="K666" s="16"/>
      <c r="L666" s="16"/>
    </row>
    <row r="667" spans="9:12" x14ac:dyDescent="0.15">
      <c r="I667" s="16"/>
      <c r="J667" s="16"/>
      <c r="K667" s="16"/>
      <c r="L667" s="16"/>
    </row>
    <row r="668" spans="9:12" x14ac:dyDescent="0.15">
      <c r="I668" s="16"/>
      <c r="J668" s="16"/>
      <c r="K668" s="16"/>
      <c r="L668" s="16"/>
    </row>
    <row r="669" spans="9:12" x14ac:dyDescent="0.15">
      <c r="I669" s="16"/>
      <c r="J669" s="16"/>
      <c r="K669" s="16"/>
      <c r="L669" s="16"/>
    </row>
    <row r="670" spans="9:12" x14ac:dyDescent="0.15">
      <c r="I670" s="16"/>
      <c r="J670" s="16"/>
      <c r="K670" s="16"/>
      <c r="L670" s="16"/>
    </row>
    <row r="671" spans="9:12" x14ac:dyDescent="0.15">
      <c r="I671" s="16"/>
      <c r="J671" s="16"/>
      <c r="K671" s="16"/>
      <c r="L671" s="16"/>
    </row>
    <row r="672" spans="9:12" x14ac:dyDescent="0.15">
      <c r="I672" s="16"/>
      <c r="J672" s="16"/>
      <c r="K672" s="16"/>
      <c r="L672" s="16"/>
    </row>
    <row r="673" spans="9:12" x14ac:dyDescent="0.15">
      <c r="I673" s="16"/>
      <c r="J673" s="16"/>
      <c r="K673" s="16"/>
      <c r="L673" s="16"/>
    </row>
    <row r="674" spans="9:12" x14ac:dyDescent="0.15">
      <c r="I674" s="16"/>
      <c r="J674" s="16"/>
      <c r="K674" s="16"/>
      <c r="L674" s="16"/>
    </row>
    <row r="675" spans="9:12" x14ac:dyDescent="0.15">
      <c r="I675" s="16"/>
      <c r="J675" s="16"/>
      <c r="K675" s="16"/>
      <c r="L675" s="16"/>
    </row>
    <row r="676" spans="9:12" x14ac:dyDescent="0.15">
      <c r="I676" s="16"/>
      <c r="J676" s="16"/>
      <c r="K676" s="16"/>
      <c r="L676" s="16"/>
    </row>
    <row r="677" spans="9:12" x14ac:dyDescent="0.15">
      <c r="I677" s="16"/>
      <c r="J677" s="16"/>
      <c r="K677" s="16"/>
      <c r="L677" s="16"/>
    </row>
    <row r="678" spans="9:12" x14ac:dyDescent="0.15">
      <c r="I678" s="16"/>
      <c r="J678" s="16"/>
      <c r="K678" s="16"/>
      <c r="L678" s="16"/>
    </row>
    <row r="679" spans="9:12" x14ac:dyDescent="0.15">
      <c r="I679" s="16"/>
      <c r="J679" s="16"/>
      <c r="K679" s="16"/>
      <c r="L679" s="16"/>
    </row>
    <row r="680" spans="9:12" x14ac:dyDescent="0.15">
      <c r="I680" s="16"/>
      <c r="J680" s="16"/>
      <c r="K680" s="16"/>
      <c r="L680" s="16"/>
    </row>
    <row r="681" spans="9:12" x14ac:dyDescent="0.15">
      <c r="I681" s="16"/>
      <c r="J681" s="16"/>
      <c r="K681" s="16"/>
      <c r="L681" s="16"/>
    </row>
    <row r="682" spans="9:12" x14ac:dyDescent="0.15">
      <c r="I682" s="16"/>
      <c r="J682" s="16"/>
      <c r="K682" s="16"/>
      <c r="L682" s="16"/>
    </row>
    <row r="683" spans="9:12" x14ac:dyDescent="0.15">
      <c r="I683" s="16"/>
      <c r="J683" s="16"/>
      <c r="K683" s="16"/>
      <c r="L683" s="16"/>
    </row>
    <row r="684" spans="9:12" x14ac:dyDescent="0.15">
      <c r="I684" s="16"/>
      <c r="J684" s="16"/>
      <c r="K684" s="16"/>
      <c r="L684" s="16"/>
    </row>
    <row r="685" spans="9:12" x14ac:dyDescent="0.15">
      <c r="I685" s="16"/>
      <c r="J685" s="16"/>
      <c r="K685" s="16"/>
      <c r="L685" s="16"/>
    </row>
    <row r="686" spans="9:12" x14ac:dyDescent="0.15">
      <c r="I686" s="16"/>
      <c r="J686" s="16"/>
      <c r="K686" s="16"/>
      <c r="L686" s="16"/>
    </row>
    <row r="687" spans="9:12" x14ac:dyDescent="0.15">
      <c r="I687" s="16"/>
      <c r="J687" s="16"/>
      <c r="K687" s="16"/>
      <c r="L687" s="16"/>
    </row>
    <row r="688" spans="9:12" x14ac:dyDescent="0.15">
      <c r="I688" s="16"/>
      <c r="J688" s="16"/>
      <c r="K688" s="16"/>
      <c r="L688" s="16"/>
    </row>
    <row r="689" spans="9:12" x14ac:dyDescent="0.15">
      <c r="I689" s="16"/>
      <c r="J689" s="16"/>
      <c r="K689" s="16"/>
      <c r="L689" s="16"/>
    </row>
    <row r="690" spans="9:12" x14ac:dyDescent="0.15">
      <c r="I690" s="16"/>
      <c r="J690" s="16"/>
      <c r="K690" s="16"/>
      <c r="L690" s="16"/>
    </row>
    <row r="691" spans="9:12" x14ac:dyDescent="0.15">
      <c r="I691" s="16"/>
      <c r="J691" s="16"/>
      <c r="K691" s="16"/>
      <c r="L691" s="16"/>
    </row>
    <row r="692" spans="9:12" x14ac:dyDescent="0.15">
      <c r="I692" s="16"/>
      <c r="J692" s="16"/>
      <c r="K692" s="16"/>
      <c r="L692" s="16"/>
    </row>
    <row r="693" spans="9:12" x14ac:dyDescent="0.15">
      <c r="I693" s="16"/>
      <c r="J693" s="16"/>
      <c r="K693" s="16"/>
      <c r="L693" s="16"/>
    </row>
    <row r="694" spans="9:12" x14ac:dyDescent="0.15">
      <c r="I694" s="16"/>
      <c r="J694" s="16"/>
      <c r="K694" s="16"/>
      <c r="L694" s="16"/>
    </row>
    <row r="695" spans="9:12" x14ac:dyDescent="0.15">
      <c r="I695" s="16"/>
      <c r="J695" s="16"/>
      <c r="K695" s="16"/>
      <c r="L695" s="16"/>
    </row>
    <row r="696" spans="9:12" x14ac:dyDescent="0.15">
      <c r="I696" s="16"/>
      <c r="J696" s="16"/>
      <c r="K696" s="16"/>
      <c r="L696" s="16"/>
    </row>
    <row r="697" spans="9:12" x14ac:dyDescent="0.15">
      <c r="I697" s="16"/>
      <c r="J697" s="16"/>
      <c r="K697" s="16"/>
      <c r="L697" s="16"/>
    </row>
    <row r="698" spans="9:12" x14ac:dyDescent="0.15">
      <c r="I698" s="16"/>
      <c r="J698" s="16"/>
      <c r="K698" s="16"/>
      <c r="L698" s="16"/>
    </row>
    <row r="699" spans="9:12" x14ac:dyDescent="0.15">
      <c r="I699" s="16"/>
      <c r="J699" s="16"/>
      <c r="K699" s="16"/>
      <c r="L699" s="16"/>
    </row>
    <row r="700" spans="9:12" x14ac:dyDescent="0.15">
      <c r="I700" s="16"/>
      <c r="J700" s="16"/>
      <c r="K700" s="16"/>
      <c r="L700" s="16"/>
    </row>
    <row r="701" spans="9:12" x14ac:dyDescent="0.15">
      <c r="I701" s="16"/>
      <c r="J701" s="16"/>
      <c r="K701" s="16"/>
      <c r="L701" s="16"/>
    </row>
    <row r="702" spans="9:12" x14ac:dyDescent="0.15">
      <c r="I702" s="16"/>
      <c r="J702" s="16"/>
      <c r="K702" s="16"/>
      <c r="L702" s="16"/>
    </row>
    <row r="703" spans="9:12" x14ac:dyDescent="0.15">
      <c r="I703" s="16"/>
      <c r="J703" s="16"/>
      <c r="K703" s="16"/>
      <c r="L703" s="16"/>
    </row>
    <row r="704" spans="9:12" x14ac:dyDescent="0.15">
      <c r="I704" s="16"/>
      <c r="J704" s="16"/>
      <c r="K704" s="16"/>
      <c r="L704" s="16"/>
    </row>
    <row r="705" spans="9:12" x14ac:dyDescent="0.15">
      <c r="I705" s="16"/>
      <c r="J705" s="16"/>
      <c r="K705" s="16"/>
      <c r="L705" s="16"/>
    </row>
    <row r="706" spans="9:12" x14ac:dyDescent="0.15">
      <c r="I706" s="16"/>
      <c r="J706" s="16"/>
      <c r="K706" s="16"/>
      <c r="L706" s="16"/>
    </row>
    <row r="707" spans="9:12" x14ac:dyDescent="0.15">
      <c r="I707" s="16"/>
      <c r="J707" s="16"/>
      <c r="K707" s="16"/>
      <c r="L707" s="16"/>
    </row>
    <row r="708" spans="9:12" x14ac:dyDescent="0.15">
      <c r="I708" s="16"/>
      <c r="J708" s="16"/>
      <c r="K708" s="16"/>
      <c r="L708" s="16"/>
    </row>
    <row r="709" spans="9:12" x14ac:dyDescent="0.15">
      <c r="I709" s="16"/>
      <c r="J709" s="16"/>
      <c r="K709" s="16"/>
      <c r="L709" s="16"/>
    </row>
    <row r="710" spans="9:12" x14ac:dyDescent="0.15">
      <c r="I710" s="16"/>
      <c r="J710" s="16"/>
      <c r="K710" s="16"/>
      <c r="L710" s="16"/>
    </row>
    <row r="711" spans="9:12" x14ac:dyDescent="0.15">
      <c r="I711" s="16"/>
      <c r="J711" s="16"/>
      <c r="K711" s="16"/>
      <c r="L711" s="16"/>
    </row>
    <row r="712" spans="9:12" x14ac:dyDescent="0.15">
      <c r="I712" s="16"/>
      <c r="J712" s="16"/>
      <c r="K712" s="16"/>
      <c r="L712" s="16"/>
    </row>
    <row r="713" spans="9:12" x14ac:dyDescent="0.15">
      <c r="I713" s="16"/>
      <c r="J713" s="16"/>
      <c r="K713" s="16"/>
      <c r="L713" s="16"/>
    </row>
    <row r="714" spans="9:12" x14ac:dyDescent="0.15">
      <c r="I714" s="16"/>
      <c r="J714" s="16"/>
      <c r="K714" s="16"/>
      <c r="L714" s="16"/>
    </row>
    <row r="715" spans="9:12" x14ac:dyDescent="0.15">
      <c r="I715" s="16"/>
      <c r="J715" s="16"/>
      <c r="K715" s="16"/>
      <c r="L715" s="16"/>
    </row>
    <row r="716" spans="9:12" x14ac:dyDescent="0.15">
      <c r="I716" s="16"/>
      <c r="J716" s="16"/>
      <c r="K716" s="16"/>
      <c r="L716" s="16"/>
    </row>
    <row r="717" spans="9:12" x14ac:dyDescent="0.15">
      <c r="I717" s="16"/>
      <c r="J717" s="16"/>
      <c r="K717" s="16"/>
      <c r="L717" s="16"/>
    </row>
    <row r="718" spans="9:12" x14ac:dyDescent="0.15">
      <c r="I718" s="16"/>
      <c r="J718" s="16"/>
      <c r="K718" s="16"/>
      <c r="L718" s="16"/>
    </row>
    <row r="719" spans="9:12" x14ac:dyDescent="0.15">
      <c r="I719" s="16"/>
      <c r="J719" s="16"/>
      <c r="K719" s="16"/>
      <c r="L719" s="16"/>
    </row>
    <row r="720" spans="9:12" x14ac:dyDescent="0.15">
      <c r="I720" s="16"/>
      <c r="J720" s="16"/>
      <c r="K720" s="16"/>
      <c r="L720" s="16"/>
    </row>
    <row r="721" spans="9:12" x14ac:dyDescent="0.15">
      <c r="I721" s="16"/>
      <c r="J721" s="16"/>
      <c r="K721" s="16"/>
      <c r="L721" s="16"/>
    </row>
    <row r="722" spans="9:12" x14ac:dyDescent="0.15">
      <c r="I722" s="16"/>
      <c r="J722" s="16"/>
      <c r="K722" s="16"/>
      <c r="L722" s="16"/>
    </row>
    <row r="723" spans="9:12" x14ac:dyDescent="0.15">
      <c r="I723" s="16"/>
      <c r="J723" s="16"/>
      <c r="K723" s="16"/>
      <c r="L723" s="16"/>
    </row>
    <row r="724" spans="9:12" x14ac:dyDescent="0.15">
      <c r="I724" s="16"/>
      <c r="J724" s="16"/>
      <c r="K724" s="16"/>
      <c r="L724" s="16"/>
    </row>
    <row r="725" spans="9:12" x14ac:dyDescent="0.15">
      <c r="I725" s="16"/>
      <c r="J725" s="16"/>
      <c r="K725" s="16"/>
      <c r="L725" s="16"/>
    </row>
    <row r="726" spans="9:12" x14ac:dyDescent="0.15">
      <c r="I726" s="16"/>
      <c r="J726" s="16"/>
      <c r="K726" s="16"/>
      <c r="L726" s="16"/>
    </row>
    <row r="727" spans="9:12" x14ac:dyDescent="0.15">
      <c r="I727" s="16"/>
      <c r="J727" s="16"/>
      <c r="K727" s="16"/>
      <c r="L727" s="16"/>
    </row>
    <row r="728" spans="9:12" x14ac:dyDescent="0.15">
      <c r="I728" s="16"/>
      <c r="J728" s="16"/>
      <c r="K728" s="16"/>
      <c r="L728" s="16"/>
    </row>
    <row r="729" spans="9:12" x14ac:dyDescent="0.15">
      <c r="I729" s="16"/>
      <c r="J729" s="16"/>
      <c r="K729" s="16"/>
      <c r="L729" s="16"/>
    </row>
    <row r="730" spans="9:12" x14ac:dyDescent="0.15">
      <c r="I730" s="16"/>
      <c r="J730" s="16"/>
      <c r="K730" s="16"/>
      <c r="L730" s="16"/>
    </row>
    <row r="731" spans="9:12" x14ac:dyDescent="0.15">
      <c r="I731" s="16"/>
      <c r="J731" s="16"/>
      <c r="K731" s="16"/>
      <c r="L731" s="16"/>
    </row>
    <row r="732" spans="9:12" x14ac:dyDescent="0.15">
      <c r="I732" s="16"/>
      <c r="J732" s="16"/>
      <c r="K732" s="16"/>
      <c r="L732" s="16"/>
    </row>
    <row r="733" spans="9:12" x14ac:dyDescent="0.15">
      <c r="I733" s="16"/>
      <c r="J733" s="16"/>
      <c r="K733" s="16"/>
      <c r="L733" s="16"/>
    </row>
    <row r="734" spans="9:12" x14ac:dyDescent="0.15">
      <c r="I734" s="16"/>
      <c r="J734" s="16"/>
      <c r="K734" s="16"/>
      <c r="L734" s="16"/>
    </row>
    <row r="735" spans="9:12" x14ac:dyDescent="0.15">
      <c r="I735" s="16"/>
      <c r="J735" s="16"/>
      <c r="K735" s="16"/>
      <c r="L735" s="16"/>
    </row>
    <row r="736" spans="9:12" x14ac:dyDescent="0.15">
      <c r="I736" s="16"/>
      <c r="J736" s="16"/>
      <c r="K736" s="16"/>
      <c r="L736" s="16"/>
    </row>
    <row r="737" spans="9:12" x14ac:dyDescent="0.15">
      <c r="I737" s="16"/>
      <c r="J737" s="16"/>
      <c r="K737" s="16"/>
      <c r="L737" s="16"/>
    </row>
    <row r="738" spans="9:12" x14ac:dyDescent="0.15">
      <c r="I738" s="16"/>
      <c r="J738" s="16"/>
      <c r="K738" s="16"/>
      <c r="L738" s="16"/>
    </row>
    <row r="739" spans="9:12" x14ac:dyDescent="0.15">
      <c r="I739" s="16"/>
      <c r="J739" s="16"/>
      <c r="K739" s="16"/>
      <c r="L739" s="16"/>
    </row>
    <row r="740" spans="9:12" x14ac:dyDescent="0.15">
      <c r="I740" s="16"/>
      <c r="J740" s="16"/>
      <c r="K740" s="16"/>
      <c r="L740" s="16"/>
    </row>
    <row r="741" spans="9:12" x14ac:dyDescent="0.15">
      <c r="I741" s="16"/>
      <c r="J741" s="16"/>
      <c r="K741" s="16"/>
      <c r="L741" s="16"/>
    </row>
    <row r="742" spans="9:12" x14ac:dyDescent="0.15">
      <c r="I742" s="16"/>
      <c r="J742" s="16"/>
      <c r="K742" s="16"/>
      <c r="L742" s="16"/>
    </row>
    <row r="743" spans="9:12" x14ac:dyDescent="0.15">
      <c r="I743" s="16"/>
      <c r="J743" s="16"/>
      <c r="K743" s="16"/>
      <c r="L743" s="16"/>
    </row>
    <row r="744" spans="9:12" x14ac:dyDescent="0.15">
      <c r="I744" s="16"/>
      <c r="J744" s="16"/>
      <c r="K744" s="16"/>
      <c r="L744" s="16"/>
    </row>
    <row r="745" spans="9:12" x14ac:dyDescent="0.15">
      <c r="I745" s="16"/>
      <c r="J745" s="16"/>
      <c r="K745" s="16"/>
      <c r="L745" s="16"/>
    </row>
    <row r="746" spans="9:12" x14ac:dyDescent="0.15">
      <c r="I746" s="16"/>
      <c r="J746" s="16"/>
      <c r="K746" s="16"/>
      <c r="L746" s="16"/>
    </row>
    <row r="747" spans="9:12" x14ac:dyDescent="0.15">
      <c r="I747" s="16"/>
      <c r="J747" s="16"/>
      <c r="K747" s="16"/>
      <c r="L747" s="16"/>
    </row>
    <row r="748" spans="9:12" x14ac:dyDescent="0.15">
      <c r="I748" s="16"/>
      <c r="J748" s="16"/>
      <c r="K748" s="16"/>
      <c r="L748" s="16"/>
    </row>
    <row r="749" spans="9:12" x14ac:dyDescent="0.15">
      <c r="I749" s="16"/>
      <c r="J749" s="16"/>
      <c r="K749" s="16"/>
      <c r="L749" s="16"/>
    </row>
    <row r="750" spans="9:12" x14ac:dyDescent="0.15">
      <c r="I750" s="16"/>
      <c r="J750" s="16"/>
      <c r="K750" s="16"/>
      <c r="L750" s="16"/>
    </row>
    <row r="751" spans="9:12" x14ac:dyDescent="0.15">
      <c r="I751" s="16"/>
      <c r="J751" s="16"/>
      <c r="K751" s="16"/>
      <c r="L751" s="16"/>
    </row>
    <row r="752" spans="9:12" x14ac:dyDescent="0.15">
      <c r="I752" s="16"/>
      <c r="J752" s="16"/>
      <c r="K752" s="16"/>
      <c r="L752" s="16"/>
    </row>
    <row r="753" spans="9:12" x14ac:dyDescent="0.15">
      <c r="I753" s="16"/>
      <c r="J753" s="16"/>
      <c r="K753" s="16"/>
      <c r="L753" s="16"/>
    </row>
    <row r="754" spans="9:12" x14ac:dyDescent="0.15">
      <c r="I754" s="16"/>
      <c r="J754" s="16"/>
      <c r="K754" s="16"/>
      <c r="L754" s="16"/>
    </row>
    <row r="755" spans="9:12" x14ac:dyDescent="0.15">
      <c r="I755" s="16"/>
      <c r="J755" s="16"/>
      <c r="K755" s="16"/>
      <c r="L755" s="16"/>
    </row>
    <row r="756" spans="9:12" x14ac:dyDescent="0.15">
      <c r="I756" s="16"/>
      <c r="J756" s="16"/>
      <c r="K756" s="16"/>
      <c r="L756" s="16"/>
    </row>
    <row r="757" spans="9:12" x14ac:dyDescent="0.15">
      <c r="I757" s="16"/>
      <c r="J757" s="16"/>
      <c r="K757" s="16"/>
      <c r="L757" s="16"/>
    </row>
    <row r="758" spans="9:12" x14ac:dyDescent="0.15">
      <c r="I758" s="16"/>
      <c r="J758" s="16"/>
      <c r="K758" s="16"/>
      <c r="L758" s="16"/>
    </row>
    <row r="759" spans="9:12" x14ac:dyDescent="0.15">
      <c r="I759" s="16"/>
      <c r="J759" s="16"/>
      <c r="K759" s="16"/>
      <c r="L759" s="16"/>
    </row>
    <row r="760" spans="9:12" x14ac:dyDescent="0.15">
      <c r="I760" s="16"/>
      <c r="J760" s="16"/>
      <c r="K760" s="16"/>
      <c r="L760" s="16"/>
    </row>
    <row r="761" spans="9:12" x14ac:dyDescent="0.15">
      <c r="I761" s="16"/>
      <c r="J761" s="16"/>
      <c r="K761" s="16"/>
      <c r="L761" s="16"/>
    </row>
    <row r="762" spans="9:12" x14ac:dyDescent="0.15">
      <c r="I762" s="16"/>
      <c r="J762" s="16"/>
      <c r="K762" s="16"/>
      <c r="L762" s="16"/>
    </row>
    <row r="763" spans="9:12" x14ac:dyDescent="0.15">
      <c r="I763" s="16"/>
      <c r="J763" s="16"/>
      <c r="K763" s="16"/>
      <c r="L763" s="16"/>
    </row>
    <row r="764" spans="9:12" x14ac:dyDescent="0.15">
      <c r="I764" s="16"/>
      <c r="J764" s="16"/>
      <c r="K764" s="16"/>
      <c r="L764" s="16"/>
    </row>
    <row r="765" spans="9:12" x14ac:dyDescent="0.15">
      <c r="I765" s="16"/>
      <c r="J765" s="16"/>
      <c r="K765" s="16"/>
      <c r="L765" s="16"/>
    </row>
    <row r="766" spans="9:12" x14ac:dyDescent="0.15">
      <c r="I766" s="16"/>
      <c r="J766" s="16"/>
      <c r="K766" s="16"/>
      <c r="L766" s="16"/>
    </row>
    <row r="767" spans="9:12" x14ac:dyDescent="0.15">
      <c r="I767" s="16"/>
      <c r="J767" s="16"/>
      <c r="K767" s="16"/>
      <c r="L767" s="16"/>
    </row>
    <row r="768" spans="9:12" x14ac:dyDescent="0.15">
      <c r="I768" s="16"/>
      <c r="J768" s="16"/>
      <c r="K768" s="16"/>
      <c r="L768" s="16"/>
    </row>
    <row r="769" spans="9:12" x14ac:dyDescent="0.15">
      <c r="I769" s="16"/>
      <c r="J769" s="16"/>
      <c r="K769" s="16"/>
      <c r="L769" s="16"/>
    </row>
    <row r="770" spans="9:12" x14ac:dyDescent="0.15">
      <c r="I770" s="16"/>
      <c r="J770" s="16"/>
      <c r="K770" s="16"/>
      <c r="L770" s="16"/>
    </row>
    <row r="771" spans="9:12" x14ac:dyDescent="0.15">
      <c r="I771" s="16"/>
      <c r="J771" s="16"/>
      <c r="K771" s="16"/>
      <c r="L771" s="16"/>
    </row>
    <row r="772" spans="9:12" x14ac:dyDescent="0.15">
      <c r="I772" s="16"/>
      <c r="J772" s="16"/>
      <c r="K772" s="16"/>
      <c r="L772" s="16"/>
    </row>
    <row r="773" spans="9:12" x14ac:dyDescent="0.15">
      <c r="I773" s="16"/>
      <c r="J773" s="16"/>
      <c r="K773" s="16"/>
      <c r="L773" s="16"/>
    </row>
    <row r="774" spans="9:12" x14ac:dyDescent="0.15">
      <c r="I774" s="16"/>
      <c r="J774" s="16"/>
      <c r="K774" s="16"/>
      <c r="L774" s="16"/>
    </row>
    <row r="775" spans="9:12" x14ac:dyDescent="0.15">
      <c r="I775" s="16"/>
      <c r="J775" s="16"/>
      <c r="K775" s="16"/>
      <c r="L775" s="16"/>
    </row>
    <row r="776" spans="9:12" x14ac:dyDescent="0.15">
      <c r="I776" s="16"/>
      <c r="J776" s="16"/>
      <c r="K776" s="16"/>
      <c r="L776" s="16"/>
    </row>
    <row r="777" spans="9:12" x14ac:dyDescent="0.15">
      <c r="I777" s="16"/>
      <c r="J777" s="16"/>
      <c r="K777" s="16"/>
      <c r="L777" s="16"/>
    </row>
    <row r="778" spans="9:12" x14ac:dyDescent="0.15">
      <c r="I778" s="16"/>
      <c r="J778" s="16"/>
      <c r="K778" s="16"/>
      <c r="L778" s="16"/>
    </row>
    <row r="779" spans="9:12" x14ac:dyDescent="0.15">
      <c r="I779" s="16"/>
      <c r="J779" s="16"/>
      <c r="K779" s="16"/>
      <c r="L779" s="16"/>
    </row>
    <row r="780" spans="9:12" x14ac:dyDescent="0.15">
      <c r="I780" s="16"/>
      <c r="J780" s="16"/>
      <c r="K780" s="16"/>
      <c r="L780" s="16"/>
    </row>
    <row r="781" spans="9:12" x14ac:dyDescent="0.15">
      <c r="I781" s="16"/>
      <c r="J781" s="16"/>
      <c r="K781" s="16"/>
      <c r="L781" s="16"/>
    </row>
    <row r="782" spans="9:12" x14ac:dyDescent="0.15">
      <c r="I782" s="16"/>
      <c r="J782" s="16"/>
      <c r="K782" s="16"/>
      <c r="L782" s="16"/>
    </row>
    <row r="783" spans="9:12" x14ac:dyDescent="0.15">
      <c r="I783" s="16"/>
      <c r="J783" s="16"/>
      <c r="K783" s="16"/>
      <c r="L783" s="16"/>
    </row>
    <row r="784" spans="9:12" x14ac:dyDescent="0.15">
      <c r="I784" s="16"/>
      <c r="J784" s="16"/>
      <c r="K784" s="16"/>
      <c r="L784" s="16"/>
    </row>
    <row r="785" spans="9:12" x14ac:dyDescent="0.15">
      <c r="I785" s="16"/>
      <c r="J785" s="16"/>
      <c r="K785" s="16"/>
      <c r="L785" s="16"/>
    </row>
    <row r="786" spans="9:12" x14ac:dyDescent="0.15">
      <c r="I786" s="16"/>
      <c r="J786" s="16"/>
      <c r="K786" s="16"/>
      <c r="L786" s="16"/>
    </row>
    <row r="787" spans="9:12" x14ac:dyDescent="0.15">
      <c r="I787" s="16"/>
      <c r="J787" s="16"/>
      <c r="K787" s="16"/>
      <c r="L787" s="16"/>
    </row>
    <row r="788" spans="9:12" x14ac:dyDescent="0.15">
      <c r="I788" s="16"/>
      <c r="J788" s="16"/>
      <c r="K788" s="16"/>
      <c r="L788" s="16"/>
    </row>
    <row r="789" spans="9:12" x14ac:dyDescent="0.15">
      <c r="I789" s="16"/>
      <c r="J789" s="16"/>
      <c r="K789" s="16"/>
      <c r="L789" s="16"/>
    </row>
    <row r="790" spans="9:12" x14ac:dyDescent="0.15">
      <c r="I790" s="16"/>
      <c r="J790" s="16"/>
      <c r="K790" s="16"/>
      <c r="L790" s="16"/>
    </row>
    <row r="791" spans="9:12" x14ac:dyDescent="0.15">
      <c r="I791" s="16"/>
      <c r="J791" s="16"/>
      <c r="K791" s="16"/>
      <c r="L791" s="16"/>
    </row>
    <row r="792" spans="9:12" x14ac:dyDescent="0.15">
      <c r="I792" s="16"/>
      <c r="J792" s="16"/>
      <c r="K792" s="16"/>
      <c r="L792" s="16"/>
    </row>
    <row r="793" spans="9:12" x14ac:dyDescent="0.15">
      <c r="I793" s="16"/>
      <c r="J793" s="16"/>
      <c r="K793" s="16"/>
      <c r="L793" s="16"/>
    </row>
    <row r="794" spans="9:12" x14ac:dyDescent="0.15">
      <c r="I794" s="16"/>
      <c r="J794" s="16"/>
      <c r="K794" s="16"/>
      <c r="L794" s="16"/>
    </row>
    <row r="795" spans="9:12" x14ac:dyDescent="0.15">
      <c r="I795" s="16"/>
      <c r="J795" s="16"/>
      <c r="K795" s="16"/>
      <c r="L795" s="16"/>
    </row>
    <row r="796" spans="9:12" x14ac:dyDescent="0.15">
      <c r="I796" s="16"/>
      <c r="J796" s="16"/>
      <c r="K796" s="16"/>
      <c r="L796" s="16"/>
    </row>
    <row r="797" spans="9:12" x14ac:dyDescent="0.15">
      <c r="I797" s="16"/>
      <c r="J797" s="16"/>
      <c r="K797" s="16"/>
      <c r="L797" s="16"/>
    </row>
    <row r="798" spans="9:12" x14ac:dyDescent="0.15">
      <c r="I798" s="16"/>
      <c r="J798" s="16"/>
      <c r="K798" s="16"/>
      <c r="L798" s="1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topLeftCell="E17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5"/>
    <col min="3" max="3" width="13.5" style="15" customWidth="1"/>
    <col min="8" max="8" width="4.5" style="15" customWidth="1"/>
    <col min="9" max="10" width="8.5" style="15" customWidth="1"/>
    <col min="11" max="11" width="13.5" style="15" customWidth="1"/>
    <col min="12" max="12" width="17.5" style="15" customWidth="1"/>
    <col min="13" max="13" width="12.5" style="15" customWidth="1"/>
    <col min="14" max="14" width="11.5" style="15"/>
    <col min="15" max="15" width="6.5" style="15" customWidth="1"/>
    <col min="16" max="16" width="9.5" style="15" customWidth="1"/>
    <col min="17" max="16384" width="11.5" style="15"/>
  </cols>
  <sheetData>
    <row r="1" spans="1:16" s="13" customFormat="1" ht="55.5" customHeight="1" x14ac:dyDescent="0.2">
      <c r="A1" s="13" t="s">
        <v>11</v>
      </c>
      <c r="B1" s="13" t="s">
        <v>6</v>
      </c>
      <c r="C1" s="13" t="s">
        <v>4</v>
      </c>
      <c r="D1" t="s">
        <v>37</v>
      </c>
      <c r="E1" t="s">
        <v>19</v>
      </c>
      <c r="F1" t="s">
        <v>38</v>
      </c>
      <c r="G1" t="s">
        <v>20</v>
      </c>
      <c r="I1" s="13" t="s">
        <v>0</v>
      </c>
      <c r="J1" s="13" t="s">
        <v>1</v>
      </c>
      <c r="K1" s="13" t="s">
        <v>2</v>
      </c>
      <c r="L1" s="13" t="s">
        <v>3</v>
      </c>
      <c r="M1" s="14" t="s">
        <v>12</v>
      </c>
      <c r="N1" s="14" t="s">
        <v>15</v>
      </c>
      <c r="O1" s="13" t="s">
        <v>13</v>
      </c>
      <c r="P1" s="13" t="s">
        <v>14</v>
      </c>
    </row>
    <row r="2" spans="1:16" x14ac:dyDescent="0.15">
      <c r="A2" s="15">
        <v>0.5</v>
      </c>
      <c r="B2" s="15">
        <v>0</v>
      </c>
      <c r="C2" s="15" t="s">
        <v>9</v>
      </c>
      <c r="D2">
        <v>728.18634033203102</v>
      </c>
      <c r="E2">
        <v>585.73651123046898</v>
      </c>
      <c r="F2">
        <v>469.155029296875</v>
      </c>
      <c r="G2">
        <v>466.45349121093801</v>
      </c>
      <c r="I2" s="16">
        <f t="shared" ref="I2:J65" si="0">D2-F2</f>
        <v>259.03131103515602</v>
      </c>
      <c r="J2" s="16">
        <f t="shared" si="0"/>
        <v>119.28302001953097</v>
      </c>
      <c r="K2" s="16">
        <f t="shared" ref="K2:K65" si="1">I2-0.7*J2</f>
        <v>175.53319702148434</v>
      </c>
      <c r="L2" s="17">
        <f t="shared" ref="L2:L65" si="2">K2/J2</f>
        <v>1.4715690212466384</v>
      </c>
      <c r="M2" s="17"/>
      <c r="N2" s="15">
        <f>LINEST(V64:V104,U64:U104)</f>
        <v>-4.8249627586130339E-3</v>
      </c>
      <c r="O2" s="18">
        <f>AVERAGE(M38:M45)</f>
        <v>1.5328480818198316</v>
      </c>
    </row>
    <row r="3" spans="1:16" x14ac:dyDescent="0.15">
      <c r="A3" s="15">
        <v>1</v>
      </c>
      <c r="B3" s="15">
        <v>1</v>
      </c>
      <c r="C3" s="15" t="s">
        <v>7</v>
      </c>
      <c r="D3">
        <v>724.11944580078102</v>
      </c>
      <c r="E3">
        <v>583.712646484375</v>
      </c>
      <c r="F3">
        <v>468.79766845703102</v>
      </c>
      <c r="G3">
        <v>466.61859130859398</v>
      </c>
      <c r="I3" s="16">
        <f t="shared" si="0"/>
        <v>255.32177734375</v>
      </c>
      <c r="J3" s="16">
        <f t="shared" si="0"/>
        <v>117.09405517578102</v>
      </c>
      <c r="K3" s="16">
        <f t="shared" si="1"/>
        <v>173.35593872070331</v>
      </c>
      <c r="L3" s="17">
        <f t="shared" si="2"/>
        <v>1.4804845426222726</v>
      </c>
      <c r="M3" s="17"/>
    </row>
    <row r="4" spans="1:16" ht="15" x14ac:dyDescent="0.15">
      <c r="A4" s="15">
        <v>1.5</v>
      </c>
      <c r="B4" s="15">
        <v>2</v>
      </c>
      <c r="D4">
        <v>724.51806640625</v>
      </c>
      <c r="E4">
        <v>583.27984619140602</v>
      </c>
      <c r="F4">
        <v>469.90310668945301</v>
      </c>
      <c r="G4">
        <v>466.98605346679699</v>
      </c>
      <c r="I4" s="16">
        <f t="shared" si="0"/>
        <v>254.61495971679699</v>
      </c>
      <c r="J4" s="16">
        <f t="shared" si="0"/>
        <v>116.29379272460903</v>
      </c>
      <c r="K4" s="16">
        <f t="shared" si="1"/>
        <v>173.20930480957065</v>
      </c>
      <c r="L4" s="17">
        <f t="shared" si="2"/>
        <v>1.4894114359116406</v>
      </c>
      <c r="M4" s="17"/>
      <c r="N4" s="13" t="s">
        <v>16</v>
      </c>
    </row>
    <row r="5" spans="1:16" x14ac:dyDescent="0.15">
      <c r="A5" s="15">
        <v>2</v>
      </c>
      <c r="B5" s="15">
        <v>3</v>
      </c>
      <c r="D5">
        <v>723.79724121093795</v>
      </c>
      <c r="E5">
        <v>581.34265136718795</v>
      </c>
      <c r="F5">
        <v>470.52325439453102</v>
      </c>
      <c r="G5">
        <v>467.98992919921898</v>
      </c>
      <c r="I5" s="16">
        <f t="shared" si="0"/>
        <v>253.27398681640693</v>
      </c>
      <c r="J5" s="16">
        <f t="shared" si="0"/>
        <v>113.35272216796898</v>
      </c>
      <c r="K5" s="16">
        <f t="shared" si="1"/>
        <v>173.92708129882865</v>
      </c>
      <c r="L5" s="17">
        <f t="shared" si="2"/>
        <v>1.5343882173477847</v>
      </c>
      <c r="M5" s="17"/>
      <c r="N5" s="15">
        <f>RSQ(V64:V104,U64:U104)</f>
        <v>0.98255905895099471</v>
      </c>
    </row>
    <row r="6" spans="1:16" x14ac:dyDescent="0.15">
      <c r="A6" s="15">
        <v>2.5</v>
      </c>
      <c r="B6" s="15">
        <v>4</v>
      </c>
      <c r="C6" s="15" t="s">
        <v>5</v>
      </c>
      <c r="D6">
        <v>720.97540283203102</v>
      </c>
      <c r="E6">
        <v>580.59655761718795</v>
      </c>
      <c r="F6">
        <v>470.6015625</v>
      </c>
      <c r="G6">
        <v>468.21472167968801</v>
      </c>
      <c r="I6" s="16">
        <f t="shared" si="0"/>
        <v>250.37384033203102</v>
      </c>
      <c r="J6" s="16">
        <f t="shared" si="0"/>
        <v>112.38183593749994</v>
      </c>
      <c r="K6" s="16">
        <f t="shared" si="1"/>
        <v>171.70655517578106</v>
      </c>
      <c r="L6" s="17">
        <f t="shared" si="2"/>
        <v>1.5278853005326767</v>
      </c>
      <c r="M6" s="17">
        <f t="shared" ref="M6:M22" si="3">L6+ABS($N$2)*A6</f>
        <v>1.5399477074292092</v>
      </c>
      <c r="P6" s="15">
        <f t="shared" ref="P6:P69" si="4">(M6-$O$2)/$O$2*100</f>
        <v>0.46316563875976335</v>
      </c>
    </row>
    <row r="7" spans="1:16" x14ac:dyDescent="0.15">
      <c r="A7" s="15">
        <v>3</v>
      </c>
      <c r="B7" s="15">
        <v>5</v>
      </c>
      <c r="C7" s="15" t="s">
        <v>8</v>
      </c>
      <c r="D7">
        <v>717.73992919921898</v>
      </c>
      <c r="E7">
        <v>579.79998779296898</v>
      </c>
      <c r="F7">
        <v>469.45272827148398</v>
      </c>
      <c r="G7">
        <v>466.94186401367199</v>
      </c>
      <c r="I7" s="16">
        <f t="shared" si="0"/>
        <v>248.287200927735</v>
      </c>
      <c r="J7" s="16">
        <f t="shared" si="0"/>
        <v>112.85812377929699</v>
      </c>
      <c r="K7" s="16">
        <f t="shared" si="1"/>
        <v>169.28651428222713</v>
      </c>
      <c r="L7" s="17">
        <f t="shared" si="2"/>
        <v>1.4999940510554679</v>
      </c>
      <c r="M7" s="17">
        <f t="shared" si="3"/>
        <v>1.5144689393313071</v>
      </c>
      <c r="P7" s="15">
        <f t="shared" si="4"/>
        <v>-1.1990191791677314</v>
      </c>
    </row>
    <row r="8" spans="1:16" x14ac:dyDescent="0.15">
      <c r="A8" s="15">
        <v>3.5</v>
      </c>
      <c r="B8" s="15">
        <v>6</v>
      </c>
      <c r="D8">
        <v>719.765869140625</v>
      </c>
      <c r="E8">
        <v>581.94128417968795</v>
      </c>
      <c r="F8">
        <v>469.31472778320301</v>
      </c>
      <c r="G8">
        <v>466.25115966796898</v>
      </c>
      <c r="I8" s="16">
        <f t="shared" si="0"/>
        <v>250.45114135742199</v>
      </c>
      <c r="J8" s="16">
        <f t="shared" si="0"/>
        <v>115.69012451171898</v>
      </c>
      <c r="K8" s="16">
        <f t="shared" si="1"/>
        <v>169.46805419921873</v>
      </c>
      <c r="L8" s="17">
        <f t="shared" si="2"/>
        <v>1.464844600301664</v>
      </c>
      <c r="M8" s="17">
        <f t="shared" si="3"/>
        <v>1.4817319699568097</v>
      </c>
      <c r="P8" s="15">
        <f t="shared" si="4"/>
        <v>-3.3347148011129519</v>
      </c>
    </row>
    <row r="9" spans="1:16" x14ac:dyDescent="0.15">
      <c r="A9" s="15">
        <v>4</v>
      </c>
      <c r="B9" s="15">
        <v>7</v>
      </c>
      <c r="D9">
        <v>718</v>
      </c>
      <c r="E9">
        <v>581.15631103515602</v>
      </c>
      <c r="F9">
        <v>470.07443237304699</v>
      </c>
      <c r="G9">
        <v>467.51239013671898</v>
      </c>
      <c r="I9" s="16">
        <f t="shared" si="0"/>
        <v>247.92556762695301</v>
      </c>
      <c r="J9" s="16">
        <f t="shared" si="0"/>
        <v>113.64392089843705</v>
      </c>
      <c r="K9" s="16">
        <f t="shared" si="1"/>
        <v>168.37482299804708</v>
      </c>
      <c r="L9" s="17">
        <f t="shared" si="2"/>
        <v>1.4815999102012922</v>
      </c>
      <c r="M9" s="17">
        <f t="shared" si="3"/>
        <v>1.5008997612357444</v>
      </c>
      <c r="P9" s="15">
        <f t="shared" si="4"/>
        <v>-2.0842457229132179</v>
      </c>
    </row>
    <row r="10" spans="1:16" x14ac:dyDescent="0.15">
      <c r="A10" s="15">
        <v>4.5</v>
      </c>
      <c r="B10" s="15">
        <v>8</v>
      </c>
      <c r="D10">
        <v>712.27166748046898</v>
      </c>
      <c r="E10">
        <v>577.174072265625</v>
      </c>
      <c r="F10">
        <v>470.37753295898398</v>
      </c>
      <c r="G10">
        <v>468.08062744140602</v>
      </c>
      <c r="I10" s="16">
        <f t="shared" si="0"/>
        <v>241.894134521485</v>
      </c>
      <c r="J10" s="16">
        <f t="shared" si="0"/>
        <v>109.09344482421898</v>
      </c>
      <c r="K10" s="16">
        <f t="shared" si="1"/>
        <v>165.52872314453174</v>
      </c>
      <c r="L10" s="17">
        <f t="shared" si="2"/>
        <v>1.5173113601027659</v>
      </c>
      <c r="M10" s="17">
        <f t="shared" si="3"/>
        <v>1.5390236925165246</v>
      </c>
      <c r="P10" s="15">
        <f t="shared" si="4"/>
        <v>0.40288471962343531</v>
      </c>
    </row>
    <row r="11" spans="1:16" x14ac:dyDescent="0.15">
      <c r="A11" s="15">
        <v>5</v>
      </c>
      <c r="B11" s="15">
        <v>9</v>
      </c>
      <c r="D11">
        <v>710.02526855468795</v>
      </c>
      <c r="E11">
        <v>576.3876953125</v>
      </c>
      <c r="F11">
        <v>469.52169799804699</v>
      </c>
      <c r="G11">
        <v>467.28216552734398</v>
      </c>
      <c r="I11" s="16">
        <f t="shared" si="0"/>
        <v>240.50357055664097</v>
      </c>
      <c r="J11" s="16">
        <f t="shared" si="0"/>
        <v>109.10552978515602</v>
      </c>
      <c r="K11" s="16">
        <f t="shared" si="1"/>
        <v>164.12969970703176</v>
      </c>
      <c r="L11" s="17">
        <f t="shared" si="2"/>
        <v>1.5043206337041393</v>
      </c>
      <c r="M11" s="17">
        <f t="shared" si="3"/>
        <v>1.5284454474972045</v>
      </c>
      <c r="P11" s="15">
        <f t="shared" si="4"/>
        <v>-0.28721922118989129</v>
      </c>
    </row>
    <row r="12" spans="1:16" x14ac:dyDescent="0.15">
      <c r="A12" s="15">
        <v>5.5</v>
      </c>
      <c r="B12" s="15">
        <v>10</v>
      </c>
      <c r="D12">
        <v>717.98291015625</v>
      </c>
      <c r="E12">
        <v>579.46350097656295</v>
      </c>
      <c r="F12">
        <v>468.71316528320301</v>
      </c>
      <c r="G12">
        <v>466.5263671875</v>
      </c>
      <c r="I12" s="16">
        <f t="shared" si="0"/>
        <v>249.26974487304699</v>
      </c>
      <c r="J12" s="16">
        <f t="shared" si="0"/>
        <v>112.93713378906295</v>
      </c>
      <c r="K12" s="16">
        <f t="shared" si="1"/>
        <v>170.21375122070293</v>
      </c>
      <c r="L12" s="17">
        <f t="shared" si="2"/>
        <v>1.5071548702361945</v>
      </c>
      <c r="M12" s="17">
        <f t="shared" si="3"/>
        <v>1.5336921654085662</v>
      </c>
      <c r="P12" s="15">
        <f t="shared" si="4"/>
        <v>5.5066356460618887E-2</v>
      </c>
    </row>
    <row r="13" spans="1:16" x14ac:dyDescent="0.15">
      <c r="A13" s="15">
        <v>6</v>
      </c>
      <c r="B13" s="15">
        <v>11</v>
      </c>
      <c r="D13">
        <v>717.59112548828102</v>
      </c>
      <c r="E13">
        <v>581.45526123046898</v>
      </c>
      <c r="F13">
        <v>469.58837890625</v>
      </c>
      <c r="G13">
        <v>467.35192871093801</v>
      </c>
      <c r="I13" s="16">
        <f t="shared" si="0"/>
        <v>248.00274658203102</v>
      </c>
      <c r="J13" s="16">
        <f t="shared" si="0"/>
        <v>114.10333251953097</v>
      </c>
      <c r="K13" s="16">
        <f t="shared" si="1"/>
        <v>168.13041381835936</v>
      </c>
      <c r="L13" s="17">
        <f t="shared" si="2"/>
        <v>1.4734925799785963</v>
      </c>
      <c r="M13" s="17">
        <f t="shared" si="3"/>
        <v>1.5024423565302745</v>
      </c>
      <c r="P13" s="15">
        <f t="shared" si="4"/>
        <v>-1.9836098338890007</v>
      </c>
    </row>
    <row r="14" spans="1:16" x14ac:dyDescent="0.15">
      <c r="A14" s="15">
        <v>6.5</v>
      </c>
      <c r="B14" s="15">
        <v>12</v>
      </c>
      <c r="D14">
        <v>721.05804443359398</v>
      </c>
      <c r="E14">
        <v>580.1474609375</v>
      </c>
      <c r="F14">
        <v>470.55813598632801</v>
      </c>
      <c r="G14">
        <v>468.24728393554699</v>
      </c>
      <c r="I14" s="16">
        <f t="shared" si="0"/>
        <v>250.49990844726597</v>
      </c>
      <c r="J14" s="16">
        <f t="shared" si="0"/>
        <v>111.90017700195301</v>
      </c>
      <c r="K14" s="16">
        <f t="shared" si="1"/>
        <v>172.16978454589886</v>
      </c>
      <c r="L14" s="17">
        <f t="shared" si="2"/>
        <v>1.5386015389671275</v>
      </c>
      <c r="M14" s="17">
        <f t="shared" si="3"/>
        <v>1.5699637968981122</v>
      </c>
      <c r="P14" s="15">
        <f t="shared" si="4"/>
        <v>2.4213563965331768</v>
      </c>
    </row>
    <row r="15" spans="1:16" x14ac:dyDescent="0.15">
      <c r="A15" s="15">
        <v>7</v>
      </c>
      <c r="B15" s="15">
        <v>13</v>
      </c>
      <c r="D15">
        <v>713.55633544921898</v>
      </c>
      <c r="E15">
        <v>578.75152587890602</v>
      </c>
      <c r="F15">
        <v>469.33410644531301</v>
      </c>
      <c r="G15">
        <v>467.00775146484398</v>
      </c>
      <c r="I15" s="16">
        <f t="shared" si="0"/>
        <v>244.22222900390597</v>
      </c>
      <c r="J15" s="16">
        <f t="shared" si="0"/>
        <v>111.74377441406205</v>
      </c>
      <c r="K15" s="16">
        <f t="shared" si="1"/>
        <v>166.00158691406256</v>
      </c>
      <c r="L15" s="17">
        <f t="shared" si="2"/>
        <v>1.4855555737624395</v>
      </c>
      <c r="M15" s="17">
        <f t="shared" si="3"/>
        <v>1.5193303130727307</v>
      </c>
      <c r="P15" s="15">
        <f t="shared" si="4"/>
        <v>-0.88187269876426821</v>
      </c>
    </row>
    <row r="16" spans="1:16" x14ac:dyDescent="0.15">
      <c r="A16" s="15">
        <v>7.5</v>
      </c>
      <c r="B16" s="15">
        <v>14</v>
      </c>
      <c r="D16">
        <v>714.906494140625</v>
      </c>
      <c r="E16">
        <v>579.337890625</v>
      </c>
      <c r="F16">
        <v>469.09844970703102</v>
      </c>
      <c r="G16">
        <v>465.98062133789102</v>
      </c>
      <c r="I16" s="16">
        <f t="shared" si="0"/>
        <v>245.80804443359398</v>
      </c>
      <c r="J16" s="16">
        <f t="shared" si="0"/>
        <v>113.35726928710898</v>
      </c>
      <c r="K16" s="16">
        <f t="shared" si="1"/>
        <v>166.45795593261769</v>
      </c>
      <c r="L16" s="17">
        <f t="shared" si="2"/>
        <v>1.4684365367960337</v>
      </c>
      <c r="M16" s="17">
        <f t="shared" si="3"/>
        <v>1.5046237574856314</v>
      </c>
      <c r="P16" s="15">
        <f t="shared" si="4"/>
        <v>-1.8412995174767508</v>
      </c>
    </row>
    <row r="17" spans="1:16" x14ac:dyDescent="0.15">
      <c r="A17" s="15">
        <v>8</v>
      </c>
      <c r="B17" s="15">
        <v>15</v>
      </c>
      <c r="D17">
        <v>715.14404296875</v>
      </c>
      <c r="E17">
        <v>581.484619140625</v>
      </c>
      <c r="F17">
        <v>469.56820678710898</v>
      </c>
      <c r="G17">
        <v>467.16357421875</v>
      </c>
      <c r="I17" s="16">
        <f t="shared" si="0"/>
        <v>245.57583618164102</v>
      </c>
      <c r="J17" s="16">
        <f t="shared" si="0"/>
        <v>114.321044921875</v>
      </c>
      <c r="K17" s="16">
        <f t="shared" si="1"/>
        <v>165.55110473632851</v>
      </c>
      <c r="L17" s="17">
        <f t="shared" si="2"/>
        <v>1.4481244887978695</v>
      </c>
      <c r="M17" s="17">
        <f t="shared" si="3"/>
        <v>1.4867241908667737</v>
      </c>
      <c r="P17" s="15">
        <f t="shared" si="4"/>
        <v>-3.009032108276418</v>
      </c>
    </row>
    <row r="18" spans="1:16" x14ac:dyDescent="0.15">
      <c r="A18" s="15">
        <v>8.5</v>
      </c>
      <c r="B18" s="15">
        <v>16</v>
      </c>
      <c r="D18">
        <v>713.36584472656295</v>
      </c>
      <c r="E18">
        <v>577.337890625</v>
      </c>
      <c r="F18">
        <v>470.29147338867199</v>
      </c>
      <c r="G18">
        <v>467.32711791992199</v>
      </c>
      <c r="I18" s="16">
        <f t="shared" si="0"/>
        <v>243.07437133789097</v>
      </c>
      <c r="J18" s="16">
        <f t="shared" si="0"/>
        <v>110.01077270507801</v>
      </c>
      <c r="K18" s="16">
        <f t="shared" si="1"/>
        <v>166.06683044433635</v>
      </c>
      <c r="L18" s="17">
        <f t="shared" si="2"/>
        <v>1.5095506227334301</v>
      </c>
      <c r="M18" s="17">
        <f t="shared" si="3"/>
        <v>1.550562806181641</v>
      </c>
      <c r="P18" s="15">
        <f t="shared" si="4"/>
        <v>1.1556738447803721</v>
      </c>
    </row>
    <row r="19" spans="1:16" x14ac:dyDescent="0.15">
      <c r="A19" s="15">
        <v>9</v>
      </c>
      <c r="B19" s="15">
        <v>17</v>
      </c>
      <c r="D19">
        <v>721.16180419921898</v>
      </c>
      <c r="E19">
        <v>580.47644042968795</v>
      </c>
      <c r="F19">
        <v>469.04495239257801</v>
      </c>
      <c r="G19">
        <v>466.54031372070301</v>
      </c>
      <c r="I19" s="16">
        <f t="shared" si="0"/>
        <v>252.11685180664097</v>
      </c>
      <c r="J19" s="16">
        <f t="shared" si="0"/>
        <v>113.93612670898494</v>
      </c>
      <c r="K19" s="16">
        <f t="shared" si="1"/>
        <v>172.36156311035151</v>
      </c>
      <c r="L19" s="17">
        <f t="shared" si="2"/>
        <v>1.5127911408696253</v>
      </c>
      <c r="M19" s="17">
        <f t="shared" si="3"/>
        <v>1.5562158056971427</v>
      </c>
      <c r="P19" s="15">
        <f t="shared" si="4"/>
        <v>1.524464436786745</v>
      </c>
    </row>
    <row r="20" spans="1:16" x14ac:dyDescent="0.15">
      <c r="A20" s="15">
        <v>9.5</v>
      </c>
      <c r="B20" s="15">
        <v>18</v>
      </c>
      <c r="D20">
        <v>726.40344238281295</v>
      </c>
      <c r="E20">
        <v>585.896240234375</v>
      </c>
      <c r="F20">
        <v>469.04187011718801</v>
      </c>
      <c r="G20">
        <v>466.67520141601602</v>
      </c>
      <c r="I20" s="16">
        <f t="shared" si="0"/>
        <v>257.36157226562494</v>
      </c>
      <c r="J20" s="16">
        <f t="shared" si="0"/>
        <v>119.22103881835898</v>
      </c>
      <c r="K20" s="16">
        <f t="shared" si="1"/>
        <v>173.90684509277366</v>
      </c>
      <c r="L20" s="17">
        <f t="shared" si="2"/>
        <v>1.4586925832590008</v>
      </c>
      <c r="M20" s="17">
        <f t="shared" si="3"/>
        <v>1.5045297294658246</v>
      </c>
      <c r="P20" s="15">
        <f t="shared" si="4"/>
        <v>-1.847433720919476</v>
      </c>
    </row>
    <row r="21" spans="1:16" x14ac:dyDescent="0.15">
      <c r="A21" s="15">
        <v>10</v>
      </c>
      <c r="B21" s="15">
        <v>19</v>
      </c>
      <c r="D21">
        <v>722.9228515625</v>
      </c>
      <c r="E21">
        <v>583.94677734375</v>
      </c>
      <c r="F21">
        <v>469.68914794921898</v>
      </c>
      <c r="G21">
        <v>467.82635498046898</v>
      </c>
      <c r="I21" s="16">
        <f t="shared" si="0"/>
        <v>253.23370361328102</v>
      </c>
      <c r="J21" s="16">
        <f t="shared" si="0"/>
        <v>116.12042236328102</v>
      </c>
      <c r="K21" s="16">
        <f t="shared" si="1"/>
        <v>171.9494079589843</v>
      </c>
      <c r="L21" s="17">
        <f t="shared" si="2"/>
        <v>1.4807852439689129</v>
      </c>
      <c r="M21" s="17">
        <f t="shared" si="3"/>
        <v>1.5290348715550433</v>
      </c>
      <c r="P21" s="15">
        <f t="shared" si="4"/>
        <v>-0.24876635264867117</v>
      </c>
    </row>
    <row r="22" spans="1:16" x14ac:dyDescent="0.15">
      <c r="A22" s="15">
        <v>10.5</v>
      </c>
      <c r="B22" s="15">
        <v>20</v>
      </c>
      <c r="D22">
        <v>721.952880859375</v>
      </c>
      <c r="E22">
        <v>583.66278076171898</v>
      </c>
      <c r="F22">
        <v>468.17520141601602</v>
      </c>
      <c r="G22">
        <v>466.54806518554699</v>
      </c>
      <c r="I22" s="16">
        <f t="shared" si="0"/>
        <v>253.77767944335898</v>
      </c>
      <c r="J22" s="16">
        <f t="shared" si="0"/>
        <v>117.11471557617199</v>
      </c>
      <c r="K22" s="16">
        <f t="shared" si="1"/>
        <v>171.79737854003861</v>
      </c>
      <c r="L22" s="17">
        <f t="shared" si="2"/>
        <v>1.4669153888547912</v>
      </c>
      <c r="M22" s="17">
        <f t="shared" si="3"/>
        <v>1.5175774978202281</v>
      </c>
      <c r="P22" s="15">
        <f t="shared" si="4"/>
        <v>-0.99622292520168598</v>
      </c>
    </row>
    <row r="23" spans="1:16" x14ac:dyDescent="0.15">
      <c r="A23" s="15">
        <v>11</v>
      </c>
      <c r="B23" s="15">
        <v>21</v>
      </c>
      <c r="D23">
        <v>721.80474853515602</v>
      </c>
      <c r="E23">
        <v>584.67919921875</v>
      </c>
      <c r="F23">
        <v>469.31085205078102</v>
      </c>
      <c r="G23">
        <v>466.48449707031301</v>
      </c>
      <c r="I23" s="16">
        <f t="shared" si="0"/>
        <v>252.493896484375</v>
      </c>
      <c r="J23" s="16">
        <f t="shared" si="0"/>
        <v>118.19470214843699</v>
      </c>
      <c r="K23" s="16">
        <f t="shared" si="1"/>
        <v>169.75760498046913</v>
      </c>
      <c r="L23" s="17">
        <f t="shared" si="2"/>
        <v>1.4362539258931921</v>
      </c>
      <c r="M23" s="17">
        <f>L23+ABS($N$2)*A23</f>
        <v>1.4893285162379355</v>
      </c>
      <c r="P23" s="15">
        <f t="shared" si="4"/>
        <v>-2.8391310331437847</v>
      </c>
    </row>
    <row r="24" spans="1:16" x14ac:dyDescent="0.15">
      <c r="A24" s="15">
        <v>11.5</v>
      </c>
      <c r="B24" s="15">
        <v>22</v>
      </c>
      <c r="D24">
        <v>722.70172119140602</v>
      </c>
      <c r="E24">
        <v>583.94403076171898</v>
      </c>
      <c r="F24">
        <v>469.97442626953102</v>
      </c>
      <c r="G24">
        <v>467.70233154296898</v>
      </c>
      <c r="I24" s="16">
        <f t="shared" si="0"/>
        <v>252.727294921875</v>
      </c>
      <c r="J24" s="16">
        <f t="shared" si="0"/>
        <v>116.24169921875</v>
      </c>
      <c r="K24" s="16">
        <f t="shared" si="1"/>
        <v>171.35810546875001</v>
      </c>
      <c r="L24" s="17">
        <f t="shared" si="2"/>
        <v>1.4741534803812437</v>
      </c>
      <c r="M24" s="17">
        <f t="shared" ref="M24:M87" si="5">L24+ABS($N$2)*A24</f>
        <v>1.5296405521052936</v>
      </c>
      <c r="P24" s="15">
        <f t="shared" si="4"/>
        <v>-0.20925294245271328</v>
      </c>
    </row>
    <row r="25" spans="1:16" x14ac:dyDescent="0.15">
      <c r="A25" s="15">
        <v>12</v>
      </c>
      <c r="B25" s="15">
        <v>23</v>
      </c>
      <c r="D25">
        <v>723.59521484375</v>
      </c>
      <c r="E25">
        <v>583.94061279296898</v>
      </c>
      <c r="F25">
        <v>470.04806518554699</v>
      </c>
      <c r="G25">
        <v>467.30697631835898</v>
      </c>
      <c r="I25" s="16">
        <f t="shared" si="0"/>
        <v>253.54714965820301</v>
      </c>
      <c r="J25" s="16">
        <f t="shared" si="0"/>
        <v>116.63363647461</v>
      </c>
      <c r="K25" s="16">
        <f t="shared" si="1"/>
        <v>171.90360412597602</v>
      </c>
      <c r="L25" s="17">
        <f t="shared" si="2"/>
        <v>1.473876741924254</v>
      </c>
      <c r="M25" s="17">
        <f t="shared" si="5"/>
        <v>1.5317762950276104</v>
      </c>
      <c r="P25" s="15">
        <f t="shared" si="4"/>
        <v>-6.9921266492942155E-2</v>
      </c>
    </row>
    <row r="26" spans="1:16" x14ac:dyDescent="0.15">
      <c r="A26" s="15">
        <v>12.5</v>
      </c>
      <c r="B26" s="15">
        <v>24</v>
      </c>
      <c r="D26">
        <v>720.18841552734398</v>
      </c>
      <c r="E26">
        <v>582.18908691406295</v>
      </c>
      <c r="F26">
        <v>470.17288208007801</v>
      </c>
      <c r="G26">
        <v>467.39303588867199</v>
      </c>
      <c r="I26" s="16">
        <f t="shared" si="0"/>
        <v>250.01553344726597</v>
      </c>
      <c r="J26" s="16">
        <f t="shared" si="0"/>
        <v>114.79605102539097</v>
      </c>
      <c r="K26" s="16">
        <f t="shared" si="1"/>
        <v>169.65829772949229</v>
      </c>
      <c r="L26" s="17">
        <f t="shared" si="2"/>
        <v>1.4779105745716523</v>
      </c>
      <c r="M26" s="17">
        <f t="shared" si="5"/>
        <v>1.5382226090543152</v>
      </c>
      <c r="P26" s="15">
        <f t="shared" si="4"/>
        <v>0.35062360701152184</v>
      </c>
    </row>
    <row r="27" spans="1:16" x14ac:dyDescent="0.15">
      <c r="A27" s="15">
        <v>13</v>
      </c>
      <c r="B27" s="15">
        <v>25</v>
      </c>
      <c r="D27">
        <v>710.59997558593795</v>
      </c>
      <c r="E27">
        <v>577.87713623046898</v>
      </c>
      <c r="F27">
        <v>469.37130737304699</v>
      </c>
      <c r="G27">
        <v>467.00698852539102</v>
      </c>
      <c r="I27" s="16">
        <f t="shared" si="0"/>
        <v>241.22866821289097</v>
      </c>
      <c r="J27" s="16">
        <f t="shared" si="0"/>
        <v>110.87014770507795</v>
      </c>
      <c r="K27" s="16">
        <f t="shared" si="1"/>
        <v>163.6195648193364</v>
      </c>
      <c r="L27" s="17">
        <f t="shared" si="2"/>
        <v>1.4757765566848116</v>
      </c>
      <c r="M27" s="17">
        <f t="shared" si="5"/>
        <v>1.5385010725467809</v>
      </c>
      <c r="P27" s="15">
        <f t="shared" si="4"/>
        <v>0.36879001865847011</v>
      </c>
    </row>
    <row r="28" spans="1:16" x14ac:dyDescent="0.15">
      <c r="A28" s="15">
        <v>13.5</v>
      </c>
      <c r="B28" s="15">
        <v>26</v>
      </c>
      <c r="D28">
        <v>707.505126953125</v>
      </c>
      <c r="E28">
        <v>577.290771484375</v>
      </c>
      <c r="F28">
        <v>469.23797607421898</v>
      </c>
      <c r="G28">
        <v>466.59689331054699</v>
      </c>
      <c r="I28" s="16">
        <f t="shared" si="0"/>
        <v>238.26715087890602</v>
      </c>
      <c r="J28" s="16">
        <f t="shared" si="0"/>
        <v>110.69387817382801</v>
      </c>
      <c r="K28" s="16">
        <f t="shared" si="1"/>
        <v>160.78143615722644</v>
      </c>
      <c r="L28" s="17">
        <f t="shared" si="2"/>
        <v>1.4524871547525282</v>
      </c>
      <c r="M28" s="17">
        <f t="shared" si="5"/>
        <v>1.5176241519938041</v>
      </c>
      <c r="P28" s="15">
        <f t="shared" si="4"/>
        <v>-0.99317929849599329</v>
      </c>
    </row>
    <row r="29" spans="1:16" x14ac:dyDescent="0.15">
      <c r="A29" s="15">
        <v>14</v>
      </c>
      <c r="B29" s="15">
        <v>27</v>
      </c>
      <c r="D29">
        <v>711.61090087890602</v>
      </c>
      <c r="E29">
        <v>580.31396484375</v>
      </c>
      <c r="F29">
        <v>468.39068603515602</v>
      </c>
      <c r="G29">
        <v>466.11318969726602</v>
      </c>
      <c r="I29" s="16">
        <f t="shared" si="0"/>
        <v>243.22021484375</v>
      </c>
      <c r="J29" s="16">
        <f t="shared" si="0"/>
        <v>114.20077514648398</v>
      </c>
      <c r="K29" s="16">
        <f t="shared" si="1"/>
        <v>163.27967224121122</v>
      </c>
      <c r="L29" s="17">
        <f t="shared" si="2"/>
        <v>1.4297597545355916</v>
      </c>
      <c r="M29" s="17">
        <f t="shared" si="5"/>
        <v>1.4973092331561739</v>
      </c>
      <c r="P29" s="15">
        <f t="shared" si="4"/>
        <v>-2.3184847269055604</v>
      </c>
    </row>
    <row r="30" spans="1:16" x14ac:dyDescent="0.15">
      <c r="A30" s="15">
        <v>14.5</v>
      </c>
      <c r="B30" s="15">
        <v>28</v>
      </c>
      <c r="D30">
        <v>714.64093017578102</v>
      </c>
      <c r="E30">
        <v>580.86004638671898</v>
      </c>
      <c r="F30">
        <v>469.26358032226602</v>
      </c>
      <c r="G30">
        <v>466.58294677734398</v>
      </c>
      <c r="I30" s="16">
        <f t="shared" si="0"/>
        <v>245.377349853515</v>
      </c>
      <c r="J30" s="16">
        <f t="shared" si="0"/>
        <v>114.277099609375</v>
      </c>
      <c r="K30" s="16">
        <f t="shared" si="1"/>
        <v>165.38338012695249</v>
      </c>
      <c r="L30" s="17">
        <f t="shared" si="2"/>
        <v>1.4472136647873488</v>
      </c>
      <c r="M30" s="17">
        <f t="shared" si="5"/>
        <v>1.5171756247872379</v>
      </c>
      <c r="P30" s="15">
        <f t="shared" si="4"/>
        <v>-1.0224403330294147</v>
      </c>
    </row>
    <row r="31" spans="1:16" x14ac:dyDescent="0.15">
      <c r="A31" s="15">
        <v>15</v>
      </c>
      <c r="B31" s="15">
        <v>29</v>
      </c>
      <c r="D31">
        <v>700.92901611328102</v>
      </c>
      <c r="E31">
        <v>574.20751953125</v>
      </c>
      <c r="F31">
        <v>470.27984619140602</v>
      </c>
      <c r="G31">
        <v>467.39999389648398</v>
      </c>
      <c r="I31" s="16">
        <f t="shared" si="0"/>
        <v>230.649169921875</v>
      </c>
      <c r="J31" s="16">
        <f t="shared" si="0"/>
        <v>106.80752563476602</v>
      </c>
      <c r="K31" s="16">
        <f t="shared" si="1"/>
        <v>155.88390197753878</v>
      </c>
      <c r="L31" s="17">
        <f t="shared" si="2"/>
        <v>1.459484254982107</v>
      </c>
      <c r="M31" s="17">
        <f t="shared" si="5"/>
        <v>1.5318586963613026</v>
      </c>
      <c r="P31" s="15">
        <f t="shared" si="4"/>
        <v>-6.4545565230076887E-2</v>
      </c>
    </row>
    <row r="32" spans="1:16" x14ac:dyDescent="0.15">
      <c r="A32" s="15">
        <v>15.5</v>
      </c>
      <c r="B32" s="15">
        <v>30</v>
      </c>
      <c r="D32">
        <v>716.52966308593795</v>
      </c>
      <c r="E32">
        <v>581.90374755859398</v>
      </c>
      <c r="F32">
        <v>469.51937866210898</v>
      </c>
      <c r="G32">
        <v>466.96435546875</v>
      </c>
      <c r="I32" s="16">
        <f t="shared" si="0"/>
        <v>247.01028442382898</v>
      </c>
      <c r="J32" s="16">
        <f t="shared" si="0"/>
        <v>114.93939208984398</v>
      </c>
      <c r="K32" s="16">
        <f t="shared" si="1"/>
        <v>166.55270996093822</v>
      </c>
      <c r="L32" s="17">
        <f t="shared" si="2"/>
        <v>1.4490481194710858</v>
      </c>
      <c r="M32" s="17">
        <f t="shared" si="5"/>
        <v>1.5238350422295879</v>
      </c>
      <c r="P32" s="15">
        <f t="shared" si="4"/>
        <v>-0.58799301099318368</v>
      </c>
    </row>
    <row r="33" spans="1:16" x14ac:dyDescent="0.15">
      <c r="A33" s="15">
        <v>16</v>
      </c>
      <c r="B33" s="15">
        <v>31</v>
      </c>
      <c r="D33">
        <v>715.515380859375</v>
      </c>
      <c r="E33">
        <v>582.35833740234398</v>
      </c>
      <c r="F33">
        <v>468.25039672851602</v>
      </c>
      <c r="G33">
        <v>466.36434936523398</v>
      </c>
      <c r="I33" s="16">
        <f t="shared" si="0"/>
        <v>247.26498413085898</v>
      </c>
      <c r="J33" s="16">
        <f t="shared" si="0"/>
        <v>115.99398803711</v>
      </c>
      <c r="K33" s="16">
        <f t="shared" si="1"/>
        <v>166.06919250488198</v>
      </c>
      <c r="L33" s="17">
        <f t="shared" si="2"/>
        <v>1.431705171234835</v>
      </c>
      <c r="M33" s="17">
        <f t="shared" si="5"/>
        <v>1.5089045753726436</v>
      </c>
      <c r="P33" s="15">
        <f t="shared" si="4"/>
        <v>-1.562027361430478</v>
      </c>
    </row>
    <row r="34" spans="1:16" x14ac:dyDescent="0.15">
      <c r="A34" s="15">
        <v>16.5</v>
      </c>
      <c r="B34" s="15">
        <v>32</v>
      </c>
      <c r="D34">
        <v>714.83068847656295</v>
      </c>
      <c r="E34">
        <v>584.02252197265602</v>
      </c>
      <c r="F34">
        <v>469.07675170898398</v>
      </c>
      <c r="G34">
        <v>466.72171020507801</v>
      </c>
      <c r="I34" s="16">
        <f t="shared" si="0"/>
        <v>245.75393676757898</v>
      </c>
      <c r="J34" s="16">
        <f t="shared" si="0"/>
        <v>117.30081176757801</v>
      </c>
      <c r="K34" s="16">
        <f t="shared" si="1"/>
        <v>163.64336853027436</v>
      </c>
      <c r="L34" s="17">
        <f t="shared" si="2"/>
        <v>1.3950744761640725</v>
      </c>
      <c r="M34" s="17">
        <f t="shared" si="5"/>
        <v>1.4746863616811876</v>
      </c>
      <c r="P34" s="15">
        <f t="shared" si="4"/>
        <v>-3.7943564550502002</v>
      </c>
    </row>
    <row r="35" spans="1:16" x14ac:dyDescent="0.15">
      <c r="A35" s="15">
        <v>17</v>
      </c>
      <c r="B35" s="15">
        <v>33</v>
      </c>
      <c r="D35">
        <v>711.03137207031295</v>
      </c>
      <c r="E35">
        <v>581.44299316406295</v>
      </c>
      <c r="F35">
        <v>469.56045532226602</v>
      </c>
      <c r="G35">
        <v>467.58294677734398</v>
      </c>
      <c r="I35" s="16">
        <f t="shared" si="0"/>
        <v>241.47091674804693</v>
      </c>
      <c r="J35" s="16">
        <f t="shared" si="0"/>
        <v>113.86004638671898</v>
      </c>
      <c r="K35" s="16">
        <f t="shared" si="1"/>
        <v>161.76888427734366</v>
      </c>
      <c r="L35" s="17">
        <f t="shared" si="2"/>
        <v>1.4207695272484355</v>
      </c>
      <c r="M35" s="17">
        <f t="shared" si="5"/>
        <v>1.5027938941448571</v>
      </c>
      <c r="P35" s="15">
        <f t="shared" si="4"/>
        <v>-1.960676209953792</v>
      </c>
    </row>
    <row r="36" spans="1:16" x14ac:dyDescent="0.15">
      <c r="A36" s="15">
        <v>17.5</v>
      </c>
      <c r="B36" s="15">
        <v>34</v>
      </c>
      <c r="D36">
        <v>710.18841552734398</v>
      </c>
      <c r="E36">
        <v>579.93994140625</v>
      </c>
      <c r="F36">
        <v>468.95504760742199</v>
      </c>
      <c r="G36">
        <v>465.97055053710898</v>
      </c>
      <c r="I36" s="16">
        <f t="shared" si="0"/>
        <v>241.23336791992199</v>
      </c>
      <c r="J36" s="16">
        <f t="shared" si="0"/>
        <v>113.96939086914102</v>
      </c>
      <c r="K36" s="16">
        <f t="shared" si="1"/>
        <v>161.45479431152327</v>
      </c>
      <c r="L36" s="17">
        <f t="shared" si="2"/>
        <v>1.4166504978244967</v>
      </c>
      <c r="M36" s="17">
        <f t="shared" si="5"/>
        <v>1.5010873461002248</v>
      </c>
      <c r="P36" s="15">
        <f t="shared" si="4"/>
        <v>-2.0720080545685744</v>
      </c>
    </row>
    <row r="37" spans="1:16" x14ac:dyDescent="0.15">
      <c r="A37" s="15">
        <v>18</v>
      </c>
      <c r="B37" s="15">
        <v>35</v>
      </c>
      <c r="D37">
        <v>708.361083984375</v>
      </c>
      <c r="E37">
        <v>580.036865234375</v>
      </c>
      <c r="F37">
        <v>468.36590576171898</v>
      </c>
      <c r="G37">
        <v>466.18371582031301</v>
      </c>
      <c r="I37" s="16">
        <f t="shared" si="0"/>
        <v>239.99517822265602</v>
      </c>
      <c r="J37" s="16">
        <f t="shared" si="0"/>
        <v>113.85314941406199</v>
      </c>
      <c r="K37" s="16">
        <f t="shared" si="1"/>
        <v>160.29797363281264</v>
      </c>
      <c r="L37" s="17">
        <f t="shared" si="2"/>
        <v>1.4079362271292097</v>
      </c>
      <c r="M37" s="17">
        <f t="shared" si="5"/>
        <v>1.4947855567842443</v>
      </c>
      <c r="P37" s="15">
        <f t="shared" si="4"/>
        <v>-2.4831244196358053</v>
      </c>
    </row>
    <row r="38" spans="1:16" x14ac:dyDescent="0.15">
      <c r="A38" s="15">
        <v>18.5</v>
      </c>
      <c r="B38" s="15">
        <v>36</v>
      </c>
      <c r="D38">
        <v>706.59588623046898</v>
      </c>
      <c r="E38">
        <v>577.619140625</v>
      </c>
      <c r="F38">
        <v>470.39224243164102</v>
      </c>
      <c r="G38">
        <v>467.39611816406301</v>
      </c>
      <c r="I38" s="16">
        <f t="shared" si="0"/>
        <v>236.20364379882795</v>
      </c>
      <c r="J38" s="16">
        <f t="shared" si="0"/>
        <v>110.22302246093699</v>
      </c>
      <c r="K38" s="16">
        <f t="shared" si="1"/>
        <v>159.04752807617206</v>
      </c>
      <c r="L38" s="17">
        <f t="shared" si="2"/>
        <v>1.4429610486551343</v>
      </c>
      <c r="M38" s="17">
        <f t="shared" si="5"/>
        <v>1.5322228596894754</v>
      </c>
      <c r="P38" s="15">
        <f t="shared" si="4"/>
        <v>-4.0788264523509005E-2</v>
      </c>
    </row>
    <row r="39" spans="1:16" x14ac:dyDescent="0.15">
      <c r="A39" s="15">
        <v>19</v>
      </c>
      <c r="B39" s="15">
        <v>37</v>
      </c>
      <c r="D39">
        <v>702.408203125</v>
      </c>
      <c r="E39">
        <v>576.82867431640602</v>
      </c>
      <c r="F39">
        <v>469.01861572265602</v>
      </c>
      <c r="G39">
        <v>466.79302978515602</v>
      </c>
      <c r="I39" s="16">
        <f t="shared" si="0"/>
        <v>233.38958740234398</v>
      </c>
      <c r="J39" s="16">
        <f t="shared" si="0"/>
        <v>110.03564453125</v>
      </c>
      <c r="K39" s="16">
        <f t="shared" si="1"/>
        <v>156.36463623046899</v>
      </c>
      <c r="L39" s="17">
        <f t="shared" si="2"/>
        <v>1.4210362187323908</v>
      </c>
      <c r="M39" s="17">
        <f t="shared" si="5"/>
        <v>1.5127105111460384</v>
      </c>
      <c r="P39" s="15">
        <f t="shared" si="4"/>
        <v>-1.3137355823210743</v>
      </c>
    </row>
    <row r="40" spans="1:16" x14ac:dyDescent="0.15">
      <c r="A40" s="15">
        <v>19.5</v>
      </c>
      <c r="B40" s="15">
        <v>38</v>
      </c>
      <c r="D40">
        <v>702.99041748046898</v>
      </c>
      <c r="E40">
        <v>576.87097167968795</v>
      </c>
      <c r="F40">
        <v>468.97131347656301</v>
      </c>
      <c r="G40">
        <v>466.83874511718801</v>
      </c>
      <c r="I40" s="16">
        <f t="shared" si="0"/>
        <v>234.01910400390597</v>
      </c>
      <c r="J40" s="16">
        <f t="shared" si="0"/>
        <v>110.03222656249994</v>
      </c>
      <c r="K40" s="16">
        <f t="shared" si="1"/>
        <v>156.99654541015602</v>
      </c>
      <c r="L40" s="17">
        <f t="shared" si="2"/>
        <v>1.4268233072697083</v>
      </c>
      <c r="M40" s="17">
        <f t="shared" si="5"/>
        <v>1.5209100810626626</v>
      </c>
      <c r="P40" s="15">
        <f t="shared" si="4"/>
        <v>-0.77881173605905785</v>
      </c>
    </row>
    <row r="41" spans="1:16" x14ac:dyDescent="0.15">
      <c r="A41" s="15">
        <v>20</v>
      </c>
      <c r="B41" s="15">
        <v>39</v>
      </c>
      <c r="D41">
        <v>698.896240234375</v>
      </c>
      <c r="E41">
        <v>574.33923339843795</v>
      </c>
      <c r="F41">
        <v>470.21939086914102</v>
      </c>
      <c r="G41">
        <v>468.04031372070301</v>
      </c>
      <c r="I41" s="16">
        <f t="shared" si="0"/>
        <v>228.67684936523398</v>
      </c>
      <c r="J41" s="16">
        <f t="shared" si="0"/>
        <v>106.29891967773494</v>
      </c>
      <c r="K41" s="16">
        <f t="shared" si="1"/>
        <v>154.26760559081953</v>
      </c>
      <c r="L41" s="17">
        <f t="shared" si="2"/>
        <v>1.4512622146914629</v>
      </c>
      <c r="M41" s="17">
        <f t="shared" si="5"/>
        <v>1.5477614698637236</v>
      </c>
      <c r="P41" s="15">
        <f t="shared" si="4"/>
        <v>0.9729201621981074</v>
      </c>
    </row>
    <row r="42" spans="1:16" x14ac:dyDescent="0.15">
      <c r="A42" s="15">
        <v>20.5</v>
      </c>
      <c r="B42" s="15">
        <v>40</v>
      </c>
      <c r="D42">
        <v>702.885986328125</v>
      </c>
      <c r="E42">
        <v>574.36584472656295</v>
      </c>
      <c r="F42">
        <v>469.59613037109398</v>
      </c>
      <c r="G42">
        <v>466.53564453125</v>
      </c>
      <c r="I42" s="16">
        <f t="shared" si="0"/>
        <v>233.28985595703102</v>
      </c>
      <c r="J42" s="16">
        <f t="shared" si="0"/>
        <v>107.83020019531295</v>
      </c>
      <c r="K42" s="16">
        <f t="shared" si="1"/>
        <v>157.80871582031196</v>
      </c>
      <c r="L42" s="17">
        <f t="shared" si="2"/>
        <v>1.4634927463222072</v>
      </c>
      <c r="M42" s="17">
        <f t="shared" si="5"/>
        <v>1.5624044828737744</v>
      </c>
      <c r="P42" s="15">
        <f t="shared" si="4"/>
        <v>1.9282015879129286</v>
      </c>
    </row>
    <row r="43" spans="1:16" x14ac:dyDescent="0.15">
      <c r="A43" s="15">
        <v>21</v>
      </c>
      <c r="B43" s="15">
        <v>41</v>
      </c>
      <c r="D43">
        <v>696.79864501953102</v>
      </c>
      <c r="E43">
        <v>574.016357421875</v>
      </c>
      <c r="F43">
        <v>469.55813598632801</v>
      </c>
      <c r="G43">
        <v>467.04806518554699</v>
      </c>
      <c r="I43" s="16">
        <f t="shared" si="0"/>
        <v>227.24050903320301</v>
      </c>
      <c r="J43" s="16">
        <f t="shared" si="0"/>
        <v>106.96829223632801</v>
      </c>
      <c r="K43" s="16">
        <f t="shared" si="1"/>
        <v>152.36270446777343</v>
      </c>
      <c r="L43" s="17">
        <f t="shared" si="2"/>
        <v>1.4243725994162297</v>
      </c>
      <c r="M43" s="17">
        <f t="shared" si="5"/>
        <v>1.5256968173471035</v>
      </c>
      <c r="P43" s="15">
        <f t="shared" si="4"/>
        <v>-0.46653445684179795</v>
      </c>
    </row>
    <row r="44" spans="1:16" x14ac:dyDescent="0.15">
      <c r="A44" s="15">
        <v>21.5</v>
      </c>
      <c r="B44" s="15">
        <v>42</v>
      </c>
      <c r="D44">
        <v>697.67645263671898</v>
      </c>
      <c r="E44">
        <v>573.836181640625</v>
      </c>
      <c r="F44">
        <v>470.230224609375</v>
      </c>
      <c r="G44">
        <v>467.03952026367199</v>
      </c>
      <c r="I44" s="16">
        <f t="shared" si="0"/>
        <v>227.44622802734398</v>
      </c>
      <c r="J44" s="16">
        <f t="shared" si="0"/>
        <v>106.79666137695301</v>
      </c>
      <c r="K44" s="16">
        <f t="shared" si="1"/>
        <v>152.68856506347686</v>
      </c>
      <c r="L44" s="17">
        <f t="shared" si="2"/>
        <v>1.4297129057671782</v>
      </c>
      <c r="M44" s="17">
        <f t="shared" si="5"/>
        <v>1.5334496050773585</v>
      </c>
      <c r="P44" s="15">
        <f t="shared" si="4"/>
        <v>3.9242196579115332E-2</v>
      </c>
    </row>
    <row r="45" spans="1:16" x14ac:dyDescent="0.15">
      <c r="A45" s="15">
        <v>22</v>
      </c>
      <c r="B45" s="15">
        <v>43</v>
      </c>
      <c r="D45">
        <v>694.86145019531295</v>
      </c>
      <c r="E45">
        <v>572.47918701171898</v>
      </c>
      <c r="F45">
        <v>468.38916015625</v>
      </c>
      <c r="G45">
        <v>465.72714233398398</v>
      </c>
      <c r="I45" s="16">
        <f t="shared" si="0"/>
        <v>226.47229003906295</v>
      </c>
      <c r="J45" s="16">
        <f t="shared" si="0"/>
        <v>106.752044677735</v>
      </c>
      <c r="K45" s="16">
        <f t="shared" si="1"/>
        <v>151.74585876464846</v>
      </c>
      <c r="L45" s="17">
        <f t="shared" si="2"/>
        <v>1.4214796468090292</v>
      </c>
      <c r="M45" s="17">
        <f t="shared" si="5"/>
        <v>1.5276288274985159</v>
      </c>
      <c r="P45" s="15">
        <f t="shared" si="4"/>
        <v>-0.34049390694472681</v>
      </c>
    </row>
    <row r="46" spans="1:16" ht="15" x14ac:dyDescent="0.2">
      <c r="A46" s="15">
        <v>22.5</v>
      </c>
      <c r="B46" s="15">
        <v>44</v>
      </c>
      <c r="C46" s="21" t="s">
        <v>28</v>
      </c>
      <c r="D46">
        <v>697.83068847656295</v>
      </c>
      <c r="E46">
        <v>575.60272216796898</v>
      </c>
      <c r="F46">
        <v>469.41006469726602</v>
      </c>
      <c r="G46">
        <v>467.35736083984398</v>
      </c>
      <c r="I46" s="16">
        <f t="shared" si="0"/>
        <v>228.42062377929693</v>
      </c>
      <c r="J46" s="16">
        <f t="shared" si="0"/>
        <v>108.245361328125</v>
      </c>
      <c r="K46" s="16">
        <f t="shared" si="1"/>
        <v>152.64887084960944</v>
      </c>
      <c r="L46" s="17">
        <f t="shared" si="2"/>
        <v>1.4102116615129929</v>
      </c>
      <c r="M46" s="17">
        <f t="shared" si="5"/>
        <v>1.5187733235817862</v>
      </c>
      <c r="P46" s="15">
        <f t="shared" si="4"/>
        <v>-0.91820959982776074</v>
      </c>
    </row>
    <row r="47" spans="1:16" x14ac:dyDescent="0.15">
      <c r="A47" s="15">
        <v>23</v>
      </c>
      <c r="B47" s="15">
        <v>45</v>
      </c>
      <c r="D47">
        <v>699.94195556640602</v>
      </c>
      <c r="E47">
        <v>575.58905029296898</v>
      </c>
      <c r="F47">
        <v>468.98681640625</v>
      </c>
      <c r="G47">
        <v>466.73565673828102</v>
      </c>
      <c r="I47" s="16">
        <f t="shared" si="0"/>
        <v>230.95513916015602</v>
      </c>
      <c r="J47" s="16">
        <f t="shared" si="0"/>
        <v>108.85339355468795</v>
      </c>
      <c r="K47" s="16">
        <f t="shared" si="1"/>
        <v>154.75776367187444</v>
      </c>
      <c r="L47" s="17">
        <f t="shared" si="2"/>
        <v>1.4217082133881671</v>
      </c>
      <c r="M47" s="17">
        <f t="shared" si="5"/>
        <v>1.5326823568362669</v>
      </c>
      <c r="P47" s="15">
        <f t="shared" si="4"/>
        <v>-1.0811572622901774E-2</v>
      </c>
    </row>
    <row r="48" spans="1:16" x14ac:dyDescent="0.15">
      <c r="A48" s="15">
        <v>23.5</v>
      </c>
      <c r="B48" s="15">
        <v>46</v>
      </c>
      <c r="D48">
        <v>699.96380615234398</v>
      </c>
      <c r="E48">
        <v>576.57135009765602</v>
      </c>
      <c r="F48">
        <v>468.59533691406301</v>
      </c>
      <c r="G48">
        <v>466.18450927734398</v>
      </c>
      <c r="I48" s="16">
        <f t="shared" si="0"/>
        <v>231.36846923828097</v>
      </c>
      <c r="J48" s="16">
        <f t="shared" si="0"/>
        <v>110.38684082031205</v>
      </c>
      <c r="K48" s="16">
        <f t="shared" si="1"/>
        <v>154.09768066406252</v>
      </c>
      <c r="L48" s="17">
        <f t="shared" si="2"/>
        <v>1.3959787191926534</v>
      </c>
      <c r="M48" s="17">
        <f t="shared" si="5"/>
        <v>1.5093653440200596</v>
      </c>
      <c r="P48" s="15">
        <f t="shared" si="4"/>
        <v>-1.5319677193249779</v>
      </c>
    </row>
    <row r="49" spans="1:22" x14ac:dyDescent="0.15">
      <c r="A49" s="15">
        <v>24</v>
      </c>
      <c r="B49" s="15">
        <v>47</v>
      </c>
      <c r="D49">
        <v>697.78839111328102</v>
      </c>
      <c r="E49">
        <v>573.43756103515602</v>
      </c>
      <c r="F49">
        <v>469.77053833007801</v>
      </c>
      <c r="G49">
        <v>467.47750854492199</v>
      </c>
      <c r="I49" s="16">
        <f t="shared" si="0"/>
        <v>228.01785278320301</v>
      </c>
      <c r="J49" s="16">
        <f t="shared" si="0"/>
        <v>105.96005249023403</v>
      </c>
      <c r="K49" s="16">
        <f t="shared" si="1"/>
        <v>153.84581604003921</v>
      </c>
      <c r="L49" s="17">
        <f t="shared" si="2"/>
        <v>1.4519227994363124</v>
      </c>
      <c r="M49" s="17">
        <f t="shared" si="5"/>
        <v>1.5677219056430252</v>
      </c>
      <c r="P49" s="15">
        <f t="shared" si="4"/>
        <v>2.2750998117041457</v>
      </c>
    </row>
    <row r="50" spans="1:22" x14ac:dyDescent="0.15">
      <c r="A50" s="15">
        <v>24.5</v>
      </c>
      <c r="B50" s="15">
        <v>48</v>
      </c>
      <c r="D50">
        <v>699.63824462890602</v>
      </c>
      <c r="E50">
        <v>575.03210449218795</v>
      </c>
      <c r="F50">
        <v>468.33410644531301</v>
      </c>
      <c r="G50">
        <v>466.06201171875</v>
      </c>
      <c r="I50" s="16">
        <f t="shared" si="0"/>
        <v>231.30413818359301</v>
      </c>
      <c r="J50" s="16">
        <f t="shared" si="0"/>
        <v>108.97009277343795</v>
      </c>
      <c r="K50" s="16">
        <f t="shared" si="1"/>
        <v>155.02507324218647</v>
      </c>
      <c r="L50" s="17">
        <f t="shared" si="2"/>
        <v>1.4226387194558272</v>
      </c>
      <c r="M50" s="17">
        <f t="shared" si="5"/>
        <v>1.5408503070418464</v>
      </c>
      <c r="P50" s="15">
        <f t="shared" si="4"/>
        <v>0.52204946575752376</v>
      </c>
    </row>
    <row r="51" spans="1:22" x14ac:dyDescent="0.15">
      <c r="A51" s="15">
        <v>25</v>
      </c>
      <c r="B51" s="15">
        <v>49</v>
      </c>
      <c r="D51">
        <v>705.0498046875</v>
      </c>
      <c r="E51">
        <v>577.91876220703102</v>
      </c>
      <c r="F51">
        <v>468.85891723632801</v>
      </c>
      <c r="G51">
        <v>466.66744995117199</v>
      </c>
      <c r="I51" s="16">
        <f t="shared" si="0"/>
        <v>236.19088745117199</v>
      </c>
      <c r="J51" s="16">
        <f t="shared" si="0"/>
        <v>111.25131225585903</v>
      </c>
      <c r="K51" s="16">
        <f t="shared" si="1"/>
        <v>158.31496887207066</v>
      </c>
      <c r="L51" s="17">
        <f t="shared" si="2"/>
        <v>1.4230391144328549</v>
      </c>
      <c r="M51" s="17">
        <f t="shared" si="5"/>
        <v>1.5436631833981806</v>
      </c>
      <c r="P51" s="15">
        <f t="shared" si="4"/>
        <v>0.70555599779393352</v>
      </c>
    </row>
    <row r="52" spans="1:22" x14ac:dyDescent="0.15">
      <c r="A52" s="15">
        <v>25.5</v>
      </c>
      <c r="B52" s="15">
        <v>50</v>
      </c>
      <c r="D52">
        <v>704.08740234375</v>
      </c>
      <c r="E52">
        <v>576.68054199218795</v>
      </c>
      <c r="F52">
        <v>469.81161499023398</v>
      </c>
      <c r="G52">
        <v>467.380615234375</v>
      </c>
      <c r="I52" s="16">
        <f t="shared" si="0"/>
        <v>234.27578735351602</v>
      </c>
      <c r="J52" s="16">
        <f t="shared" si="0"/>
        <v>109.29992675781295</v>
      </c>
      <c r="K52" s="16">
        <f t="shared" si="1"/>
        <v>157.76583862304696</v>
      </c>
      <c r="L52" s="17">
        <f t="shared" si="2"/>
        <v>1.4434212657125094</v>
      </c>
      <c r="M52" s="17">
        <f t="shared" si="5"/>
        <v>1.5664578160571418</v>
      </c>
      <c r="P52" s="15">
        <f t="shared" si="4"/>
        <v>2.1926330884276579</v>
      </c>
      <c r="R52" s="26"/>
      <c r="S52" s="26"/>
      <c r="T52" s="26"/>
    </row>
    <row r="53" spans="1:22" x14ac:dyDescent="0.15">
      <c r="A53" s="15">
        <v>26</v>
      </c>
      <c r="B53" s="15">
        <v>51</v>
      </c>
      <c r="D53">
        <v>700.16247558593795</v>
      </c>
      <c r="E53">
        <v>575.24505615234398</v>
      </c>
      <c r="F53">
        <v>469.00387573242199</v>
      </c>
      <c r="G53">
        <v>467.00851440429699</v>
      </c>
      <c r="I53" s="16">
        <f t="shared" si="0"/>
        <v>231.15859985351597</v>
      </c>
      <c r="J53" s="16">
        <f t="shared" si="0"/>
        <v>108.23654174804699</v>
      </c>
      <c r="K53" s="16">
        <f t="shared" si="1"/>
        <v>155.3930206298831</v>
      </c>
      <c r="L53" s="17">
        <f t="shared" si="2"/>
        <v>1.4356798371441593</v>
      </c>
      <c r="M53" s="17">
        <f t="shared" si="5"/>
        <v>1.5611288688680982</v>
      </c>
      <c r="P53" s="15">
        <f t="shared" si="4"/>
        <v>1.8449830341106639</v>
      </c>
      <c r="R53" s="26"/>
      <c r="S53" s="31"/>
      <c r="T53" s="26"/>
      <c r="U53" s="19"/>
    </row>
    <row r="54" spans="1:22" x14ac:dyDescent="0.15">
      <c r="A54" s="15">
        <v>26.5</v>
      </c>
      <c r="B54" s="15">
        <v>52</v>
      </c>
      <c r="D54">
        <v>696.47100830078102</v>
      </c>
      <c r="E54">
        <v>574.62933349609398</v>
      </c>
      <c r="F54">
        <v>468.59768676757801</v>
      </c>
      <c r="G54">
        <v>465.91549682617199</v>
      </c>
      <c r="I54" s="16">
        <f t="shared" si="0"/>
        <v>227.87332153320301</v>
      </c>
      <c r="J54" s="16">
        <f t="shared" si="0"/>
        <v>108.71383666992199</v>
      </c>
      <c r="K54" s="16">
        <f t="shared" si="1"/>
        <v>151.77363586425764</v>
      </c>
      <c r="L54" s="17">
        <f t="shared" si="2"/>
        <v>1.3960838887976537</v>
      </c>
      <c r="M54" s="17">
        <f t="shared" si="5"/>
        <v>1.5239454019008991</v>
      </c>
      <c r="P54" s="15">
        <f t="shared" si="4"/>
        <v>-0.58079336266402826</v>
      </c>
      <c r="R54" s="26"/>
      <c r="S54" s="31"/>
      <c r="T54" s="26"/>
    </row>
    <row r="55" spans="1:22" x14ac:dyDescent="0.15">
      <c r="A55" s="15">
        <v>27</v>
      </c>
      <c r="B55" s="15">
        <v>53</v>
      </c>
      <c r="D55">
        <v>687.47033691406295</v>
      </c>
      <c r="E55">
        <v>572.70172119140602</v>
      </c>
      <c r="F55">
        <v>468.87985229492199</v>
      </c>
      <c r="G55">
        <v>467.194580078125</v>
      </c>
      <c r="I55" s="16">
        <f t="shared" si="0"/>
        <v>218.59048461914097</v>
      </c>
      <c r="J55" s="16">
        <f t="shared" si="0"/>
        <v>105.50714111328102</v>
      </c>
      <c r="K55" s="16">
        <f t="shared" si="1"/>
        <v>144.73548583984427</v>
      </c>
      <c r="L55" s="17">
        <f t="shared" si="2"/>
        <v>1.3718074844284192</v>
      </c>
      <c r="M55" s="17">
        <f t="shared" si="5"/>
        <v>1.5020814789109711</v>
      </c>
      <c r="P55" s="15">
        <f t="shared" si="4"/>
        <v>-2.0071527813985104</v>
      </c>
      <c r="R55" s="32"/>
      <c r="S55" s="31"/>
      <c r="T55" s="26"/>
    </row>
    <row r="56" spans="1:22" x14ac:dyDescent="0.15">
      <c r="A56" s="15">
        <v>27.5</v>
      </c>
      <c r="B56" s="15">
        <v>54</v>
      </c>
      <c r="D56">
        <v>691.63000488281295</v>
      </c>
      <c r="E56">
        <v>573.84234619140602</v>
      </c>
      <c r="F56">
        <v>470.06900024414102</v>
      </c>
      <c r="G56">
        <v>467.57443237304699</v>
      </c>
      <c r="I56" s="16">
        <f t="shared" si="0"/>
        <v>221.56100463867193</v>
      </c>
      <c r="J56" s="16">
        <f t="shared" si="0"/>
        <v>106.26791381835903</v>
      </c>
      <c r="K56" s="16">
        <f t="shared" si="1"/>
        <v>147.17346496582061</v>
      </c>
      <c r="L56" s="17">
        <f t="shared" si="2"/>
        <v>1.3849285233676496</v>
      </c>
      <c r="M56" s="17">
        <f t="shared" si="5"/>
        <v>1.517614999229508</v>
      </c>
      <c r="P56" s="15">
        <f t="shared" si="4"/>
        <v>-0.99377640687252355</v>
      </c>
      <c r="R56" s="32"/>
      <c r="S56" s="31"/>
      <c r="T56" s="26"/>
    </row>
    <row r="57" spans="1:22" x14ac:dyDescent="0.15">
      <c r="A57" s="15">
        <v>28</v>
      </c>
      <c r="B57" s="15">
        <v>55</v>
      </c>
      <c r="D57">
        <v>693.57067871093795</v>
      </c>
      <c r="E57">
        <v>576.19183349609398</v>
      </c>
      <c r="F57">
        <v>469.844970703125</v>
      </c>
      <c r="G57">
        <v>467.41162109375</v>
      </c>
      <c r="I57" s="16">
        <f t="shared" si="0"/>
        <v>223.72570800781295</v>
      </c>
      <c r="J57" s="16">
        <f t="shared" si="0"/>
        <v>108.78021240234398</v>
      </c>
      <c r="K57" s="16">
        <f t="shared" si="1"/>
        <v>147.57955932617216</v>
      </c>
      <c r="L57" s="17">
        <f t="shared" si="2"/>
        <v>1.3566765137424215</v>
      </c>
      <c r="M57" s="17">
        <f t="shared" si="5"/>
        <v>1.4917754709835864</v>
      </c>
      <c r="P57" s="15">
        <f t="shared" si="4"/>
        <v>-2.6794965087135583</v>
      </c>
      <c r="R57" s="26"/>
      <c r="S57" s="31"/>
      <c r="T57" s="26"/>
    </row>
    <row r="58" spans="1:22" x14ac:dyDescent="0.15">
      <c r="A58" s="15">
        <v>28.5</v>
      </c>
      <c r="B58" s="15">
        <v>56</v>
      </c>
      <c r="D58">
        <v>692.68328857421898</v>
      </c>
      <c r="E58">
        <v>576.53723144531295</v>
      </c>
      <c r="F58">
        <v>468.89224243164102</v>
      </c>
      <c r="G58">
        <v>466.54574584960898</v>
      </c>
      <c r="I58" s="16">
        <f t="shared" si="0"/>
        <v>223.79104614257795</v>
      </c>
      <c r="J58" s="16">
        <f t="shared" si="0"/>
        <v>109.99148559570398</v>
      </c>
      <c r="K58" s="16">
        <f t="shared" si="1"/>
        <v>146.79700622558516</v>
      </c>
      <c r="L58" s="17">
        <f t="shared" si="2"/>
        <v>1.3346215430271335</v>
      </c>
      <c r="M58" s="17">
        <f t="shared" si="5"/>
        <v>1.472132981647605</v>
      </c>
      <c r="P58" s="15">
        <f t="shared" si="4"/>
        <v>-3.9609339563607806</v>
      </c>
      <c r="R58" s="26"/>
      <c r="S58" s="31"/>
      <c r="T58" s="26"/>
    </row>
    <row r="59" spans="1:22" x14ac:dyDescent="0.15">
      <c r="A59" s="15">
        <v>29</v>
      </c>
      <c r="B59" s="15">
        <v>57</v>
      </c>
      <c r="D59">
        <v>697.20275878906295</v>
      </c>
      <c r="E59">
        <v>579.33856201171898</v>
      </c>
      <c r="F59">
        <v>468.867431640625</v>
      </c>
      <c r="G59">
        <v>466.52169799804699</v>
      </c>
      <c r="I59" s="16">
        <f t="shared" si="0"/>
        <v>228.33532714843795</v>
      </c>
      <c r="J59" s="16">
        <f t="shared" si="0"/>
        <v>112.81686401367199</v>
      </c>
      <c r="K59" s="16">
        <f t="shared" si="1"/>
        <v>149.36352233886757</v>
      </c>
      <c r="L59" s="17">
        <f t="shared" si="2"/>
        <v>1.323946766688769</v>
      </c>
      <c r="M59" s="17">
        <f t="shared" si="5"/>
        <v>1.4638706866885469</v>
      </c>
      <c r="P59" s="15">
        <f t="shared" si="4"/>
        <v>-4.499949861266952</v>
      </c>
      <c r="R59" s="33"/>
      <c r="S59" s="31"/>
      <c r="T59" s="26"/>
    </row>
    <row r="60" spans="1:22" x14ac:dyDescent="0.15">
      <c r="A60" s="15">
        <v>29.5</v>
      </c>
      <c r="B60" s="15">
        <v>58</v>
      </c>
      <c r="D60">
        <v>699.62591552734398</v>
      </c>
      <c r="E60">
        <v>579.83685302734398</v>
      </c>
      <c r="F60">
        <v>469.55349731445301</v>
      </c>
      <c r="G60">
        <v>467.56280517578102</v>
      </c>
      <c r="I60" s="16">
        <f t="shared" si="0"/>
        <v>230.07241821289097</v>
      </c>
      <c r="J60" s="16">
        <f t="shared" si="0"/>
        <v>112.27404785156295</v>
      </c>
      <c r="K60" s="16">
        <f t="shared" si="1"/>
        <v>151.4805847167969</v>
      </c>
      <c r="L60" s="17">
        <f t="shared" si="2"/>
        <v>1.3492039132415421</v>
      </c>
      <c r="M60" s="17">
        <f t="shared" si="5"/>
        <v>1.4915403146206265</v>
      </c>
      <c r="P60" s="15">
        <f t="shared" si="4"/>
        <v>-2.6948376482399694</v>
      </c>
      <c r="R60" s="32"/>
      <c r="S60" s="31"/>
      <c r="T60" s="26"/>
    </row>
    <row r="61" spans="1:22" x14ac:dyDescent="0.15">
      <c r="A61" s="15">
        <v>30</v>
      </c>
      <c r="B61" s="15">
        <v>59</v>
      </c>
      <c r="D61">
        <v>692.013671875</v>
      </c>
      <c r="E61">
        <v>576.518798828125</v>
      </c>
      <c r="F61">
        <v>470.46356201171898</v>
      </c>
      <c r="G61">
        <v>468.06668090820301</v>
      </c>
      <c r="I61" s="16">
        <f t="shared" si="0"/>
        <v>221.55010986328102</v>
      </c>
      <c r="J61" s="16">
        <f t="shared" si="0"/>
        <v>108.45211791992199</v>
      </c>
      <c r="K61" s="16">
        <f t="shared" si="1"/>
        <v>145.63362731933563</v>
      </c>
      <c r="L61" s="17">
        <f t="shared" si="2"/>
        <v>1.3428380202484145</v>
      </c>
      <c r="M61" s="17">
        <f t="shared" si="5"/>
        <v>1.4875869030068054</v>
      </c>
      <c r="P61" s="15">
        <f t="shared" si="4"/>
        <v>-2.9527504616955307</v>
      </c>
      <c r="R61" s="32"/>
      <c r="S61" s="31"/>
      <c r="T61" s="26"/>
    </row>
    <row r="62" spans="1:22" x14ac:dyDescent="0.15">
      <c r="A62" s="15">
        <v>30.5</v>
      </c>
      <c r="B62" s="15">
        <v>60</v>
      </c>
      <c r="D62">
        <v>686.48052978515602</v>
      </c>
      <c r="E62">
        <v>573.94812011718795</v>
      </c>
      <c r="F62">
        <v>469.53952026367199</v>
      </c>
      <c r="G62">
        <v>467.33798217773398</v>
      </c>
      <c r="I62" s="16">
        <f t="shared" si="0"/>
        <v>216.94100952148403</v>
      </c>
      <c r="J62" s="16">
        <f t="shared" si="0"/>
        <v>106.61013793945398</v>
      </c>
      <c r="K62" s="16">
        <f t="shared" si="1"/>
        <v>142.31391296386624</v>
      </c>
      <c r="L62" s="17">
        <f t="shared" si="2"/>
        <v>1.3349003735900722</v>
      </c>
      <c r="M62" s="17">
        <f t="shared" si="5"/>
        <v>1.4820617377277698</v>
      </c>
      <c r="P62" s="15">
        <f t="shared" si="4"/>
        <v>-3.3132013990432139</v>
      </c>
      <c r="R62" s="26"/>
      <c r="S62" s="26"/>
      <c r="T62" s="26"/>
      <c r="U62" s="13" t="s">
        <v>17</v>
      </c>
    </row>
    <row r="63" spans="1:22" x14ac:dyDescent="0.15">
      <c r="A63" s="15">
        <v>31</v>
      </c>
      <c r="B63" s="15">
        <v>61</v>
      </c>
      <c r="D63">
        <v>702.68054199218795</v>
      </c>
      <c r="E63">
        <v>582.53448486328102</v>
      </c>
      <c r="F63">
        <v>468.45272827148398</v>
      </c>
      <c r="G63">
        <v>466.58218383789102</v>
      </c>
      <c r="I63" s="16">
        <f t="shared" si="0"/>
        <v>234.22781372070398</v>
      </c>
      <c r="J63" s="16">
        <f t="shared" si="0"/>
        <v>115.95230102539</v>
      </c>
      <c r="K63" s="16">
        <f t="shared" si="1"/>
        <v>153.06120300293099</v>
      </c>
      <c r="L63" s="17">
        <f t="shared" si="2"/>
        <v>1.3200359255433429</v>
      </c>
      <c r="M63" s="17">
        <f t="shared" si="5"/>
        <v>1.4696097710603471</v>
      </c>
      <c r="P63" s="15">
        <f t="shared" si="4"/>
        <v>-4.1255432622133412</v>
      </c>
      <c r="R63" s="26"/>
      <c r="S63" s="26"/>
      <c r="T63" s="26"/>
    </row>
    <row r="64" spans="1:22" x14ac:dyDescent="0.15">
      <c r="A64" s="15">
        <v>31.5</v>
      </c>
      <c r="B64" s="15">
        <v>62</v>
      </c>
      <c r="D64">
        <v>704.66278076171898</v>
      </c>
      <c r="E64">
        <v>584.290771484375</v>
      </c>
      <c r="F64">
        <v>469.98373413085898</v>
      </c>
      <c r="G64">
        <v>467.65426635742199</v>
      </c>
      <c r="I64" s="16">
        <f t="shared" si="0"/>
        <v>234.67904663086</v>
      </c>
      <c r="J64" s="16">
        <f t="shared" si="0"/>
        <v>116.63650512695301</v>
      </c>
      <c r="K64" s="16">
        <f t="shared" si="1"/>
        <v>153.0334930419929</v>
      </c>
      <c r="L64" s="17">
        <f t="shared" si="2"/>
        <v>1.3120548568857031</v>
      </c>
      <c r="M64" s="17">
        <f t="shared" si="5"/>
        <v>1.4640411837820138</v>
      </c>
      <c r="P64" s="15">
        <f t="shared" si="4"/>
        <v>-4.4888269655613042</v>
      </c>
      <c r="R64" s="26"/>
      <c r="S64" s="26"/>
      <c r="T64" s="26"/>
      <c r="U64" s="15">
        <v>12.5</v>
      </c>
      <c r="V64" s="17">
        <f t="shared" ref="V64:V83" si="6">L26</f>
        <v>1.4779105745716523</v>
      </c>
    </row>
    <row r="65" spans="1:22" x14ac:dyDescent="0.15">
      <c r="A65" s="15">
        <v>32</v>
      </c>
      <c r="B65" s="15">
        <v>63</v>
      </c>
      <c r="D65">
        <v>708.53240966796898</v>
      </c>
      <c r="E65">
        <v>584.90716552734398</v>
      </c>
      <c r="F65">
        <v>469.82247924804699</v>
      </c>
      <c r="G65">
        <v>467.45193481445301</v>
      </c>
      <c r="I65" s="16">
        <f t="shared" si="0"/>
        <v>238.70993041992199</v>
      </c>
      <c r="J65" s="16">
        <f t="shared" si="0"/>
        <v>117.45523071289097</v>
      </c>
      <c r="K65" s="16">
        <f t="shared" si="1"/>
        <v>156.49126892089834</v>
      </c>
      <c r="L65" s="17">
        <f t="shared" si="2"/>
        <v>1.3323482315013075</v>
      </c>
      <c r="M65" s="17">
        <f t="shared" si="5"/>
        <v>1.4867470397769247</v>
      </c>
      <c r="P65" s="15">
        <f t="shared" si="4"/>
        <v>-3.0075414902287441</v>
      </c>
      <c r="R65" s="26"/>
      <c r="S65" s="26"/>
      <c r="T65" s="26"/>
      <c r="U65" s="15">
        <v>13</v>
      </c>
      <c r="V65" s="17">
        <f t="shared" si="6"/>
        <v>1.4757765566848116</v>
      </c>
    </row>
    <row r="66" spans="1:22" x14ac:dyDescent="0.15">
      <c r="A66" s="15">
        <v>32.5</v>
      </c>
      <c r="B66" s="15">
        <v>64</v>
      </c>
      <c r="D66">
        <v>705.15289306640602</v>
      </c>
      <c r="E66">
        <v>584.03137207031295</v>
      </c>
      <c r="F66">
        <v>469.23641967773398</v>
      </c>
      <c r="G66">
        <v>466.76589965820301</v>
      </c>
      <c r="I66" s="16">
        <f t="shared" ref="I66:J129" si="7">D66-F66</f>
        <v>235.91647338867205</v>
      </c>
      <c r="J66" s="16">
        <f t="shared" si="7"/>
        <v>117.26547241210994</v>
      </c>
      <c r="K66" s="16">
        <f t="shared" ref="K66:K129" si="8">I66-0.7*J66</f>
        <v>153.83064270019509</v>
      </c>
      <c r="L66" s="17">
        <f t="shared" ref="L66:L129" si="9">K66/J66</f>
        <v>1.3118153155907901</v>
      </c>
      <c r="M66" s="17">
        <f t="shared" si="5"/>
        <v>1.4686266052457138</v>
      </c>
      <c r="P66" s="15">
        <f t="shared" si="4"/>
        <v>-4.1896830700843255</v>
      </c>
      <c r="R66" s="26"/>
      <c r="S66" s="26"/>
      <c r="T66" s="26"/>
      <c r="U66" s="15">
        <v>13.5</v>
      </c>
      <c r="V66" s="17">
        <f t="shared" si="6"/>
        <v>1.4524871547525282</v>
      </c>
    </row>
    <row r="67" spans="1:22" x14ac:dyDescent="0.15">
      <c r="A67" s="15">
        <v>33</v>
      </c>
      <c r="B67" s="15">
        <v>65</v>
      </c>
      <c r="D67">
        <v>715.230712890625</v>
      </c>
      <c r="E67">
        <v>589.170654296875</v>
      </c>
      <c r="F67">
        <v>468.49148559570301</v>
      </c>
      <c r="G67">
        <v>466.72326660156301</v>
      </c>
      <c r="I67" s="16">
        <f t="shared" si="7"/>
        <v>246.73922729492199</v>
      </c>
      <c r="J67" s="16">
        <f t="shared" si="7"/>
        <v>122.44738769531199</v>
      </c>
      <c r="K67" s="16">
        <f t="shared" si="8"/>
        <v>161.0260559082036</v>
      </c>
      <c r="L67" s="17">
        <f t="shared" si="9"/>
        <v>1.3150632197143119</v>
      </c>
      <c r="M67" s="17">
        <f t="shared" si="5"/>
        <v>1.4742869907485421</v>
      </c>
      <c r="P67" s="15">
        <f t="shared" si="4"/>
        <v>-3.820410630762864</v>
      </c>
      <c r="R67" s="26"/>
      <c r="S67" s="26"/>
      <c r="T67" s="26"/>
      <c r="U67" s="15">
        <v>14</v>
      </c>
      <c r="V67" s="17">
        <f t="shared" si="6"/>
        <v>1.4297597545355916</v>
      </c>
    </row>
    <row r="68" spans="1:22" x14ac:dyDescent="0.15">
      <c r="A68" s="15">
        <v>33.5</v>
      </c>
      <c r="B68" s="15">
        <v>66</v>
      </c>
      <c r="D68">
        <v>714.63140869140602</v>
      </c>
      <c r="E68">
        <v>589.73175048828102</v>
      </c>
      <c r="F68">
        <v>470.23489379882801</v>
      </c>
      <c r="G68">
        <v>467.84030151367199</v>
      </c>
      <c r="I68" s="16">
        <f t="shared" si="7"/>
        <v>244.39651489257801</v>
      </c>
      <c r="J68" s="16">
        <f t="shared" si="7"/>
        <v>121.89144897460903</v>
      </c>
      <c r="K68" s="16">
        <f t="shared" si="8"/>
        <v>159.07250061035171</v>
      </c>
      <c r="L68" s="17">
        <f t="shared" si="9"/>
        <v>1.3050341262534977</v>
      </c>
      <c r="M68" s="17">
        <f t="shared" si="5"/>
        <v>1.4666703786670343</v>
      </c>
      <c r="P68" s="15">
        <f t="shared" si="4"/>
        <v>-4.3173034521613909</v>
      </c>
      <c r="U68" s="15">
        <v>14.5</v>
      </c>
      <c r="V68" s="17">
        <f t="shared" si="6"/>
        <v>1.4472136647873488</v>
      </c>
    </row>
    <row r="69" spans="1:22" x14ac:dyDescent="0.15">
      <c r="A69" s="15">
        <v>34</v>
      </c>
      <c r="B69" s="15">
        <v>67</v>
      </c>
      <c r="D69">
        <v>709.843017578125</v>
      </c>
      <c r="E69">
        <v>585.7958984375</v>
      </c>
      <c r="F69">
        <v>469.57208251953102</v>
      </c>
      <c r="G69">
        <v>467.32247924804699</v>
      </c>
      <c r="I69" s="16">
        <f t="shared" si="7"/>
        <v>240.27093505859398</v>
      </c>
      <c r="J69" s="16">
        <f t="shared" si="7"/>
        <v>118.47341918945301</v>
      </c>
      <c r="K69" s="16">
        <f t="shared" si="8"/>
        <v>157.33954162597689</v>
      </c>
      <c r="L69" s="17">
        <f t="shared" si="9"/>
        <v>1.3280577424238289</v>
      </c>
      <c r="M69" s="17">
        <f t="shared" si="5"/>
        <v>1.492106476216672</v>
      </c>
      <c r="P69" s="15">
        <f t="shared" si="4"/>
        <v>-2.6579023770437962</v>
      </c>
      <c r="U69" s="15">
        <v>15</v>
      </c>
      <c r="V69" s="17">
        <f t="shared" si="6"/>
        <v>1.459484254982107</v>
      </c>
    </row>
    <row r="70" spans="1:22" x14ac:dyDescent="0.15">
      <c r="A70" s="15">
        <v>34.5</v>
      </c>
      <c r="B70" s="15">
        <v>68</v>
      </c>
      <c r="D70">
        <v>705.68670654296898</v>
      </c>
      <c r="E70">
        <v>584.30718994140602</v>
      </c>
      <c r="F70">
        <v>468.27828979492199</v>
      </c>
      <c r="G70">
        <v>466.38528442382801</v>
      </c>
      <c r="I70" s="16">
        <f t="shared" si="7"/>
        <v>237.40841674804699</v>
      </c>
      <c r="J70" s="16">
        <f t="shared" si="7"/>
        <v>117.92190551757801</v>
      </c>
      <c r="K70" s="16">
        <f t="shared" si="8"/>
        <v>154.86308288574239</v>
      </c>
      <c r="L70" s="17">
        <f t="shared" si="9"/>
        <v>1.3132681515450728</v>
      </c>
      <c r="M70" s="17">
        <f t="shared" si="5"/>
        <v>1.4797293667172224</v>
      </c>
      <c r="P70" s="15">
        <f t="shared" ref="P70:P133" si="10">(M70-$O$2)/$O$2*100</f>
        <v>-3.4653607055139735</v>
      </c>
      <c r="U70" s="15">
        <v>15.5</v>
      </c>
      <c r="V70" s="17">
        <f t="shared" si="6"/>
        <v>1.4490481194710858</v>
      </c>
    </row>
    <row r="71" spans="1:22" x14ac:dyDescent="0.15">
      <c r="A71" s="15">
        <v>35</v>
      </c>
      <c r="B71" s="15">
        <v>69</v>
      </c>
      <c r="D71">
        <v>705.74127197265602</v>
      </c>
      <c r="E71">
        <v>584.283935546875</v>
      </c>
      <c r="F71">
        <v>470.12014770507801</v>
      </c>
      <c r="G71">
        <v>467.04495239257801</v>
      </c>
      <c r="I71" s="16">
        <f t="shared" si="7"/>
        <v>235.62112426757801</v>
      </c>
      <c r="J71" s="16">
        <f t="shared" si="7"/>
        <v>117.23898315429699</v>
      </c>
      <c r="K71" s="16">
        <f t="shared" si="8"/>
        <v>153.55383605957013</v>
      </c>
      <c r="L71" s="17">
        <f t="shared" si="9"/>
        <v>1.3097506642264165</v>
      </c>
      <c r="M71" s="17">
        <f t="shared" si="5"/>
        <v>1.4786243607778726</v>
      </c>
      <c r="P71" s="15">
        <f t="shared" si="10"/>
        <v>-3.5374491239590631</v>
      </c>
      <c r="U71" s="15">
        <v>16</v>
      </c>
      <c r="V71" s="17">
        <f t="shared" si="6"/>
        <v>1.431705171234835</v>
      </c>
    </row>
    <row r="72" spans="1:22" x14ac:dyDescent="0.15">
      <c r="A72" s="15">
        <v>35.5</v>
      </c>
      <c r="B72" s="15">
        <v>70</v>
      </c>
      <c r="D72">
        <v>702.50787353515602</v>
      </c>
      <c r="E72">
        <v>584.07098388671898</v>
      </c>
      <c r="F72">
        <v>470.28060913085898</v>
      </c>
      <c r="G72">
        <v>467.32867431640602</v>
      </c>
      <c r="I72" s="16">
        <f t="shared" si="7"/>
        <v>232.22726440429705</v>
      </c>
      <c r="J72" s="16">
        <f t="shared" si="7"/>
        <v>116.74230957031295</v>
      </c>
      <c r="K72" s="16">
        <f t="shared" si="8"/>
        <v>150.507647705078</v>
      </c>
      <c r="L72" s="17">
        <f t="shared" si="9"/>
        <v>1.2892296568317287</v>
      </c>
      <c r="M72" s="17">
        <f t="shared" si="5"/>
        <v>1.4605158347624914</v>
      </c>
      <c r="P72" s="15">
        <f t="shared" si="10"/>
        <v>-4.7188138156173798</v>
      </c>
      <c r="U72" s="15">
        <v>16.5</v>
      </c>
      <c r="V72" s="17">
        <f t="shared" si="6"/>
        <v>1.3950744761640725</v>
      </c>
    </row>
    <row r="73" spans="1:22" x14ac:dyDescent="0.15">
      <c r="A73" s="15">
        <v>36</v>
      </c>
      <c r="B73" s="15">
        <v>71</v>
      </c>
      <c r="D73">
        <v>698.12420654296898</v>
      </c>
      <c r="E73">
        <v>580.110595703125</v>
      </c>
      <c r="F73">
        <v>469.14031982421898</v>
      </c>
      <c r="G73">
        <v>466.87365722656301</v>
      </c>
      <c r="I73" s="16">
        <f t="shared" si="7"/>
        <v>228.98388671875</v>
      </c>
      <c r="J73" s="16">
        <f t="shared" si="7"/>
        <v>113.23693847656199</v>
      </c>
      <c r="K73" s="16">
        <f t="shared" si="8"/>
        <v>149.7180297851566</v>
      </c>
      <c r="L73" s="17">
        <f t="shared" si="9"/>
        <v>1.3221659981221194</v>
      </c>
      <c r="M73" s="17">
        <f t="shared" si="5"/>
        <v>1.4958646574321888</v>
      </c>
      <c r="P73" s="15">
        <f t="shared" si="10"/>
        <v>-2.4127260115519893</v>
      </c>
      <c r="U73" s="15">
        <v>17</v>
      </c>
      <c r="V73" s="17">
        <f t="shared" si="6"/>
        <v>1.4207695272484355</v>
      </c>
    </row>
    <row r="74" spans="1:22" x14ac:dyDescent="0.15">
      <c r="A74" s="15">
        <v>36.5</v>
      </c>
      <c r="B74" s="15">
        <v>72</v>
      </c>
      <c r="D74">
        <v>696.23480224609398</v>
      </c>
      <c r="E74">
        <v>578.47784423828102</v>
      </c>
      <c r="F74">
        <v>468.94418334960898</v>
      </c>
      <c r="G74">
        <v>467.16744995117199</v>
      </c>
      <c r="I74" s="16">
        <f t="shared" si="7"/>
        <v>227.290618896485</v>
      </c>
      <c r="J74" s="16">
        <f t="shared" si="7"/>
        <v>111.31039428710903</v>
      </c>
      <c r="K74" s="16">
        <f t="shared" si="8"/>
        <v>149.3733428955087</v>
      </c>
      <c r="L74" s="17">
        <f t="shared" si="9"/>
        <v>1.3419532277481814</v>
      </c>
      <c r="M74" s="17">
        <f t="shared" si="5"/>
        <v>1.5180643684375572</v>
      </c>
      <c r="P74" s="15">
        <f t="shared" si="10"/>
        <v>-0.96446044181513413</v>
      </c>
      <c r="U74" s="15">
        <v>17.5</v>
      </c>
      <c r="V74" s="17">
        <f t="shared" si="6"/>
        <v>1.4166504978244967</v>
      </c>
    </row>
    <row r="75" spans="1:22" x14ac:dyDescent="0.15">
      <c r="A75" s="15">
        <v>37</v>
      </c>
      <c r="B75" s="15">
        <v>73</v>
      </c>
      <c r="D75">
        <v>692.53723144531295</v>
      </c>
      <c r="E75">
        <v>577.79998779296898</v>
      </c>
      <c r="F75">
        <v>470.16976928710898</v>
      </c>
      <c r="G75">
        <v>467.46279907226602</v>
      </c>
      <c r="I75" s="16">
        <f t="shared" si="7"/>
        <v>222.36746215820398</v>
      </c>
      <c r="J75" s="16">
        <f t="shared" si="7"/>
        <v>110.33718872070295</v>
      </c>
      <c r="K75" s="16">
        <f t="shared" si="8"/>
        <v>145.13143005371191</v>
      </c>
      <c r="L75" s="17">
        <f t="shared" si="9"/>
        <v>1.3153446425129045</v>
      </c>
      <c r="M75" s="17">
        <f t="shared" si="5"/>
        <v>1.4938682645815868</v>
      </c>
      <c r="P75" s="15">
        <f t="shared" si="10"/>
        <v>-2.5429667623661061</v>
      </c>
      <c r="U75" s="15">
        <v>18</v>
      </c>
      <c r="V75" s="17">
        <f t="shared" si="6"/>
        <v>1.4079362271292097</v>
      </c>
    </row>
    <row r="76" spans="1:22" x14ac:dyDescent="0.15">
      <c r="A76" s="15">
        <v>37.5</v>
      </c>
      <c r="B76" s="15">
        <v>74</v>
      </c>
      <c r="D76">
        <v>694.31945800781295</v>
      </c>
      <c r="E76">
        <v>577.60821533203102</v>
      </c>
      <c r="F76">
        <v>468.17596435546898</v>
      </c>
      <c r="G76">
        <v>466.20852661132801</v>
      </c>
      <c r="I76" s="16">
        <f t="shared" si="7"/>
        <v>226.14349365234398</v>
      </c>
      <c r="J76" s="16">
        <f t="shared" si="7"/>
        <v>111.39968872070301</v>
      </c>
      <c r="K76" s="16">
        <f t="shared" si="8"/>
        <v>148.16371154785188</v>
      </c>
      <c r="L76" s="17">
        <f t="shared" si="9"/>
        <v>1.3300190803882963</v>
      </c>
      <c r="M76" s="17">
        <f t="shared" si="5"/>
        <v>1.5109551838362851</v>
      </c>
      <c r="P76" s="15">
        <f t="shared" si="10"/>
        <v>-1.4282496904425579</v>
      </c>
      <c r="U76" s="15">
        <v>18.5</v>
      </c>
      <c r="V76" s="17">
        <f t="shared" si="6"/>
        <v>1.4429610486551343</v>
      </c>
    </row>
    <row r="77" spans="1:22" x14ac:dyDescent="0.15">
      <c r="A77" s="15">
        <v>38</v>
      </c>
      <c r="B77" s="15">
        <v>75</v>
      </c>
      <c r="D77">
        <v>694.74127197265602</v>
      </c>
      <c r="E77">
        <v>578.5283203125</v>
      </c>
      <c r="F77">
        <v>468.94882202148398</v>
      </c>
      <c r="G77">
        <v>466.59921264648398</v>
      </c>
      <c r="I77" s="16">
        <f t="shared" si="7"/>
        <v>225.79244995117205</v>
      </c>
      <c r="J77" s="16">
        <f t="shared" si="7"/>
        <v>111.92910766601602</v>
      </c>
      <c r="K77" s="16">
        <f t="shared" si="8"/>
        <v>147.44207458496084</v>
      </c>
      <c r="L77" s="17">
        <f t="shared" si="9"/>
        <v>1.3172808901944573</v>
      </c>
      <c r="M77" s="17">
        <f t="shared" si="5"/>
        <v>1.5006294750217526</v>
      </c>
      <c r="P77" s="15">
        <f t="shared" si="10"/>
        <v>-2.1018786649638703</v>
      </c>
      <c r="U77" s="15">
        <v>19</v>
      </c>
      <c r="V77" s="17">
        <f t="shared" si="6"/>
        <v>1.4210362187323908</v>
      </c>
    </row>
    <row r="78" spans="1:22" x14ac:dyDescent="0.15">
      <c r="A78" s="15">
        <v>38.5</v>
      </c>
      <c r="B78" s="15">
        <v>76</v>
      </c>
      <c r="D78">
        <v>693.95428466796898</v>
      </c>
      <c r="E78">
        <v>577.26141357421898</v>
      </c>
      <c r="F78">
        <v>470.11163330078102</v>
      </c>
      <c r="G78">
        <v>467.48062133789102</v>
      </c>
      <c r="I78" s="16">
        <f t="shared" si="7"/>
        <v>223.84265136718795</v>
      </c>
      <c r="J78" s="16">
        <f t="shared" si="7"/>
        <v>109.78079223632795</v>
      </c>
      <c r="K78" s="16">
        <f t="shared" si="8"/>
        <v>146.9960968017584</v>
      </c>
      <c r="L78" s="17">
        <f t="shared" si="9"/>
        <v>1.3389965020958867</v>
      </c>
      <c r="M78" s="17">
        <f t="shared" si="5"/>
        <v>1.5247575683024885</v>
      </c>
      <c r="P78" s="15">
        <f t="shared" si="10"/>
        <v>-0.52780922084188442</v>
      </c>
      <c r="U78" s="15">
        <v>19.5</v>
      </c>
      <c r="V78" s="17">
        <f t="shared" si="6"/>
        <v>1.4268233072697083</v>
      </c>
    </row>
    <row r="79" spans="1:22" x14ac:dyDescent="0.15">
      <c r="A79" s="15">
        <v>39</v>
      </c>
      <c r="B79" s="15">
        <v>77</v>
      </c>
      <c r="D79">
        <v>688.75836181640602</v>
      </c>
      <c r="E79">
        <v>576.11193847656295</v>
      </c>
      <c r="F79">
        <v>468.55969238281301</v>
      </c>
      <c r="G79">
        <v>465.74496459960898</v>
      </c>
      <c r="I79" s="16">
        <f t="shared" si="7"/>
        <v>220.19866943359301</v>
      </c>
      <c r="J79" s="16">
        <f t="shared" si="7"/>
        <v>110.36697387695398</v>
      </c>
      <c r="K79" s="16">
        <f t="shared" si="8"/>
        <v>142.94178771972523</v>
      </c>
      <c r="L79" s="17">
        <f t="shared" si="9"/>
        <v>1.2951500136180982</v>
      </c>
      <c r="M79" s="17">
        <f t="shared" si="5"/>
        <v>1.4833235612040065</v>
      </c>
      <c r="P79" s="15">
        <f t="shared" si="10"/>
        <v>-3.2308825123118785</v>
      </c>
      <c r="U79" s="15">
        <v>20</v>
      </c>
      <c r="V79" s="17">
        <f t="shared" si="6"/>
        <v>1.4512622146914629</v>
      </c>
    </row>
    <row r="80" spans="1:22" x14ac:dyDescent="0.15">
      <c r="A80" s="15">
        <v>39.5</v>
      </c>
      <c r="B80" s="15">
        <v>78</v>
      </c>
      <c r="D80">
        <v>692.5849609375</v>
      </c>
      <c r="E80">
        <v>579.21502685546898</v>
      </c>
      <c r="F80">
        <v>469.15270996093801</v>
      </c>
      <c r="G80">
        <v>467.51937866210898</v>
      </c>
      <c r="I80" s="16">
        <f t="shared" si="7"/>
        <v>223.43225097656199</v>
      </c>
      <c r="J80" s="16">
        <f t="shared" si="7"/>
        <v>111.69564819336</v>
      </c>
      <c r="K80" s="16">
        <f t="shared" si="8"/>
        <v>145.24529724120998</v>
      </c>
      <c r="L80" s="17">
        <f t="shared" si="9"/>
        <v>1.300366662358869</v>
      </c>
      <c r="M80" s="17">
        <f t="shared" si="5"/>
        <v>1.4909526913240838</v>
      </c>
      <c r="P80" s="15">
        <f t="shared" si="10"/>
        <v>-2.7331730386489839</v>
      </c>
      <c r="U80" s="15">
        <v>20.5</v>
      </c>
      <c r="V80" s="17">
        <f t="shared" si="6"/>
        <v>1.4634927463222072</v>
      </c>
    </row>
    <row r="81" spans="1:22" x14ac:dyDescent="0.15">
      <c r="A81" s="15">
        <v>40</v>
      </c>
      <c r="B81" s="15">
        <v>79</v>
      </c>
      <c r="D81">
        <v>688.752197265625</v>
      </c>
      <c r="E81">
        <v>577.86004638671898</v>
      </c>
      <c r="F81">
        <v>470.05657958984398</v>
      </c>
      <c r="G81">
        <v>467.15737915039102</v>
      </c>
      <c r="I81" s="16">
        <f t="shared" si="7"/>
        <v>218.69561767578102</v>
      </c>
      <c r="J81" s="16">
        <f t="shared" si="7"/>
        <v>110.70266723632795</v>
      </c>
      <c r="K81" s="16">
        <f t="shared" si="8"/>
        <v>141.20375061035145</v>
      </c>
      <c r="L81" s="17">
        <f t="shared" si="9"/>
        <v>1.2755225699206489</v>
      </c>
      <c r="M81" s="17">
        <f t="shared" si="5"/>
        <v>1.4685210802651703</v>
      </c>
      <c r="P81" s="15">
        <f t="shared" si="10"/>
        <v>-4.1965673126779048</v>
      </c>
      <c r="U81" s="15">
        <v>21</v>
      </c>
      <c r="V81" s="17">
        <f t="shared" si="6"/>
        <v>1.4243725994162297</v>
      </c>
    </row>
    <row r="82" spans="1:22" x14ac:dyDescent="0.15">
      <c r="A82" s="15">
        <v>40.5</v>
      </c>
      <c r="B82" s="15">
        <v>80</v>
      </c>
      <c r="D82">
        <v>685.24230957031295</v>
      </c>
      <c r="E82">
        <v>576.52423095703102</v>
      </c>
      <c r="F82">
        <v>468.57363891601602</v>
      </c>
      <c r="G82">
        <v>466.12246704101602</v>
      </c>
      <c r="I82" s="16">
        <f t="shared" si="7"/>
        <v>216.66867065429693</v>
      </c>
      <c r="J82" s="16">
        <f t="shared" si="7"/>
        <v>110.401763916015</v>
      </c>
      <c r="K82" s="16">
        <f t="shared" si="8"/>
        <v>139.38743591308645</v>
      </c>
      <c r="L82" s="17">
        <f t="shared" si="9"/>
        <v>1.2625471819374323</v>
      </c>
      <c r="M82" s="17">
        <f t="shared" si="5"/>
        <v>1.4579581736612601</v>
      </c>
      <c r="P82" s="15">
        <f t="shared" si="10"/>
        <v>-4.8856706053779622</v>
      </c>
      <c r="U82" s="15">
        <v>21.5</v>
      </c>
      <c r="V82" s="17">
        <f t="shared" si="6"/>
        <v>1.4297129057671782</v>
      </c>
    </row>
    <row r="83" spans="1:22" x14ac:dyDescent="0.15">
      <c r="A83" s="15">
        <v>41</v>
      </c>
      <c r="B83" s="15">
        <v>81</v>
      </c>
      <c r="D83">
        <v>688.0068359375</v>
      </c>
      <c r="E83">
        <v>579.32830810546898</v>
      </c>
      <c r="F83">
        <v>469.97442626953102</v>
      </c>
      <c r="G83">
        <v>467.2744140625</v>
      </c>
      <c r="I83" s="16">
        <f t="shared" si="7"/>
        <v>218.03240966796898</v>
      </c>
      <c r="J83" s="16">
        <f t="shared" si="7"/>
        <v>112.05389404296898</v>
      </c>
      <c r="K83" s="16">
        <f t="shared" si="8"/>
        <v>139.5946838378907</v>
      </c>
      <c r="L83" s="17">
        <f t="shared" si="9"/>
        <v>1.2457816395417791</v>
      </c>
      <c r="M83" s="17">
        <f t="shared" si="5"/>
        <v>1.4436051126449134</v>
      </c>
      <c r="P83" s="15">
        <f t="shared" si="10"/>
        <v>-5.822036132176053</v>
      </c>
      <c r="U83" s="15">
        <v>22</v>
      </c>
      <c r="V83" s="17">
        <f t="shared" si="6"/>
        <v>1.4214796468090292</v>
      </c>
    </row>
    <row r="84" spans="1:22" x14ac:dyDescent="0.15">
      <c r="A84" s="15">
        <v>41.5</v>
      </c>
      <c r="B84" s="15">
        <v>82</v>
      </c>
      <c r="D84">
        <v>686.776123046875</v>
      </c>
      <c r="E84">
        <v>578.50305175781295</v>
      </c>
      <c r="F84">
        <v>469.05038452148398</v>
      </c>
      <c r="G84">
        <v>467.15426635742199</v>
      </c>
      <c r="I84" s="16">
        <f t="shared" si="7"/>
        <v>217.72573852539102</v>
      </c>
      <c r="J84" s="16">
        <f t="shared" si="7"/>
        <v>111.34878540039097</v>
      </c>
      <c r="K84" s="16">
        <f t="shared" si="8"/>
        <v>139.78158874511735</v>
      </c>
      <c r="L84" s="17">
        <f t="shared" si="9"/>
        <v>1.2553490210287157</v>
      </c>
      <c r="M84" s="17">
        <f t="shared" si="5"/>
        <v>1.4555849755111567</v>
      </c>
      <c r="P84" s="15">
        <f t="shared" si="10"/>
        <v>-5.0404933942929517</v>
      </c>
      <c r="U84" s="15">
        <v>65</v>
      </c>
      <c r="V84" s="17">
        <f t="shared" ref="V84:V104" si="11">L131</f>
        <v>1.2021224277505762</v>
      </c>
    </row>
    <row r="85" spans="1:22" x14ac:dyDescent="0.15">
      <c r="A85" s="15">
        <v>42</v>
      </c>
      <c r="B85" s="15">
        <v>83</v>
      </c>
      <c r="D85">
        <v>685.39453125</v>
      </c>
      <c r="E85">
        <v>577.42388916015602</v>
      </c>
      <c r="F85">
        <v>468.420166015625</v>
      </c>
      <c r="G85">
        <v>465.77365112304699</v>
      </c>
      <c r="I85" s="16">
        <f t="shared" si="7"/>
        <v>216.974365234375</v>
      </c>
      <c r="J85" s="16">
        <f t="shared" si="7"/>
        <v>111.65023803710903</v>
      </c>
      <c r="K85" s="16">
        <f t="shared" si="8"/>
        <v>138.81919860839866</v>
      </c>
      <c r="L85" s="17">
        <f t="shared" si="9"/>
        <v>1.2433399251890491</v>
      </c>
      <c r="M85" s="17">
        <f t="shared" si="5"/>
        <v>1.4459883610507966</v>
      </c>
      <c r="P85" s="15">
        <f t="shared" si="10"/>
        <v>-5.666557684301833</v>
      </c>
      <c r="U85" s="15">
        <v>65.5</v>
      </c>
      <c r="V85" s="17">
        <f t="shared" si="11"/>
        <v>1.2309118876699241</v>
      </c>
    </row>
    <row r="86" spans="1:22" x14ac:dyDescent="0.15">
      <c r="A86" s="15">
        <v>42.5</v>
      </c>
      <c r="B86" s="15">
        <v>84</v>
      </c>
      <c r="D86">
        <v>689.67987060546898</v>
      </c>
      <c r="E86">
        <v>579.88397216796898</v>
      </c>
      <c r="F86">
        <v>469.77209472656301</v>
      </c>
      <c r="G86">
        <v>467.45736694335898</v>
      </c>
      <c r="I86" s="16">
        <f t="shared" si="7"/>
        <v>219.90777587890597</v>
      </c>
      <c r="J86" s="16">
        <f t="shared" si="7"/>
        <v>112.42660522461</v>
      </c>
      <c r="K86" s="16">
        <f t="shared" si="8"/>
        <v>141.20915222167898</v>
      </c>
      <c r="L86" s="17">
        <f t="shared" si="9"/>
        <v>1.2560118838380483</v>
      </c>
      <c r="M86" s="17">
        <f t="shared" si="5"/>
        <v>1.4610728010791023</v>
      </c>
      <c r="P86" s="15">
        <f t="shared" si="10"/>
        <v>-4.6824784264019188</v>
      </c>
      <c r="U86" s="15">
        <v>66</v>
      </c>
      <c r="V86" s="17">
        <f t="shared" si="11"/>
        <v>1.1860883995542746</v>
      </c>
    </row>
    <row r="87" spans="1:22" x14ac:dyDescent="0.15">
      <c r="A87" s="15">
        <v>43</v>
      </c>
      <c r="B87" s="15">
        <v>85</v>
      </c>
      <c r="C87" s="15" t="s">
        <v>10</v>
      </c>
      <c r="D87">
        <v>691.424560546875</v>
      </c>
      <c r="E87">
        <v>580.90924072265602</v>
      </c>
      <c r="F87">
        <v>469.01007080078102</v>
      </c>
      <c r="G87">
        <v>466.71783447265602</v>
      </c>
      <c r="I87" s="16">
        <f t="shared" si="7"/>
        <v>222.41448974609398</v>
      </c>
      <c r="J87" s="16">
        <f t="shared" si="7"/>
        <v>114.19140625</v>
      </c>
      <c r="K87" s="16">
        <f t="shared" si="8"/>
        <v>142.48050537109398</v>
      </c>
      <c r="L87" s="17">
        <f t="shared" si="9"/>
        <v>1.247734046283312</v>
      </c>
      <c r="M87" s="17">
        <f t="shared" si="5"/>
        <v>1.4552074449036725</v>
      </c>
      <c r="P87" s="15">
        <f t="shared" si="10"/>
        <v>-5.0651227500629012</v>
      </c>
      <c r="U87" s="15">
        <v>66.5</v>
      </c>
      <c r="V87" s="17">
        <f t="shared" si="11"/>
        <v>1.1851055427118509</v>
      </c>
    </row>
    <row r="88" spans="1:22" x14ac:dyDescent="0.15">
      <c r="A88" s="15">
        <v>43.5</v>
      </c>
      <c r="B88" s="15">
        <v>86</v>
      </c>
      <c r="D88">
        <v>692.27166748046898</v>
      </c>
      <c r="E88">
        <v>581.364501953125</v>
      </c>
      <c r="F88">
        <v>469.76745605468801</v>
      </c>
      <c r="G88">
        <v>467.40930175781301</v>
      </c>
      <c r="I88" s="16">
        <f t="shared" si="7"/>
        <v>222.50421142578097</v>
      </c>
      <c r="J88" s="16">
        <f t="shared" si="7"/>
        <v>113.95520019531199</v>
      </c>
      <c r="K88" s="16">
        <f t="shared" si="8"/>
        <v>142.73557128906259</v>
      </c>
      <c r="L88" s="17">
        <f t="shared" si="9"/>
        <v>1.2525586462436367</v>
      </c>
      <c r="M88" s="17">
        <f t="shared" ref="M88:M151" si="12">L88+ABS($N$2)*A88</f>
        <v>1.4624445262433037</v>
      </c>
      <c r="P88" s="15">
        <f t="shared" si="10"/>
        <v>-4.5929897692759747</v>
      </c>
      <c r="U88" s="15">
        <v>67</v>
      </c>
      <c r="V88" s="17">
        <f t="shared" si="11"/>
        <v>1.1984290070578836</v>
      </c>
    </row>
    <row r="89" spans="1:22" x14ac:dyDescent="0.15">
      <c r="A89" s="15">
        <v>44</v>
      </c>
      <c r="B89" s="15">
        <v>87</v>
      </c>
      <c r="D89">
        <v>691.2041015625</v>
      </c>
      <c r="E89">
        <v>578.60888671875</v>
      </c>
      <c r="F89">
        <v>469.01937866210898</v>
      </c>
      <c r="G89">
        <v>465.87829589843801</v>
      </c>
      <c r="I89" s="16">
        <f t="shared" si="7"/>
        <v>222.18472290039102</v>
      </c>
      <c r="J89" s="16">
        <f t="shared" si="7"/>
        <v>112.73059082031199</v>
      </c>
      <c r="K89" s="16">
        <f t="shared" si="8"/>
        <v>143.27330932617264</v>
      </c>
      <c r="L89" s="17">
        <f t="shared" si="9"/>
        <v>1.2709354957124683</v>
      </c>
      <c r="M89" s="17">
        <f t="shared" si="12"/>
        <v>1.4832338570914418</v>
      </c>
      <c r="P89" s="15">
        <f t="shared" si="10"/>
        <v>-3.2367346325336173</v>
      </c>
      <c r="U89" s="15">
        <v>67.5</v>
      </c>
      <c r="V89" s="17">
        <f t="shared" si="11"/>
        <v>1.1802707088730144</v>
      </c>
    </row>
    <row r="90" spans="1:22" x14ac:dyDescent="0.15">
      <c r="A90" s="15">
        <v>44.5</v>
      </c>
      <c r="B90" s="15">
        <v>88</v>
      </c>
      <c r="D90">
        <v>692.59454345703102</v>
      </c>
      <c r="E90">
        <v>580.70104980468795</v>
      </c>
      <c r="F90">
        <v>469.57830810546898</v>
      </c>
      <c r="G90">
        <v>466.76898193359398</v>
      </c>
      <c r="I90" s="16">
        <f t="shared" si="7"/>
        <v>223.01623535156205</v>
      </c>
      <c r="J90" s="16">
        <f t="shared" si="7"/>
        <v>113.93206787109398</v>
      </c>
      <c r="K90" s="16">
        <f t="shared" si="8"/>
        <v>143.26378784179627</v>
      </c>
      <c r="L90" s="17">
        <f t="shared" si="9"/>
        <v>1.2574492021323536</v>
      </c>
      <c r="M90" s="17">
        <f t="shared" si="12"/>
        <v>1.4721600448906336</v>
      </c>
      <c r="P90" s="15">
        <f t="shared" si="10"/>
        <v>-3.9591684035085719</v>
      </c>
      <c r="U90" s="15">
        <v>68</v>
      </c>
      <c r="V90" s="17">
        <f t="shared" si="11"/>
        <v>1.18917846300418</v>
      </c>
    </row>
    <row r="91" spans="1:22" x14ac:dyDescent="0.15">
      <c r="A91" s="15">
        <v>45</v>
      </c>
      <c r="B91" s="15">
        <v>89</v>
      </c>
      <c r="D91">
        <v>694.973388671875</v>
      </c>
      <c r="E91">
        <v>580.86004638671898</v>
      </c>
      <c r="F91">
        <v>468.12634277343801</v>
      </c>
      <c r="G91">
        <v>465.78527832031301</v>
      </c>
      <c r="I91" s="16">
        <f t="shared" si="7"/>
        <v>226.84704589843699</v>
      </c>
      <c r="J91" s="16">
        <f t="shared" si="7"/>
        <v>115.07476806640597</v>
      </c>
      <c r="K91" s="16">
        <f t="shared" si="8"/>
        <v>146.29470825195281</v>
      </c>
      <c r="L91" s="17">
        <f t="shared" si="9"/>
        <v>1.2713013522437067</v>
      </c>
      <c r="M91" s="17">
        <f t="shared" si="12"/>
        <v>1.4884246763812932</v>
      </c>
      <c r="P91" s="15">
        <f t="shared" si="10"/>
        <v>-2.8980957712259352</v>
      </c>
      <c r="U91" s="15">
        <v>68.5</v>
      </c>
      <c r="V91" s="17">
        <f t="shared" si="11"/>
        <v>1.1759169366909314</v>
      </c>
    </row>
    <row r="92" spans="1:22" x14ac:dyDescent="0.15">
      <c r="A92" s="15">
        <v>45.5</v>
      </c>
      <c r="B92" s="15">
        <v>90</v>
      </c>
      <c r="D92">
        <v>692.00408935546898</v>
      </c>
      <c r="E92">
        <v>579.86486816406295</v>
      </c>
      <c r="F92">
        <v>468.67208862304699</v>
      </c>
      <c r="G92">
        <v>466.33953857421898</v>
      </c>
      <c r="I92" s="16">
        <f t="shared" si="7"/>
        <v>223.33200073242199</v>
      </c>
      <c r="J92" s="16">
        <f t="shared" si="7"/>
        <v>113.52532958984398</v>
      </c>
      <c r="K92" s="16">
        <f t="shared" si="8"/>
        <v>143.8642700195312</v>
      </c>
      <c r="L92" s="17">
        <f t="shared" si="9"/>
        <v>1.2672437995934378</v>
      </c>
      <c r="M92" s="17">
        <f t="shared" si="12"/>
        <v>1.4867796051103308</v>
      </c>
      <c r="P92" s="15">
        <f t="shared" si="10"/>
        <v>-3.0054169918004683</v>
      </c>
      <c r="U92" s="15">
        <v>69</v>
      </c>
      <c r="V92" s="17">
        <f t="shared" si="11"/>
        <v>1.1782873391867879</v>
      </c>
    </row>
    <row r="93" spans="1:22" x14ac:dyDescent="0.15">
      <c r="A93" s="15">
        <v>46</v>
      </c>
      <c r="B93" s="15">
        <v>91</v>
      </c>
      <c r="D93">
        <v>690.772705078125</v>
      </c>
      <c r="E93">
        <v>578.49078369140602</v>
      </c>
      <c r="F93">
        <v>469.63333129882801</v>
      </c>
      <c r="G93">
        <v>467.09844970703102</v>
      </c>
      <c r="I93" s="16">
        <f t="shared" si="7"/>
        <v>221.13937377929699</v>
      </c>
      <c r="J93" s="16">
        <f t="shared" si="7"/>
        <v>111.392333984375</v>
      </c>
      <c r="K93" s="16">
        <f t="shared" si="8"/>
        <v>143.16473999023449</v>
      </c>
      <c r="L93" s="17">
        <f t="shared" si="9"/>
        <v>1.2852297359198543</v>
      </c>
      <c r="M93" s="17">
        <f t="shared" si="12"/>
        <v>1.5071780228160538</v>
      </c>
      <c r="P93" s="15">
        <f t="shared" si="10"/>
        <v>-1.6746642611381066</v>
      </c>
      <c r="U93" s="15">
        <v>69.5</v>
      </c>
      <c r="V93" s="17">
        <f t="shared" si="11"/>
        <v>1.1718557697268719</v>
      </c>
    </row>
    <row r="94" spans="1:22" x14ac:dyDescent="0.15">
      <c r="A94" s="15">
        <v>46.5</v>
      </c>
      <c r="B94" s="15">
        <v>92</v>
      </c>
      <c r="D94">
        <v>688.03479003906295</v>
      </c>
      <c r="E94">
        <v>577.86077880859398</v>
      </c>
      <c r="F94">
        <v>468.251953125</v>
      </c>
      <c r="G94">
        <v>466.18295288085898</v>
      </c>
      <c r="I94" s="16">
        <f t="shared" si="7"/>
        <v>219.78283691406295</v>
      </c>
      <c r="J94" s="16">
        <f t="shared" si="7"/>
        <v>111.677825927735</v>
      </c>
      <c r="K94" s="16">
        <f t="shared" si="8"/>
        <v>141.60835876464847</v>
      </c>
      <c r="L94" s="17">
        <f t="shared" si="9"/>
        <v>1.2680078394101355</v>
      </c>
      <c r="M94" s="17">
        <f t="shared" si="12"/>
        <v>1.4923686076856415</v>
      </c>
      <c r="P94" s="15">
        <f t="shared" si="10"/>
        <v>-2.6408014345512916</v>
      </c>
      <c r="U94" s="15">
        <v>70</v>
      </c>
      <c r="V94" s="17">
        <f t="shared" si="11"/>
        <v>1.1930648072949703</v>
      </c>
    </row>
    <row r="95" spans="1:22" x14ac:dyDescent="0.15">
      <c r="A95" s="15">
        <v>47</v>
      </c>
      <c r="B95" s="15">
        <v>93</v>
      </c>
      <c r="D95">
        <v>686.79724121093795</v>
      </c>
      <c r="E95">
        <v>575.93853759765602</v>
      </c>
      <c r="F95">
        <v>469.83798217773398</v>
      </c>
      <c r="G95">
        <v>467.482177734375</v>
      </c>
      <c r="I95" s="16">
        <f t="shared" si="7"/>
        <v>216.95925903320398</v>
      </c>
      <c r="J95" s="16">
        <f t="shared" si="7"/>
        <v>108.45635986328102</v>
      </c>
      <c r="K95" s="16">
        <f t="shared" si="8"/>
        <v>141.03980712890728</v>
      </c>
      <c r="L95" s="17">
        <f t="shared" si="9"/>
        <v>1.3004291062940028</v>
      </c>
      <c r="M95" s="17">
        <f t="shared" si="12"/>
        <v>1.5272023559488153</v>
      </c>
      <c r="P95" s="15">
        <f t="shared" si="10"/>
        <v>-0.36831607371772762</v>
      </c>
      <c r="U95" s="15">
        <v>70.5</v>
      </c>
      <c r="V95" s="17">
        <f t="shared" si="11"/>
        <v>1.1789195710751059</v>
      </c>
    </row>
    <row r="96" spans="1:22" x14ac:dyDescent="0.15">
      <c r="A96" s="15">
        <v>47.5</v>
      </c>
      <c r="B96" s="15">
        <v>94</v>
      </c>
      <c r="D96">
        <v>691.19592285156295</v>
      </c>
      <c r="E96">
        <v>575.79113769531295</v>
      </c>
      <c r="F96">
        <v>468.6767578125</v>
      </c>
      <c r="G96">
        <v>466.20388793945301</v>
      </c>
      <c r="I96" s="16">
        <f t="shared" si="7"/>
        <v>222.51916503906295</v>
      </c>
      <c r="J96" s="16">
        <f t="shared" si="7"/>
        <v>109.58724975585994</v>
      </c>
      <c r="K96" s="16">
        <f t="shared" si="8"/>
        <v>145.80809020996099</v>
      </c>
      <c r="L96" s="17">
        <f t="shared" si="9"/>
        <v>1.3305205718255944</v>
      </c>
      <c r="M96" s="17">
        <f t="shared" si="12"/>
        <v>1.5597063028597136</v>
      </c>
      <c r="P96" s="15">
        <f t="shared" si="10"/>
        <v>1.7521776201067047</v>
      </c>
      <c r="U96" s="15">
        <v>71</v>
      </c>
      <c r="V96" s="17">
        <f t="shared" si="11"/>
        <v>1.1598915607506191</v>
      </c>
    </row>
    <row r="97" spans="1:22" x14ac:dyDescent="0.15">
      <c r="A97" s="15">
        <v>48</v>
      </c>
      <c r="B97" s="15">
        <v>95</v>
      </c>
      <c r="D97">
        <v>690.35632324218795</v>
      </c>
      <c r="E97">
        <v>576.67712402343795</v>
      </c>
      <c r="F97">
        <v>468.35504150390602</v>
      </c>
      <c r="G97">
        <v>465.62326049804699</v>
      </c>
      <c r="I97" s="16">
        <f t="shared" si="7"/>
        <v>222.00128173828193</v>
      </c>
      <c r="J97" s="16">
        <f t="shared" si="7"/>
        <v>111.05386352539097</v>
      </c>
      <c r="K97" s="16">
        <f t="shared" si="8"/>
        <v>144.26357727050828</v>
      </c>
      <c r="L97" s="17">
        <f t="shared" si="9"/>
        <v>1.2990414983403469</v>
      </c>
      <c r="M97" s="17">
        <f t="shared" si="12"/>
        <v>1.5306397107537726</v>
      </c>
      <c r="P97" s="15">
        <f t="shared" si="10"/>
        <v>-0.1440697934942875</v>
      </c>
      <c r="U97" s="15">
        <v>71.5</v>
      </c>
      <c r="V97" s="17">
        <f t="shared" si="11"/>
        <v>1.1887792664323082</v>
      </c>
    </row>
    <row r="98" spans="1:22" x14ac:dyDescent="0.15">
      <c r="A98" s="15">
        <v>48.5</v>
      </c>
      <c r="B98" s="15">
        <v>96</v>
      </c>
      <c r="D98">
        <v>691.18908691406295</v>
      </c>
      <c r="E98">
        <v>576.00067138671898</v>
      </c>
      <c r="F98">
        <v>469.12869262695301</v>
      </c>
      <c r="G98">
        <v>467.29302978515602</v>
      </c>
      <c r="I98" s="16">
        <f t="shared" si="7"/>
        <v>222.06039428710994</v>
      </c>
      <c r="J98" s="16">
        <f t="shared" si="7"/>
        <v>108.70764160156295</v>
      </c>
      <c r="K98" s="16">
        <f t="shared" si="8"/>
        <v>145.9650451660159</v>
      </c>
      <c r="L98" s="17">
        <f t="shared" si="9"/>
        <v>1.3427303087027624</v>
      </c>
      <c r="M98" s="17">
        <f t="shared" si="12"/>
        <v>1.5767410024954946</v>
      </c>
      <c r="P98" s="15">
        <f t="shared" si="10"/>
        <v>2.86348798659502</v>
      </c>
      <c r="U98" s="15">
        <v>72</v>
      </c>
      <c r="V98" s="17">
        <f t="shared" si="11"/>
        <v>1.1759027810512082</v>
      </c>
    </row>
    <row r="99" spans="1:22" x14ac:dyDescent="0.15">
      <c r="A99" s="15">
        <v>49</v>
      </c>
      <c r="B99" s="15">
        <v>97</v>
      </c>
      <c r="D99">
        <v>687.40612792968795</v>
      </c>
      <c r="E99">
        <v>573.22186279296898</v>
      </c>
      <c r="F99">
        <v>469.77828979492199</v>
      </c>
      <c r="G99">
        <v>467.22479248046898</v>
      </c>
      <c r="I99" s="16">
        <f t="shared" si="7"/>
        <v>217.62783813476597</v>
      </c>
      <c r="J99" s="16">
        <f t="shared" si="7"/>
        <v>105.9970703125</v>
      </c>
      <c r="K99" s="16">
        <f t="shared" si="8"/>
        <v>143.42988891601595</v>
      </c>
      <c r="L99" s="17">
        <f t="shared" si="9"/>
        <v>1.3531495586921103</v>
      </c>
      <c r="M99" s="17">
        <f t="shared" si="12"/>
        <v>1.589572733864149</v>
      </c>
      <c r="P99" s="15">
        <f t="shared" si="10"/>
        <v>3.7006049534258247</v>
      </c>
      <c r="U99" s="15">
        <v>72.5</v>
      </c>
      <c r="V99" s="17">
        <f t="shared" si="11"/>
        <v>1.1450900261779717</v>
      </c>
    </row>
    <row r="100" spans="1:22" x14ac:dyDescent="0.15">
      <c r="A100" s="15">
        <v>49.5</v>
      </c>
      <c r="B100" s="15">
        <v>98</v>
      </c>
      <c r="D100">
        <v>688.34405517578102</v>
      </c>
      <c r="E100">
        <v>574.00408935546898</v>
      </c>
      <c r="F100">
        <v>467.59533691406301</v>
      </c>
      <c r="G100">
        <v>465.99923706054699</v>
      </c>
      <c r="I100" s="16">
        <f t="shared" si="7"/>
        <v>220.74871826171801</v>
      </c>
      <c r="J100" s="16">
        <f t="shared" si="7"/>
        <v>108.00485229492199</v>
      </c>
      <c r="K100" s="16">
        <f t="shared" si="8"/>
        <v>145.14532165527262</v>
      </c>
      <c r="L100" s="17">
        <f t="shared" si="9"/>
        <v>1.3438777848511243</v>
      </c>
      <c r="M100" s="17">
        <f t="shared" si="12"/>
        <v>1.5827134414024695</v>
      </c>
      <c r="P100" s="15">
        <f t="shared" si="10"/>
        <v>3.2531181774671807</v>
      </c>
      <c r="U100" s="15">
        <v>73</v>
      </c>
      <c r="V100" s="17">
        <f t="shared" si="11"/>
        <v>1.1709514108008492</v>
      </c>
    </row>
    <row r="101" spans="1:22" x14ac:dyDescent="0.15">
      <c r="A101" s="15">
        <v>50</v>
      </c>
      <c r="B101" s="15">
        <v>99</v>
      </c>
      <c r="D101">
        <v>683.318115234375</v>
      </c>
      <c r="E101">
        <v>573.9228515625</v>
      </c>
      <c r="F101">
        <v>469.23797607421898</v>
      </c>
      <c r="G101">
        <v>466.78759765625</v>
      </c>
      <c r="I101" s="16">
        <f t="shared" si="7"/>
        <v>214.08013916015602</v>
      </c>
      <c r="J101" s="16">
        <f t="shared" si="7"/>
        <v>107.13525390625</v>
      </c>
      <c r="K101" s="16">
        <f t="shared" si="8"/>
        <v>139.08546142578103</v>
      </c>
      <c r="L101" s="17">
        <f t="shared" si="9"/>
        <v>1.298223099816326</v>
      </c>
      <c r="M101" s="17">
        <f t="shared" si="12"/>
        <v>1.5394712377469777</v>
      </c>
      <c r="P101" s="15">
        <f t="shared" si="10"/>
        <v>0.4320816919627789</v>
      </c>
      <c r="U101" s="15">
        <v>73.5</v>
      </c>
      <c r="V101" s="17">
        <f t="shared" si="11"/>
        <v>1.1756894945463154</v>
      </c>
    </row>
    <row r="102" spans="1:22" x14ac:dyDescent="0.15">
      <c r="A102" s="15">
        <v>50.5</v>
      </c>
      <c r="B102" s="15">
        <v>100</v>
      </c>
      <c r="D102">
        <v>677.99591064453102</v>
      </c>
      <c r="E102">
        <v>570.71057128906295</v>
      </c>
      <c r="F102">
        <v>468.78836059570301</v>
      </c>
      <c r="G102">
        <v>466.56124877929699</v>
      </c>
      <c r="I102" s="16">
        <f t="shared" si="7"/>
        <v>209.20755004882801</v>
      </c>
      <c r="J102" s="16">
        <f t="shared" si="7"/>
        <v>104.14932250976597</v>
      </c>
      <c r="K102" s="16">
        <f t="shared" si="8"/>
        <v>136.30302429199185</v>
      </c>
      <c r="L102" s="17">
        <f t="shared" si="9"/>
        <v>1.3087269413510669</v>
      </c>
      <c r="M102" s="17">
        <f t="shared" si="12"/>
        <v>1.5523875606610251</v>
      </c>
      <c r="P102" s="15">
        <f t="shared" si="10"/>
        <v>1.2747172451686046</v>
      </c>
      <c r="U102" s="15">
        <v>74</v>
      </c>
      <c r="V102" s="17">
        <f t="shared" si="11"/>
        <v>1.1772116928755378</v>
      </c>
    </row>
    <row r="103" spans="1:22" x14ac:dyDescent="0.15">
      <c r="A103" s="15">
        <v>51</v>
      </c>
      <c r="B103" s="15">
        <v>101</v>
      </c>
      <c r="D103">
        <v>684.97613525390602</v>
      </c>
      <c r="E103">
        <v>575.87438964843795</v>
      </c>
      <c r="F103">
        <v>468.47906494140602</v>
      </c>
      <c r="G103">
        <v>466.13876342773398</v>
      </c>
      <c r="I103" s="16">
        <f t="shared" si="7"/>
        <v>216.4970703125</v>
      </c>
      <c r="J103" s="16">
        <f t="shared" si="7"/>
        <v>109.73562622070398</v>
      </c>
      <c r="K103" s="16">
        <f t="shared" si="8"/>
        <v>139.68213195800723</v>
      </c>
      <c r="L103" s="17">
        <f t="shared" si="9"/>
        <v>1.2728968409682544</v>
      </c>
      <c r="M103" s="17">
        <f t="shared" si="12"/>
        <v>1.5189699416575191</v>
      </c>
      <c r="P103" s="15">
        <f t="shared" si="10"/>
        <v>-0.9053826225124697</v>
      </c>
      <c r="U103" s="15">
        <v>74.5</v>
      </c>
      <c r="V103" s="17">
        <f t="shared" si="11"/>
        <v>1.1843922372129803</v>
      </c>
    </row>
    <row r="104" spans="1:22" x14ac:dyDescent="0.15">
      <c r="A104" s="15">
        <v>51.5</v>
      </c>
      <c r="B104" s="15">
        <v>102</v>
      </c>
      <c r="D104">
        <v>684.836181640625</v>
      </c>
      <c r="E104">
        <v>576.55224609375</v>
      </c>
      <c r="F104">
        <v>469.59146118164102</v>
      </c>
      <c r="G104">
        <v>467.46047973632801</v>
      </c>
      <c r="I104" s="16">
        <f t="shared" si="7"/>
        <v>215.24472045898398</v>
      </c>
      <c r="J104" s="16">
        <f t="shared" si="7"/>
        <v>109.09176635742199</v>
      </c>
      <c r="K104" s="16">
        <f t="shared" si="8"/>
        <v>138.88048400878859</v>
      </c>
      <c r="L104" s="17">
        <f t="shared" si="9"/>
        <v>1.273061099347943</v>
      </c>
      <c r="M104" s="17">
        <f t="shared" si="12"/>
        <v>1.5215466814165142</v>
      </c>
      <c r="P104" s="15">
        <f t="shared" si="10"/>
        <v>-0.73728117856925002</v>
      </c>
      <c r="U104" s="15">
        <v>75</v>
      </c>
      <c r="V104" s="17">
        <f t="shared" si="11"/>
        <v>1.1682005778020506</v>
      </c>
    </row>
    <row r="105" spans="1:22" x14ac:dyDescent="0.15">
      <c r="A105" s="15">
        <v>52</v>
      </c>
      <c r="B105" s="15">
        <v>103</v>
      </c>
      <c r="D105">
        <v>686.48260498046898</v>
      </c>
      <c r="E105">
        <v>577.575439453125</v>
      </c>
      <c r="F105">
        <v>467.42324829101602</v>
      </c>
      <c r="G105">
        <v>465.13101196289102</v>
      </c>
      <c r="I105" s="16">
        <f t="shared" si="7"/>
        <v>219.05935668945295</v>
      </c>
      <c r="J105" s="16">
        <f t="shared" si="7"/>
        <v>112.44442749023398</v>
      </c>
      <c r="K105" s="16">
        <f t="shared" si="8"/>
        <v>140.34825744628918</v>
      </c>
      <c r="L105" s="17">
        <f t="shared" si="9"/>
        <v>1.2481566279349745</v>
      </c>
      <c r="M105" s="17">
        <f t="shared" si="12"/>
        <v>1.4990546913828522</v>
      </c>
      <c r="P105" s="15">
        <f t="shared" si="10"/>
        <v>-2.2046144583916698</v>
      </c>
      <c r="V105" s="17"/>
    </row>
    <row r="106" spans="1:22" x14ac:dyDescent="0.15">
      <c r="A106" s="15">
        <v>52.5</v>
      </c>
      <c r="B106" s="15">
        <v>104</v>
      </c>
      <c r="D106">
        <v>689.2177734375</v>
      </c>
      <c r="E106">
        <v>577.889404296875</v>
      </c>
      <c r="F106">
        <v>469.19070434570301</v>
      </c>
      <c r="G106">
        <v>466.97830200195301</v>
      </c>
      <c r="I106" s="16">
        <f t="shared" si="7"/>
        <v>220.02706909179699</v>
      </c>
      <c r="J106" s="16">
        <f t="shared" si="7"/>
        <v>110.91110229492199</v>
      </c>
      <c r="K106" s="16">
        <f t="shared" si="8"/>
        <v>142.38929748535162</v>
      </c>
      <c r="L106" s="17">
        <f t="shared" si="9"/>
        <v>1.2838146455954107</v>
      </c>
      <c r="M106" s="17">
        <f t="shared" si="12"/>
        <v>1.5371251904225951</v>
      </c>
      <c r="P106" s="15">
        <f t="shared" si="10"/>
        <v>0.27903016962291893</v>
      </c>
    </row>
    <row r="107" spans="1:22" x14ac:dyDescent="0.15">
      <c r="A107" s="15">
        <v>53</v>
      </c>
      <c r="B107" s="15">
        <v>105</v>
      </c>
      <c r="D107">
        <v>683.47918701171898</v>
      </c>
      <c r="E107">
        <v>576.34881591796898</v>
      </c>
      <c r="F107">
        <v>468.99612426757801</v>
      </c>
      <c r="G107">
        <v>466.08139038085898</v>
      </c>
      <c r="I107" s="16">
        <f t="shared" si="7"/>
        <v>214.48306274414097</v>
      </c>
      <c r="J107" s="16">
        <f t="shared" si="7"/>
        <v>110.26742553711</v>
      </c>
      <c r="K107" s="16">
        <f t="shared" si="8"/>
        <v>137.29586486816396</v>
      </c>
      <c r="L107" s="17">
        <f t="shared" si="9"/>
        <v>1.2451171703646755</v>
      </c>
      <c r="M107" s="17">
        <f t="shared" si="12"/>
        <v>1.5008401965711662</v>
      </c>
      <c r="P107" s="15">
        <f t="shared" si="10"/>
        <v>-2.0881316047096399</v>
      </c>
    </row>
    <row r="108" spans="1:22" x14ac:dyDescent="0.15">
      <c r="A108" s="15">
        <v>53.5</v>
      </c>
      <c r="B108" s="15">
        <v>106</v>
      </c>
      <c r="D108">
        <v>685.71197509765602</v>
      </c>
      <c r="E108">
        <v>575.78771972656295</v>
      </c>
      <c r="F108">
        <v>467.92868041992199</v>
      </c>
      <c r="G108">
        <v>465.78140258789102</v>
      </c>
      <c r="I108" s="16">
        <f t="shared" si="7"/>
        <v>217.78329467773403</v>
      </c>
      <c r="J108" s="16">
        <f t="shared" si="7"/>
        <v>110.00631713867193</v>
      </c>
      <c r="K108" s="16">
        <f t="shared" si="8"/>
        <v>140.77887268066368</v>
      </c>
      <c r="L108" s="17">
        <f t="shared" si="9"/>
        <v>1.2797344401885615</v>
      </c>
      <c r="M108" s="17">
        <f t="shared" si="12"/>
        <v>1.5378699477743587</v>
      </c>
      <c r="P108" s="15">
        <f t="shared" si="10"/>
        <v>0.32761667735298772</v>
      </c>
    </row>
    <row r="109" spans="1:22" x14ac:dyDescent="0.15">
      <c r="A109" s="15">
        <v>54</v>
      </c>
      <c r="B109" s="15">
        <v>107</v>
      </c>
      <c r="D109">
        <v>686.498291015625</v>
      </c>
      <c r="E109">
        <v>575.43072509765602</v>
      </c>
      <c r="F109">
        <v>468.94418334960898</v>
      </c>
      <c r="G109">
        <v>466.46975708007801</v>
      </c>
      <c r="I109" s="16">
        <f t="shared" si="7"/>
        <v>217.55410766601602</v>
      </c>
      <c r="J109" s="16">
        <f t="shared" si="7"/>
        <v>108.96096801757801</v>
      </c>
      <c r="K109" s="16">
        <f t="shared" si="8"/>
        <v>141.2814300537114</v>
      </c>
      <c r="L109" s="17">
        <f t="shared" si="9"/>
        <v>1.296624218967285</v>
      </c>
      <c r="M109" s="17">
        <f t="shared" si="12"/>
        <v>1.5571722079323889</v>
      </c>
      <c r="P109" s="15">
        <f t="shared" si="10"/>
        <v>1.5868582412732744</v>
      </c>
    </row>
    <row r="110" spans="1:22" x14ac:dyDescent="0.15">
      <c r="A110" s="15">
        <v>54.5</v>
      </c>
      <c r="B110" s="15">
        <v>108</v>
      </c>
      <c r="D110">
        <v>683.11602783203102</v>
      </c>
      <c r="E110">
        <v>577.34130859375</v>
      </c>
      <c r="F110">
        <v>468.74264526367199</v>
      </c>
      <c r="G110">
        <v>466.05349731445301</v>
      </c>
      <c r="I110" s="16">
        <f t="shared" si="7"/>
        <v>214.37338256835903</v>
      </c>
      <c r="J110" s="16">
        <f t="shared" si="7"/>
        <v>111.28781127929699</v>
      </c>
      <c r="K110" s="16">
        <f t="shared" si="8"/>
        <v>136.47191467285114</v>
      </c>
      <c r="L110" s="17">
        <f t="shared" si="9"/>
        <v>1.2262970500008314</v>
      </c>
      <c r="M110" s="17">
        <f t="shared" si="12"/>
        <v>1.4892575203452418</v>
      </c>
      <c r="P110" s="15">
        <f t="shared" si="10"/>
        <v>-2.8437626658238719</v>
      </c>
    </row>
    <row r="111" spans="1:22" x14ac:dyDescent="0.15">
      <c r="A111" s="15">
        <v>55</v>
      </c>
      <c r="B111" s="15">
        <v>109</v>
      </c>
      <c r="D111">
        <v>681.873046875</v>
      </c>
      <c r="E111">
        <v>574.84710693359398</v>
      </c>
      <c r="F111">
        <v>469.10232543945301</v>
      </c>
      <c r="G111">
        <v>466.57443237304699</v>
      </c>
      <c r="I111" s="16">
        <f t="shared" si="7"/>
        <v>212.77072143554699</v>
      </c>
      <c r="J111" s="16">
        <f t="shared" si="7"/>
        <v>108.27267456054699</v>
      </c>
      <c r="K111" s="16">
        <f t="shared" si="8"/>
        <v>136.9798492431641</v>
      </c>
      <c r="L111" s="17">
        <f t="shared" si="9"/>
        <v>1.2651377625899858</v>
      </c>
      <c r="M111" s="17">
        <f t="shared" si="12"/>
        <v>1.5305107143137027</v>
      </c>
      <c r="P111" s="15">
        <f t="shared" si="10"/>
        <v>-0.15248526803477619</v>
      </c>
    </row>
    <row r="112" spans="1:22" x14ac:dyDescent="0.15">
      <c r="A112" s="15">
        <v>55.5</v>
      </c>
      <c r="B112" s="15">
        <v>110</v>
      </c>
      <c r="D112">
        <v>683.521484375</v>
      </c>
      <c r="E112">
        <v>575.561767578125</v>
      </c>
      <c r="F112">
        <v>468.34573364257801</v>
      </c>
      <c r="G112">
        <v>465.94650268554699</v>
      </c>
      <c r="I112" s="16">
        <f t="shared" si="7"/>
        <v>215.17575073242199</v>
      </c>
      <c r="J112" s="16">
        <f t="shared" si="7"/>
        <v>109.61526489257801</v>
      </c>
      <c r="K112" s="16">
        <f t="shared" si="8"/>
        <v>138.44506530761737</v>
      </c>
      <c r="L112" s="17">
        <f t="shared" si="9"/>
        <v>1.2630089928012518</v>
      </c>
      <c r="M112" s="17">
        <f t="shared" si="12"/>
        <v>1.5307944259042752</v>
      </c>
      <c r="P112" s="15">
        <f t="shared" si="10"/>
        <v>-0.13397648076893892</v>
      </c>
    </row>
    <row r="113" spans="1:16" x14ac:dyDescent="0.15">
      <c r="A113" s="15">
        <v>56</v>
      </c>
      <c r="B113" s="15">
        <v>111</v>
      </c>
      <c r="D113">
        <v>678.55426025390602</v>
      </c>
      <c r="E113">
        <v>574.21295166015602</v>
      </c>
      <c r="F113">
        <v>469.60543823242199</v>
      </c>
      <c r="G113">
        <v>466.93023681640602</v>
      </c>
      <c r="I113" s="16">
        <f t="shared" si="7"/>
        <v>208.94882202148403</v>
      </c>
      <c r="J113" s="16">
        <f t="shared" si="7"/>
        <v>107.28271484375</v>
      </c>
      <c r="K113" s="16">
        <f t="shared" si="8"/>
        <v>133.85092163085903</v>
      </c>
      <c r="L113" s="17">
        <f t="shared" si="9"/>
        <v>1.2476466672735103</v>
      </c>
      <c r="M113" s="17">
        <f t="shared" si="12"/>
        <v>1.5178445817558401</v>
      </c>
      <c r="P113" s="15">
        <f t="shared" si="10"/>
        <v>-0.97879889350671567</v>
      </c>
    </row>
    <row r="114" spans="1:16" x14ac:dyDescent="0.15">
      <c r="A114" s="15">
        <v>56.5</v>
      </c>
      <c r="B114" s="15">
        <v>112</v>
      </c>
      <c r="D114">
        <v>682.61297607421898</v>
      </c>
      <c r="E114">
        <v>576.40954589843795</v>
      </c>
      <c r="F114">
        <v>468.60464477539102</v>
      </c>
      <c r="G114">
        <v>466.01626586914102</v>
      </c>
      <c r="I114" s="16">
        <f t="shared" si="7"/>
        <v>214.00833129882795</v>
      </c>
      <c r="J114" s="16">
        <f t="shared" si="7"/>
        <v>110.39328002929693</v>
      </c>
      <c r="K114" s="16">
        <f t="shared" si="8"/>
        <v>136.7330352783201</v>
      </c>
      <c r="L114" s="17">
        <f t="shared" si="9"/>
        <v>1.2385992629445646</v>
      </c>
      <c r="M114" s="17">
        <f t="shared" si="12"/>
        <v>1.511209658806201</v>
      </c>
      <c r="P114" s="15">
        <f t="shared" si="10"/>
        <v>-1.4116482429192196</v>
      </c>
    </row>
    <row r="115" spans="1:16" x14ac:dyDescent="0.15">
      <c r="A115" s="15">
        <v>57</v>
      </c>
      <c r="B115" s="15">
        <v>113</v>
      </c>
      <c r="D115">
        <v>691.05322265625</v>
      </c>
      <c r="E115">
        <v>581.5419921875</v>
      </c>
      <c r="F115">
        <v>468.88217163085898</v>
      </c>
      <c r="G115">
        <v>466.69534301757801</v>
      </c>
      <c r="I115" s="16">
        <f t="shared" si="7"/>
        <v>222.17105102539102</v>
      </c>
      <c r="J115" s="16">
        <f t="shared" si="7"/>
        <v>114.84664916992199</v>
      </c>
      <c r="K115" s="16">
        <f t="shared" si="8"/>
        <v>141.77839660644565</v>
      </c>
      <c r="L115" s="17">
        <f t="shared" si="9"/>
        <v>1.234501812905979</v>
      </c>
      <c r="M115" s="17">
        <f t="shared" si="12"/>
        <v>1.5095246901469219</v>
      </c>
      <c r="P115" s="15">
        <f t="shared" si="10"/>
        <v>-1.5215722907921567</v>
      </c>
    </row>
    <row r="116" spans="1:16" x14ac:dyDescent="0.15">
      <c r="A116" s="15">
        <v>57.5</v>
      </c>
      <c r="B116" s="15">
        <v>114</v>
      </c>
      <c r="D116">
        <v>683.57476806640602</v>
      </c>
      <c r="E116">
        <v>578.29144287109398</v>
      </c>
      <c r="F116">
        <v>469.41629028320301</v>
      </c>
      <c r="G116">
        <v>467.14883422851602</v>
      </c>
      <c r="I116" s="16">
        <f t="shared" si="7"/>
        <v>214.15847778320301</v>
      </c>
      <c r="J116" s="16">
        <f t="shared" si="7"/>
        <v>111.14260864257795</v>
      </c>
      <c r="K116" s="16">
        <f t="shared" si="8"/>
        <v>136.35865173339846</v>
      </c>
      <c r="L116" s="17">
        <f t="shared" si="9"/>
        <v>1.22688007235742</v>
      </c>
      <c r="M116" s="17">
        <f t="shared" si="12"/>
        <v>1.5043154309776694</v>
      </c>
      <c r="P116" s="15">
        <f t="shared" si="10"/>
        <v>-1.8614141336359677</v>
      </c>
    </row>
    <row r="117" spans="1:16" x14ac:dyDescent="0.15">
      <c r="A117" s="15">
        <v>58</v>
      </c>
      <c r="B117" s="15">
        <v>115</v>
      </c>
      <c r="D117">
        <v>678.44299316406295</v>
      </c>
      <c r="E117">
        <v>575.55633544921898</v>
      </c>
      <c r="F117">
        <v>468.08450317382801</v>
      </c>
      <c r="G117">
        <v>465.82479858398398</v>
      </c>
      <c r="I117" s="16">
        <f t="shared" si="7"/>
        <v>210.35848999023494</v>
      </c>
      <c r="J117" s="16">
        <f t="shared" si="7"/>
        <v>109.731536865235</v>
      </c>
      <c r="K117" s="16">
        <f t="shared" si="8"/>
        <v>133.54641418457044</v>
      </c>
      <c r="L117" s="17">
        <f t="shared" si="9"/>
        <v>1.2170285589691803</v>
      </c>
      <c r="M117" s="17">
        <f t="shared" si="12"/>
        <v>1.4968763989687361</v>
      </c>
      <c r="P117" s="15">
        <f t="shared" si="10"/>
        <v>-2.3467219796751833</v>
      </c>
    </row>
    <row r="118" spans="1:16" x14ac:dyDescent="0.15">
      <c r="A118" s="15">
        <v>58.5</v>
      </c>
      <c r="B118" s="15">
        <v>116</v>
      </c>
      <c r="D118">
        <v>676.77404785156295</v>
      </c>
      <c r="E118">
        <v>573.969970703125</v>
      </c>
      <c r="F118">
        <v>468.76202392578102</v>
      </c>
      <c r="G118">
        <v>466.31396484375</v>
      </c>
      <c r="I118" s="16">
        <f t="shared" si="7"/>
        <v>208.01202392578193</v>
      </c>
      <c r="J118" s="16">
        <f t="shared" si="7"/>
        <v>107.656005859375</v>
      </c>
      <c r="K118" s="16">
        <f t="shared" si="8"/>
        <v>132.65281982421942</v>
      </c>
      <c r="L118" s="17">
        <f t="shared" si="9"/>
        <v>1.2321915416172542</v>
      </c>
      <c r="M118" s="17">
        <f t="shared" si="12"/>
        <v>1.5144518629961166</v>
      </c>
      <c r="P118" s="15">
        <f t="shared" si="10"/>
        <v>-1.2001332057560852</v>
      </c>
    </row>
    <row r="119" spans="1:16" x14ac:dyDescent="0.15">
      <c r="A119" s="15">
        <v>59</v>
      </c>
      <c r="B119" s="15">
        <v>117</v>
      </c>
      <c r="D119">
        <v>677.40344238281295</v>
      </c>
      <c r="E119">
        <v>575.55291748046898</v>
      </c>
      <c r="F119">
        <v>468.13409423828102</v>
      </c>
      <c r="G119">
        <v>465.32711791992199</v>
      </c>
      <c r="I119" s="16">
        <f t="shared" si="7"/>
        <v>209.26934814453193</v>
      </c>
      <c r="J119" s="16">
        <f t="shared" si="7"/>
        <v>110.22579956054699</v>
      </c>
      <c r="K119" s="16">
        <f t="shared" si="8"/>
        <v>132.11128845214904</v>
      </c>
      <c r="L119" s="17">
        <f t="shared" si="9"/>
        <v>1.1985514188044548</v>
      </c>
      <c r="M119" s="17">
        <f t="shared" si="12"/>
        <v>1.4832242215626237</v>
      </c>
      <c r="P119" s="15">
        <f t="shared" si="10"/>
        <v>-3.2373632355199433</v>
      </c>
    </row>
    <row r="120" spans="1:16" x14ac:dyDescent="0.15">
      <c r="A120" s="15">
        <v>59.5</v>
      </c>
      <c r="B120" s="15">
        <v>118</v>
      </c>
      <c r="D120">
        <v>673.96038818359398</v>
      </c>
      <c r="E120">
        <v>572.54541015625</v>
      </c>
      <c r="F120">
        <v>469.56124877929699</v>
      </c>
      <c r="G120">
        <v>466.83486938476602</v>
      </c>
      <c r="I120" s="16">
        <f t="shared" si="7"/>
        <v>204.39913940429699</v>
      </c>
      <c r="J120" s="16">
        <f t="shared" si="7"/>
        <v>105.71054077148398</v>
      </c>
      <c r="K120" s="16">
        <f t="shared" si="8"/>
        <v>130.40176086425822</v>
      </c>
      <c r="L120" s="17">
        <f t="shared" si="9"/>
        <v>1.2335738698579701</v>
      </c>
      <c r="M120" s="17">
        <f t="shared" si="12"/>
        <v>1.5206591539954457</v>
      </c>
      <c r="P120" s="15">
        <f t="shared" si="10"/>
        <v>-0.79518172537456455</v>
      </c>
    </row>
    <row r="121" spans="1:16" x14ac:dyDescent="0.15">
      <c r="A121" s="15">
        <v>60</v>
      </c>
      <c r="B121" s="15">
        <v>119</v>
      </c>
      <c r="D121">
        <v>675.34197998046898</v>
      </c>
      <c r="E121">
        <v>574.45599365234398</v>
      </c>
      <c r="F121">
        <v>468.3232421875</v>
      </c>
      <c r="G121">
        <v>465.46200561523398</v>
      </c>
      <c r="I121" s="16">
        <f t="shared" si="7"/>
        <v>207.01873779296898</v>
      </c>
      <c r="J121" s="16">
        <f t="shared" si="7"/>
        <v>108.99398803711</v>
      </c>
      <c r="K121" s="16">
        <f t="shared" si="8"/>
        <v>130.72294616699199</v>
      </c>
      <c r="L121" s="17">
        <f t="shared" si="9"/>
        <v>1.1993592355064919</v>
      </c>
      <c r="M121" s="17">
        <f t="shared" si="12"/>
        <v>1.488857001023274</v>
      </c>
      <c r="P121" s="15">
        <f t="shared" si="10"/>
        <v>-2.869891760201726</v>
      </c>
    </row>
    <row r="122" spans="1:16" x14ac:dyDescent="0.15">
      <c r="A122" s="15">
        <v>60.5</v>
      </c>
      <c r="B122" s="15">
        <v>120</v>
      </c>
      <c r="D122">
        <v>679.31536865234398</v>
      </c>
      <c r="E122">
        <v>577.04779052734398</v>
      </c>
      <c r="F122">
        <v>469.28527832031301</v>
      </c>
      <c r="G122">
        <v>466.97055053710898</v>
      </c>
      <c r="I122" s="16">
        <f t="shared" si="7"/>
        <v>210.03009033203097</v>
      </c>
      <c r="J122" s="16">
        <f t="shared" si="7"/>
        <v>110.077239990235</v>
      </c>
      <c r="K122" s="16">
        <f t="shared" si="8"/>
        <v>132.97602233886647</v>
      </c>
      <c r="L122" s="17">
        <f t="shared" si="9"/>
        <v>1.2080246774961185</v>
      </c>
      <c r="M122" s="17">
        <f t="shared" si="12"/>
        <v>1.4999349243922071</v>
      </c>
      <c r="P122" s="15">
        <f t="shared" si="10"/>
        <v>-2.1471897846882011</v>
      </c>
    </row>
    <row r="123" spans="1:16" x14ac:dyDescent="0.15">
      <c r="A123" s="15">
        <v>61</v>
      </c>
      <c r="B123" s="15">
        <v>121</v>
      </c>
      <c r="D123">
        <v>680.60546875</v>
      </c>
      <c r="E123">
        <v>577.75494384765602</v>
      </c>
      <c r="F123">
        <v>468.03256225585898</v>
      </c>
      <c r="G123">
        <v>465.66744995117199</v>
      </c>
      <c r="I123" s="16">
        <f t="shared" si="7"/>
        <v>212.57290649414102</v>
      </c>
      <c r="J123" s="16">
        <f t="shared" si="7"/>
        <v>112.08749389648403</v>
      </c>
      <c r="K123" s="16">
        <f t="shared" si="8"/>
        <v>134.1116607666022</v>
      </c>
      <c r="L123" s="17">
        <f t="shared" si="9"/>
        <v>1.1964908492865234</v>
      </c>
      <c r="M123" s="17">
        <f t="shared" si="12"/>
        <v>1.4908135775619185</v>
      </c>
      <c r="P123" s="15">
        <f t="shared" si="10"/>
        <v>-2.7422485474234866</v>
      </c>
    </row>
    <row r="124" spans="1:16" x14ac:dyDescent="0.15">
      <c r="A124" s="15">
        <v>61.5</v>
      </c>
      <c r="B124" s="15">
        <v>122</v>
      </c>
      <c r="D124">
        <v>678.53173828125</v>
      </c>
      <c r="E124">
        <v>576.853271484375</v>
      </c>
      <c r="F124">
        <v>469.380615234375</v>
      </c>
      <c r="G124">
        <v>466.29379272460898</v>
      </c>
      <c r="I124" s="16">
        <f t="shared" si="7"/>
        <v>209.151123046875</v>
      </c>
      <c r="J124" s="16">
        <f t="shared" si="7"/>
        <v>110.55947875976602</v>
      </c>
      <c r="K124" s="16">
        <f t="shared" si="8"/>
        <v>131.75948791503879</v>
      </c>
      <c r="L124" s="17">
        <f t="shared" si="9"/>
        <v>1.1917520722156996</v>
      </c>
      <c r="M124" s="17">
        <f t="shared" si="12"/>
        <v>1.4884872818704011</v>
      </c>
      <c r="P124" s="15">
        <f t="shared" si="10"/>
        <v>-2.8940115120060885</v>
      </c>
    </row>
    <row r="125" spans="1:16" x14ac:dyDescent="0.15">
      <c r="A125" s="15">
        <v>62</v>
      </c>
      <c r="B125" s="15">
        <v>123</v>
      </c>
      <c r="D125">
        <v>678.501708984375</v>
      </c>
      <c r="E125">
        <v>575.61022949218795</v>
      </c>
      <c r="F125">
        <v>468.32403564453102</v>
      </c>
      <c r="G125">
        <v>466.31784057617199</v>
      </c>
      <c r="I125" s="16">
        <f t="shared" si="7"/>
        <v>210.17767333984398</v>
      </c>
      <c r="J125" s="16">
        <f t="shared" si="7"/>
        <v>109.29238891601597</v>
      </c>
      <c r="K125" s="16">
        <f t="shared" si="8"/>
        <v>133.67300109863282</v>
      </c>
      <c r="L125" s="17">
        <f t="shared" si="9"/>
        <v>1.2230769445560548</v>
      </c>
      <c r="M125" s="17">
        <f t="shared" si="12"/>
        <v>1.5222246355900628</v>
      </c>
      <c r="P125" s="15">
        <f t="shared" si="10"/>
        <v>-0.69305277905663998</v>
      </c>
    </row>
    <row r="126" spans="1:16" x14ac:dyDescent="0.15">
      <c r="A126" s="15">
        <v>62.5</v>
      </c>
      <c r="B126" s="15">
        <v>124</v>
      </c>
      <c r="D126">
        <v>680.40411376953102</v>
      </c>
      <c r="E126">
        <v>578.551513671875</v>
      </c>
      <c r="F126">
        <v>467.27908325195301</v>
      </c>
      <c r="G126">
        <v>465.64572143554699</v>
      </c>
      <c r="I126" s="16">
        <f t="shared" si="7"/>
        <v>213.12503051757801</v>
      </c>
      <c r="J126" s="16">
        <f t="shared" si="7"/>
        <v>112.90579223632801</v>
      </c>
      <c r="K126" s="16">
        <f t="shared" si="8"/>
        <v>134.09097595214843</v>
      </c>
      <c r="L126" s="17">
        <f t="shared" si="9"/>
        <v>1.187635933429144</v>
      </c>
      <c r="M126" s="17">
        <f t="shared" si="12"/>
        <v>1.4891961058424585</v>
      </c>
      <c r="P126" s="15">
        <f t="shared" si="10"/>
        <v>-2.8477692274337074</v>
      </c>
    </row>
    <row r="127" spans="1:16" x14ac:dyDescent="0.15">
      <c r="A127" s="15">
        <v>63</v>
      </c>
      <c r="B127" s="15">
        <v>125</v>
      </c>
      <c r="D127">
        <v>677.04504394531295</v>
      </c>
      <c r="E127">
        <v>576.782958984375</v>
      </c>
      <c r="F127">
        <v>469.13177490234398</v>
      </c>
      <c r="G127">
        <v>466.92712402343801</v>
      </c>
      <c r="I127" s="16">
        <f t="shared" si="7"/>
        <v>207.91326904296898</v>
      </c>
      <c r="J127" s="16">
        <f t="shared" si="7"/>
        <v>109.85583496093699</v>
      </c>
      <c r="K127" s="16">
        <f t="shared" si="8"/>
        <v>131.01418457031309</v>
      </c>
      <c r="L127" s="17">
        <f t="shared" si="9"/>
        <v>1.1926010540714536</v>
      </c>
      <c r="M127" s="17">
        <f t="shared" si="12"/>
        <v>1.4965737078640746</v>
      </c>
      <c r="P127" s="15">
        <f t="shared" si="10"/>
        <v>-2.3664689531849232</v>
      </c>
    </row>
    <row r="128" spans="1:16" x14ac:dyDescent="0.15">
      <c r="A128" s="15">
        <v>63.5</v>
      </c>
      <c r="B128" s="15">
        <v>126</v>
      </c>
      <c r="D128">
        <v>679.07647705078102</v>
      </c>
      <c r="E128">
        <v>575.83551025390602</v>
      </c>
      <c r="F128">
        <v>468.03256225585898</v>
      </c>
      <c r="G128">
        <v>465.79846191406301</v>
      </c>
      <c r="I128" s="16">
        <f t="shared" si="7"/>
        <v>211.04391479492205</v>
      </c>
      <c r="J128" s="16">
        <f t="shared" si="7"/>
        <v>110.03704833984301</v>
      </c>
      <c r="K128" s="16">
        <f t="shared" si="8"/>
        <v>134.01798095703194</v>
      </c>
      <c r="L128" s="17">
        <f t="shared" si="9"/>
        <v>1.2179350771307971</v>
      </c>
      <c r="M128" s="17">
        <f t="shared" si="12"/>
        <v>1.5243202123027246</v>
      </c>
      <c r="P128" s="15">
        <f t="shared" si="10"/>
        <v>-0.55634146777170879</v>
      </c>
    </row>
    <row r="129" spans="1:16" x14ac:dyDescent="0.15">
      <c r="A129" s="15">
        <v>64</v>
      </c>
      <c r="B129" s="15">
        <v>127</v>
      </c>
      <c r="D129">
        <v>677.86346435546898</v>
      </c>
      <c r="E129">
        <v>575.72967529296898</v>
      </c>
      <c r="F129">
        <v>467.99456787109398</v>
      </c>
      <c r="G129">
        <v>466.57830810546898</v>
      </c>
      <c r="I129" s="16">
        <f t="shared" si="7"/>
        <v>209.868896484375</v>
      </c>
      <c r="J129" s="16">
        <f t="shared" si="7"/>
        <v>109.1513671875</v>
      </c>
      <c r="K129" s="16">
        <f t="shared" si="8"/>
        <v>133.46293945312499</v>
      </c>
      <c r="L129" s="17">
        <f t="shared" si="9"/>
        <v>1.2227326408460155</v>
      </c>
      <c r="M129" s="17">
        <f t="shared" si="12"/>
        <v>1.5315302573972498</v>
      </c>
      <c r="P129" s="15">
        <f t="shared" si="10"/>
        <v>-8.5972278545517672E-2</v>
      </c>
    </row>
    <row r="130" spans="1:16" x14ac:dyDescent="0.15">
      <c r="A130" s="15">
        <v>64.5</v>
      </c>
      <c r="B130" s="15">
        <v>128</v>
      </c>
      <c r="D130">
        <v>676.88397216796898</v>
      </c>
      <c r="E130">
        <v>573.73858642578102</v>
      </c>
      <c r="F130">
        <v>469.331787109375</v>
      </c>
      <c r="G130">
        <v>466.41085815429699</v>
      </c>
      <c r="I130" s="16">
        <f t="shared" ref="I130:J152" si="13">D130-F130</f>
        <v>207.55218505859398</v>
      </c>
      <c r="J130" s="16">
        <f t="shared" si="13"/>
        <v>107.32772827148403</v>
      </c>
      <c r="K130" s="16">
        <f t="shared" ref="K130:K152" si="14">I130-0.7*J130</f>
        <v>132.42277526855514</v>
      </c>
      <c r="L130" s="17">
        <f t="shared" ref="L130:L152" si="15">K130/J130</f>
        <v>1.2338169958614378</v>
      </c>
      <c r="M130" s="17">
        <f t="shared" si="12"/>
        <v>1.5450270937919783</v>
      </c>
      <c r="P130" s="15">
        <f t="shared" si="10"/>
        <v>0.79453483463850993</v>
      </c>
    </row>
    <row r="131" spans="1:16" x14ac:dyDescent="0.15">
      <c r="A131" s="15">
        <v>65</v>
      </c>
      <c r="B131" s="15">
        <v>129</v>
      </c>
      <c r="D131">
        <v>678.24163818359398</v>
      </c>
      <c r="E131">
        <v>576.100341796875</v>
      </c>
      <c r="F131">
        <v>467.52713012695301</v>
      </c>
      <c r="G131">
        <v>465.32171630859398</v>
      </c>
      <c r="I131" s="16">
        <f t="shared" si="13"/>
        <v>210.71450805664097</v>
      </c>
      <c r="J131" s="16">
        <f t="shared" si="13"/>
        <v>110.77862548828102</v>
      </c>
      <c r="K131" s="16">
        <f t="shared" si="14"/>
        <v>133.16947021484424</v>
      </c>
      <c r="L131" s="17">
        <f t="shared" si="15"/>
        <v>1.2021224277505762</v>
      </c>
      <c r="M131" s="17">
        <f t="shared" si="12"/>
        <v>1.5157450070604235</v>
      </c>
      <c r="P131" s="15">
        <f t="shared" si="10"/>
        <v>-1.115771025338854</v>
      </c>
    </row>
    <row r="132" spans="1:16" x14ac:dyDescent="0.15">
      <c r="A132" s="15">
        <v>65.5</v>
      </c>
      <c r="B132" s="15">
        <v>130</v>
      </c>
      <c r="D132">
        <v>677.65051269531295</v>
      </c>
      <c r="E132">
        <v>574.75836181640602</v>
      </c>
      <c r="F132">
        <v>469.17596435546898</v>
      </c>
      <c r="G132">
        <v>466.79147338867199</v>
      </c>
      <c r="I132" s="16">
        <f t="shared" si="13"/>
        <v>208.47454833984398</v>
      </c>
      <c r="J132" s="16">
        <f t="shared" si="13"/>
        <v>107.96688842773403</v>
      </c>
      <c r="K132" s="16">
        <f t="shared" si="14"/>
        <v>132.89772644043018</v>
      </c>
      <c r="L132" s="17">
        <f t="shared" si="15"/>
        <v>1.2309118876699241</v>
      </c>
      <c r="M132" s="17">
        <f t="shared" si="12"/>
        <v>1.5469469483590779</v>
      </c>
      <c r="P132" s="15">
        <f t="shared" si="10"/>
        <v>0.91978237807544583</v>
      </c>
    </row>
    <row r="133" spans="1:16" x14ac:dyDescent="0.15">
      <c r="A133" s="15">
        <v>66</v>
      </c>
      <c r="B133" s="15">
        <v>131</v>
      </c>
      <c r="D133">
        <v>674.825927734375</v>
      </c>
      <c r="E133">
        <v>575.347412109375</v>
      </c>
      <c r="F133">
        <v>467.89691162109398</v>
      </c>
      <c r="G133">
        <v>465.63409423828102</v>
      </c>
      <c r="I133" s="16">
        <f t="shared" si="13"/>
        <v>206.92901611328102</v>
      </c>
      <c r="J133" s="16">
        <f t="shared" si="13"/>
        <v>109.71331787109398</v>
      </c>
      <c r="K133" s="16">
        <f t="shared" si="14"/>
        <v>130.12969360351525</v>
      </c>
      <c r="L133" s="17">
        <f t="shared" si="15"/>
        <v>1.1860883995542746</v>
      </c>
      <c r="M133" s="17">
        <f t="shared" si="12"/>
        <v>1.5045359416227349</v>
      </c>
      <c r="P133" s="15">
        <f t="shared" si="10"/>
        <v>-1.8470284519966198</v>
      </c>
    </row>
    <row r="134" spans="1:16" x14ac:dyDescent="0.15">
      <c r="A134" s="15">
        <v>66.5</v>
      </c>
      <c r="B134" s="15">
        <v>132</v>
      </c>
      <c r="D134">
        <v>675.9296875</v>
      </c>
      <c r="E134">
        <v>575.71533203125</v>
      </c>
      <c r="F134">
        <v>468.495361328125</v>
      </c>
      <c r="G134">
        <v>465.6767578125</v>
      </c>
      <c r="I134" s="16">
        <f t="shared" si="13"/>
        <v>207.434326171875</v>
      </c>
      <c r="J134" s="16">
        <f t="shared" si="13"/>
        <v>110.03857421875</v>
      </c>
      <c r="K134" s="16">
        <f t="shared" si="14"/>
        <v>130.40732421875001</v>
      </c>
      <c r="L134" s="17">
        <f t="shared" si="15"/>
        <v>1.1851055427118509</v>
      </c>
      <c r="M134" s="17">
        <f t="shared" si="12"/>
        <v>1.5059655661596176</v>
      </c>
      <c r="P134" s="15">
        <f t="shared" ref="P134:P152" si="16">(M134-$O$2)/$O$2*100</f>
        <v>-1.7537625534487677</v>
      </c>
    </row>
    <row r="135" spans="1:16" x14ac:dyDescent="0.15">
      <c r="A135" s="15">
        <v>67</v>
      </c>
      <c r="B135" s="15">
        <v>133</v>
      </c>
      <c r="D135">
        <v>676.43072509765602</v>
      </c>
      <c r="E135">
        <v>575.70440673828102</v>
      </c>
      <c r="F135">
        <v>469.17132568359398</v>
      </c>
      <c r="G135">
        <v>466.53024291992199</v>
      </c>
      <c r="I135" s="16">
        <f t="shared" si="13"/>
        <v>207.25939941406205</v>
      </c>
      <c r="J135" s="16">
        <f t="shared" si="13"/>
        <v>109.17416381835903</v>
      </c>
      <c r="K135" s="16">
        <f t="shared" si="14"/>
        <v>130.83748474121074</v>
      </c>
      <c r="L135" s="17">
        <f t="shared" si="15"/>
        <v>1.1984290070578836</v>
      </c>
      <c r="M135" s="17">
        <f t="shared" si="12"/>
        <v>1.5217015118849568</v>
      </c>
      <c r="P135" s="15">
        <f t="shared" si="16"/>
        <v>-0.72718034272785015</v>
      </c>
    </row>
    <row r="136" spans="1:16" x14ac:dyDescent="0.15">
      <c r="A136" s="15">
        <v>67.5</v>
      </c>
      <c r="B136" s="15">
        <v>134</v>
      </c>
      <c r="D136">
        <v>676.99932861328102</v>
      </c>
      <c r="E136">
        <v>577.11535644531295</v>
      </c>
      <c r="F136">
        <v>467.32171630859398</v>
      </c>
      <c r="G136">
        <v>465.60076904296898</v>
      </c>
      <c r="I136" s="16">
        <f t="shared" si="13"/>
        <v>209.67761230468705</v>
      </c>
      <c r="J136" s="16">
        <f t="shared" si="13"/>
        <v>111.51458740234398</v>
      </c>
      <c r="K136" s="16">
        <f t="shared" si="14"/>
        <v>131.61740112304625</v>
      </c>
      <c r="L136" s="17">
        <f t="shared" si="15"/>
        <v>1.1802707088730144</v>
      </c>
      <c r="M136" s="17">
        <f t="shared" si="12"/>
        <v>1.5059556950793942</v>
      </c>
      <c r="P136" s="15">
        <f t="shared" si="16"/>
        <v>-1.7544065233464052</v>
      </c>
    </row>
    <row r="137" spans="1:16" x14ac:dyDescent="0.15">
      <c r="A137" s="15">
        <v>68</v>
      </c>
      <c r="B137" s="15">
        <v>135</v>
      </c>
      <c r="D137">
        <v>671.52355957031295</v>
      </c>
      <c r="E137">
        <v>573.90509033203102</v>
      </c>
      <c r="F137">
        <v>468.79922485351602</v>
      </c>
      <c r="G137">
        <v>466.59689331054699</v>
      </c>
      <c r="I137" s="16">
        <f t="shared" si="13"/>
        <v>202.72433471679693</v>
      </c>
      <c r="J137" s="16">
        <f t="shared" si="13"/>
        <v>107.30819702148403</v>
      </c>
      <c r="K137" s="16">
        <f t="shared" si="14"/>
        <v>127.60859680175811</v>
      </c>
      <c r="L137" s="17">
        <f t="shared" si="15"/>
        <v>1.18917846300418</v>
      </c>
      <c r="M137" s="17">
        <f t="shared" si="12"/>
        <v>1.5172759305898662</v>
      </c>
      <c r="P137" s="15">
        <f t="shared" si="16"/>
        <v>-1.0158965793581938</v>
      </c>
    </row>
    <row r="138" spans="1:16" x14ac:dyDescent="0.15">
      <c r="A138" s="15">
        <v>68.5</v>
      </c>
      <c r="B138" s="15">
        <v>136</v>
      </c>
      <c r="D138">
        <v>664.32696533203102</v>
      </c>
      <c r="E138">
        <v>569.88189697265602</v>
      </c>
      <c r="F138">
        <v>467.38528442382801</v>
      </c>
      <c r="G138">
        <v>464.89767456054699</v>
      </c>
      <c r="I138" s="16">
        <f t="shared" si="13"/>
        <v>196.94168090820301</v>
      </c>
      <c r="J138" s="16">
        <f t="shared" si="13"/>
        <v>104.98422241210903</v>
      </c>
      <c r="K138" s="16">
        <f t="shared" si="14"/>
        <v>123.45272521972669</v>
      </c>
      <c r="L138" s="17">
        <f t="shared" si="15"/>
        <v>1.1759169366909314</v>
      </c>
      <c r="M138" s="17">
        <f t="shared" si="12"/>
        <v>1.5064268856559242</v>
      </c>
      <c r="P138" s="15">
        <f t="shared" si="16"/>
        <v>-1.7236669750429237</v>
      </c>
    </row>
    <row r="139" spans="1:16" x14ac:dyDescent="0.15">
      <c r="A139" s="15">
        <v>69</v>
      </c>
      <c r="B139" s="15">
        <v>137</v>
      </c>
      <c r="D139">
        <v>668.21295166015602</v>
      </c>
      <c r="E139">
        <v>572.52490234375</v>
      </c>
      <c r="F139">
        <v>468.30621337890602</v>
      </c>
      <c r="G139">
        <v>466.09457397460898</v>
      </c>
      <c r="I139" s="16">
        <f t="shared" si="13"/>
        <v>199.90673828125</v>
      </c>
      <c r="J139" s="16">
        <f t="shared" si="13"/>
        <v>106.43032836914102</v>
      </c>
      <c r="K139" s="16">
        <f t="shared" si="14"/>
        <v>125.40550842285128</v>
      </c>
      <c r="L139" s="17">
        <f t="shared" si="15"/>
        <v>1.1782873391867879</v>
      </c>
      <c r="M139" s="17">
        <f t="shared" si="12"/>
        <v>1.5112097695310873</v>
      </c>
      <c r="P139" s="15">
        <f t="shared" si="16"/>
        <v>-1.4116410194449769</v>
      </c>
    </row>
    <row r="140" spans="1:16" x14ac:dyDescent="0.15">
      <c r="A140" s="15">
        <v>69.5</v>
      </c>
      <c r="B140" s="15">
        <v>138</v>
      </c>
      <c r="D140">
        <v>672.3876953125</v>
      </c>
      <c r="E140">
        <v>574.96038818359398</v>
      </c>
      <c r="F140">
        <v>467.55892944335898</v>
      </c>
      <c r="G140">
        <v>465.53488159179699</v>
      </c>
      <c r="I140" s="16">
        <f t="shared" si="13"/>
        <v>204.82876586914102</v>
      </c>
      <c r="J140" s="16">
        <f t="shared" si="13"/>
        <v>109.42550659179699</v>
      </c>
      <c r="K140" s="16">
        <f t="shared" si="14"/>
        <v>128.23091125488315</v>
      </c>
      <c r="L140" s="17">
        <f t="shared" si="15"/>
        <v>1.1718557697268719</v>
      </c>
      <c r="M140" s="17">
        <f t="shared" si="12"/>
        <v>1.5071906814504779</v>
      </c>
      <c r="P140" s="15">
        <f t="shared" si="16"/>
        <v>-1.6738384366761689</v>
      </c>
    </row>
    <row r="141" spans="1:16" x14ac:dyDescent="0.15">
      <c r="A141" s="15">
        <v>70</v>
      </c>
      <c r="B141" s="15">
        <v>139</v>
      </c>
      <c r="D141">
        <v>674.267578125</v>
      </c>
      <c r="E141">
        <v>574.88122558593795</v>
      </c>
      <c r="F141">
        <v>468.331787109375</v>
      </c>
      <c r="G141">
        <v>466.09689331054699</v>
      </c>
      <c r="I141" s="16">
        <f t="shared" si="13"/>
        <v>205.935791015625</v>
      </c>
      <c r="J141" s="16">
        <f t="shared" si="13"/>
        <v>108.78433227539097</v>
      </c>
      <c r="K141" s="16">
        <f t="shared" si="14"/>
        <v>129.78675842285134</v>
      </c>
      <c r="L141" s="17">
        <f t="shared" si="15"/>
        <v>1.1930648072949703</v>
      </c>
      <c r="M141" s="17">
        <f t="shared" si="12"/>
        <v>1.5308122003978828</v>
      </c>
      <c r="P141" s="15">
        <f t="shared" si="16"/>
        <v>-0.13281690769588378</v>
      </c>
    </row>
    <row r="142" spans="1:16" x14ac:dyDescent="0.15">
      <c r="A142" s="15">
        <v>70.5</v>
      </c>
      <c r="B142" s="15">
        <v>140</v>
      </c>
      <c r="D142">
        <v>670.52966308593795</v>
      </c>
      <c r="E142">
        <v>573.06756591796898</v>
      </c>
      <c r="F142">
        <v>467.49688720703102</v>
      </c>
      <c r="G142">
        <v>465.00930786132801</v>
      </c>
      <c r="I142" s="16">
        <f t="shared" si="13"/>
        <v>203.03277587890693</v>
      </c>
      <c r="J142" s="16">
        <f t="shared" si="13"/>
        <v>108.05825805664097</v>
      </c>
      <c r="K142" s="16">
        <f t="shared" si="14"/>
        <v>127.39199523925826</v>
      </c>
      <c r="L142" s="17">
        <f t="shared" si="15"/>
        <v>1.1789195710751059</v>
      </c>
      <c r="M142" s="17">
        <f t="shared" si="12"/>
        <v>1.5190794455573249</v>
      </c>
      <c r="P142" s="15">
        <f t="shared" si="16"/>
        <v>-0.89823880303651815</v>
      </c>
    </row>
    <row r="143" spans="1:16" x14ac:dyDescent="0.15">
      <c r="A143" s="15">
        <v>71</v>
      </c>
      <c r="B143" s="15">
        <v>141</v>
      </c>
      <c r="D143">
        <v>670.75018310546898</v>
      </c>
      <c r="E143">
        <v>574.23889160156295</v>
      </c>
      <c r="F143">
        <v>467.62094116210898</v>
      </c>
      <c r="G143">
        <v>465.02325439453102</v>
      </c>
      <c r="I143" s="16">
        <f t="shared" si="13"/>
        <v>203.12924194336</v>
      </c>
      <c r="J143" s="16">
        <f t="shared" si="13"/>
        <v>109.21563720703193</v>
      </c>
      <c r="K143" s="16">
        <f t="shared" si="14"/>
        <v>126.67829589843765</v>
      </c>
      <c r="L143" s="17">
        <f t="shared" si="15"/>
        <v>1.1598915607506191</v>
      </c>
      <c r="M143" s="17">
        <f t="shared" si="12"/>
        <v>1.5024639166121445</v>
      </c>
      <c r="P143" s="15">
        <f t="shared" si="16"/>
        <v>-1.9822032964685119</v>
      </c>
    </row>
    <row r="144" spans="1:16" x14ac:dyDescent="0.15">
      <c r="A144" s="15">
        <v>71.5</v>
      </c>
      <c r="B144" s="15">
        <v>142</v>
      </c>
      <c r="D144">
        <v>670.64508056640602</v>
      </c>
      <c r="E144">
        <v>573.43548583984398</v>
      </c>
      <c r="F144">
        <v>469.02481079101602</v>
      </c>
      <c r="G144">
        <v>466.68914794921898</v>
      </c>
      <c r="I144" s="16">
        <f t="shared" si="13"/>
        <v>201.62026977539</v>
      </c>
      <c r="J144" s="16">
        <f t="shared" si="13"/>
        <v>106.746337890625</v>
      </c>
      <c r="K144" s="16">
        <f t="shared" si="14"/>
        <v>126.89783325195251</v>
      </c>
      <c r="L144" s="17">
        <f t="shared" si="15"/>
        <v>1.1887792664323082</v>
      </c>
      <c r="M144" s="17">
        <f t="shared" si="12"/>
        <v>1.5337641036731402</v>
      </c>
      <c r="P144" s="15">
        <f t="shared" si="16"/>
        <v>5.9759467632377078E-2</v>
      </c>
    </row>
    <row r="145" spans="1:16" x14ac:dyDescent="0.15">
      <c r="A145" s="15">
        <v>72</v>
      </c>
      <c r="B145" s="15">
        <v>143</v>
      </c>
      <c r="D145">
        <v>669.66143798828102</v>
      </c>
      <c r="E145">
        <v>572.98907470703102</v>
      </c>
      <c r="F145">
        <v>468.05581665039102</v>
      </c>
      <c r="G145">
        <v>465.517822265625</v>
      </c>
      <c r="I145" s="16">
        <f t="shared" si="13"/>
        <v>201.60562133789</v>
      </c>
      <c r="J145" s="16">
        <f t="shared" si="13"/>
        <v>107.47125244140602</v>
      </c>
      <c r="K145" s="16">
        <f t="shared" si="14"/>
        <v>126.37574462890579</v>
      </c>
      <c r="L145" s="17">
        <f t="shared" si="15"/>
        <v>1.1759027810512082</v>
      </c>
      <c r="M145" s="17">
        <f t="shared" si="12"/>
        <v>1.5233000996713466</v>
      </c>
      <c r="P145" s="15">
        <f t="shared" si="16"/>
        <v>-0.62289161344347832</v>
      </c>
    </row>
    <row r="146" spans="1:16" x14ac:dyDescent="0.15">
      <c r="A146" s="15">
        <v>72.5</v>
      </c>
      <c r="B146" s="15">
        <v>144</v>
      </c>
      <c r="D146">
        <v>665.685302734375</v>
      </c>
      <c r="E146">
        <v>572.42523193359398</v>
      </c>
      <c r="F146">
        <v>467.49612426757801</v>
      </c>
      <c r="G146">
        <v>465.01086425781301</v>
      </c>
      <c r="I146" s="16">
        <f t="shared" si="13"/>
        <v>198.18917846679699</v>
      </c>
      <c r="J146" s="16">
        <f t="shared" si="13"/>
        <v>107.41436767578097</v>
      </c>
      <c r="K146" s="16">
        <f t="shared" si="14"/>
        <v>122.99912109375032</v>
      </c>
      <c r="L146" s="17">
        <f t="shared" si="15"/>
        <v>1.1450900261779717</v>
      </c>
      <c r="M146" s="17">
        <f t="shared" si="12"/>
        <v>1.4948998261774167</v>
      </c>
      <c r="P146" s="15">
        <f t="shared" si="16"/>
        <v>-2.4756697087268993</v>
      </c>
    </row>
    <row r="147" spans="1:16" x14ac:dyDescent="0.15">
      <c r="A147" s="15">
        <v>73</v>
      </c>
      <c r="B147" s="15">
        <v>145</v>
      </c>
      <c r="D147">
        <v>668.56042480468795</v>
      </c>
      <c r="E147">
        <v>573.04302978515602</v>
      </c>
      <c r="F147">
        <v>468.26202392578102</v>
      </c>
      <c r="G147">
        <v>465.98605346679699</v>
      </c>
      <c r="I147" s="16">
        <f t="shared" si="13"/>
        <v>200.29840087890693</v>
      </c>
      <c r="J147" s="16">
        <f t="shared" si="13"/>
        <v>107.05697631835903</v>
      </c>
      <c r="K147" s="16">
        <f t="shared" si="14"/>
        <v>125.35851745605561</v>
      </c>
      <c r="L147" s="17">
        <f t="shared" si="15"/>
        <v>1.1709514108008492</v>
      </c>
      <c r="M147" s="17">
        <f t="shared" si="12"/>
        <v>1.5231736921796006</v>
      </c>
      <c r="P147" s="15">
        <f t="shared" si="16"/>
        <v>-0.63113819007721084</v>
      </c>
    </row>
    <row r="148" spans="1:16" x14ac:dyDescent="0.15">
      <c r="A148" s="15">
        <v>73.5</v>
      </c>
      <c r="B148" s="15">
        <v>146</v>
      </c>
      <c r="D148">
        <v>671.41094970703102</v>
      </c>
      <c r="E148">
        <v>574.424560546875</v>
      </c>
      <c r="F148">
        <v>468.282958984375</v>
      </c>
      <c r="G148">
        <v>466.12945556640602</v>
      </c>
      <c r="I148" s="16">
        <f t="shared" si="13"/>
        <v>203.12799072265602</v>
      </c>
      <c r="J148" s="16">
        <f t="shared" si="13"/>
        <v>108.29510498046898</v>
      </c>
      <c r="K148" s="16">
        <f t="shared" si="14"/>
        <v>127.32141723632775</v>
      </c>
      <c r="L148" s="17">
        <f t="shared" si="15"/>
        <v>1.1756894945463154</v>
      </c>
      <c r="M148" s="17">
        <f t="shared" si="12"/>
        <v>1.5303242573043734</v>
      </c>
      <c r="P148" s="15">
        <f t="shared" si="16"/>
        <v>-0.16464935732325431</v>
      </c>
    </row>
    <row r="149" spans="1:16" x14ac:dyDescent="0.15">
      <c r="A149" s="15">
        <v>74</v>
      </c>
      <c r="B149" s="15">
        <v>147</v>
      </c>
      <c r="D149">
        <v>672.25531005859398</v>
      </c>
      <c r="E149">
        <v>574.45391845703102</v>
      </c>
      <c r="F149">
        <v>467.81161499023398</v>
      </c>
      <c r="G149">
        <v>465.54574584960898</v>
      </c>
      <c r="I149" s="16">
        <f t="shared" si="13"/>
        <v>204.44369506836</v>
      </c>
      <c r="J149" s="16">
        <f t="shared" si="13"/>
        <v>108.90817260742205</v>
      </c>
      <c r="K149" s="16">
        <f t="shared" si="14"/>
        <v>128.20797424316459</v>
      </c>
      <c r="L149" s="17">
        <f t="shared" si="15"/>
        <v>1.1772116928755378</v>
      </c>
      <c r="M149" s="17">
        <f t="shared" si="12"/>
        <v>1.5342589370129023</v>
      </c>
      <c r="P149" s="15">
        <f t="shared" si="16"/>
        <v>9.2041423400270425E-2</v>
      </c>
    </row>
    <row r="150" spans="1:16" x14ac:dyDescent="0.15">
      <c r="A150" s="15">
        <v>74.5</v>
      </c>
      <c r="B150" s="15">
        <v>148</v>
      </c>
      <c r="D150">
        <v>666.95220947265602</v>
      </c>
      <c r="E150">
        <v>571.89489746093795</v>
      </c>
      <c r="F150">
        <v>468.23876953125</v>
      </c>
      <c r="G150">
        <v>466.442626953125</v>
      </c>
      <c r="I150" s="16">
        <f t="shared" si="13"/>
        <v>198.71343994140602</v>
      </c>
      <c r="J150" s="16">
        <f t="shared" si="13"/>
        <v>105.45227050781295</v>
      </c>
      <c r="K150" s="16">
        <f t="shared" si="14"/>
        <v>124.89685058593696</v>
      </c>
      <c r="L150" s="17">
        <f t="shared" si="15"/>
        <v>1.1843922372129803</v>
      </c>
      <c r="M150" s="17">
        <f t="shared" si="12"/>
        <v>1.5438519627296512</v>
      </c>
      <c r="P150" s="15">
        <f t="shared" si="16"/>
        <v>0.71787159082037511</v>
      </c>
    </row>
    <row r="151" spans="1:16" x14ac:dyDescent="0.15">
      <c r="A151" s="15">
        <v>75</v>
      </c>
      <c r="B151" s="15">
        <v>149</v>
      </c>
      <c r="D151">
        <v>665.95361328125</v>
      </c>
      <c r="E151">
        <v>571.38427734375</v>
      </c>
      <c r="F151">
        <v>467.48449707031301</v>
      </c>
      <c r="G151">
        <v>465.14883422851602</v>
      </c>
      <c r="I151" s="16">
        <f t="shared" si="13"/>
        <v>198.46911621093699</v>
      </c>
      <c r="J151" s="16">
        <f t="shared" si="13"/>
        <v>106.23544311523398</v>
      </c>
      <c r="K151" s="16">
        <f t="shared" si="14"/>
        <v>124.10430603027321</v>
      </c>
      <c r="L151" s="17">
        <f t="shared" si="15"/>
        <v>1.1682005778020506</v>
      </c>
      <c r="M151" s="17">
        <f t="shared" si="12"/>
        <v>1.530072784698028</v>
      </c>
      <c r="P151" s="15">
        <f t="shared" si="16"/>
        <v>-0.18105493654065721</v>
      </c>
    </row>
    <row r="152" spans="1:16" x14ac:dyDescent="0.15">
      <c r="A152" s="15">
        <v>75.5</v>
      </c>
      <c r="B152" s="15">
        <v>150</v>
      </c>
      <c r="D152">
        <v>669.54608154296898</v>
      </c>
      <c r="E152">
        <v>573.60339355468795</v>
      </c>
      <c r="F152">
        <v>468.31784057617199</v>
      </c>
      <c r="G152">
        <v>466.26358032226602</v>
      </c>
      <c r="I152" s="16">
        <f t="shared" si="13"/>
        <v>201.22824096679699</v>
      </c>
      <c r="J152" s="16">
        <f t="shared" si="13"/>
        <v>107.33981323242193</v>
      </c>
      <c r="K152" s="16">
        <f t="shared" si="14"/>
        <v>126.09037170410164</v>
      </c>
      <c r="L152" s="17">
        <f t="shared" si="15"/>
        <v>1.1746840981647628</v>
      </c>
      <c r="M152" s="17">
        <f t="shared" ref="M152" si="17">L152+ABS($N$2)*A152</f>
        <v>1.538968786440047</v>
      </c>
      <c r="P152" s="15">
        <f t="shared" si="16"/>
        <v>0.39930275497026252</v>
      </c>
    </row>
    <row r="153" spans="1:16" x14ac:dyDescent="0.15">
      <c r="D153">
        <v>671.89489746093795</v>
      </c>
      <c r="E153">
        <v>573.44299316406295</v>
      </c>
      <c r="F153">
        <v>468.04727172851602</v>
      </c>
      <c r="G153">
        <v>465.59457397460898</v>
      </c>
      <c r="I153" s="16"/>
      <c r="J153" s="16"/>
      <c r="K153" s="16"/>
      <c r="L153" s="17"/>
      <c r="M153" s="17"/>
    </row>
    <row r="154" spans="1:16" x14ac:dyDescent="0.15">
      <c r="D154">
        <v>671.72766113281295</v>
      </c>
      <c r="E154">
        <v>575.29827880859398</v>
      </c>
      <c r="F154">
        <v>468.955810546875</v>
      </c>
      <c r="G154">
        <v>466.12170410156301</v>
      </c>
      <c r="I154" s="16"/>
      <c r="J154" s="16"/>
      <c r="K154" s="16"/>
      <c r="L154" s="17"/>
      <c r="M154" s="17"/>
    </row>
    <row r="155" spans="1:16" x14ac:dyDescent="0.15">
      <c r="D155">
        <v>669.90374755859398</v>
      </c>
      <c r="E155">
        <v>572.87097167968795</v>
      </c>
      <c r="F155">
        <v>467.70928955078102</v>
      </c>
      <c r="G155">
        <v>465.05969238281301</v>
      </c>
      <c r="I155" s="16"/>
      <c r="J155" s="16"/>
      <c r="K155" s="16"/>
      <c r="L155" s="17"/>
      <c r="M155" s="17"/>
    </row>
    <row r="156" spans="1:16" x14ac:dyDescent="0.15">
      <c r="D156">
        <v>666.07916259765602</v>
      </c>
      <c r="E156">
        <v>572.568603515625</v>
      </c>
      <c r="F156">
        <v>467.81008911132801</v>
      </c>
      <c r="G156">
        <v>465.248046875</v>
      </c>
      <c r="I156" s="16"/>
      <c r="J156" s="16"/>
      <c r="K156" s="16"/>
      <c r="L156" s="17"/>
      <c r="M156" s="17"/>
    </row>
    <row r="157" spans="1:16" x14ac:dyDescent="0.15">
      <c r="D157">
        <v>664.53039550781295</v>
      </c>
      <c r="E157">
        <v>571.23480224609398</v>
      </c>
      <c r="F157">
        <v>467.39999389648398</v>
      </c>
      <c r="G157">
        <v>465.00231933593801</v>
      </c>
      <c r="I157" s="16"/>
      <c r="J157" s="16"/>
      <c r="K157" s="16"/>
      <c r="L157" s="17"/>
      <c r="M157" s="17"/>
    </row>
    <row r="158" spans="1:16" x14ac:dyDescent="0.15">
      <c r="D158">
        <v>667.843017578125</v>
      </c>
      <c r="E158">
        <v>571.14129638671898</v>
      </c>
      <c r="F158">
        <v>468.17364501953102</v>
      </c>
      <c r="G158">
        <v>465.75891113281301</v>
      </c>
      <c r="I158" s="16"/>
      <c r="J158" s="16"/>
      <c r="K158" s="16"/>
      <c r="L158" s="17"/>
      <c r="M158" s="17"/>
    </row>
    <row r="159" spans="1:16" x14ac:dyDescent="0.15">
      <c r="D159">
        <v>667.56243896484398</v>
      </c>
      <c r="E159">
        <v>573.41912841796898</v>
      </c>
      <c r="F159">
        <v>467.67053222656301</v>
      </c>
      <c r="G159">
        <v>465.25347900390602</v>
      </c>
      <c r="I159" s="16"/>
      <c r="J159" s="16"/>
      <c r="K159" s="16"/>
      <c r="L159" s="17"/>
      <c r="M159" s="17"/>
    </row>
    <row r="160" spans="1:16" x14ac:dyDescent="0.15">
      <c r="D160">
        <v>665.51605224609398</v>
      </c>
      <c r="E160">
        <v>569.18701171875</v>
      </c>
      <c r="F160">
        <v>468.68371582031301</v>
      </c>
      <c r="G160">
        <v>465.83953857421898</v>
      </c>
      <c r="I160" s="16"/>
      <c r="J160" s="16"/>
      <c r="K160" s="16"/>
      <c r="L160" s="17"/>
      <c r="M160" s="17"/>
    </row>
    <row r="161" spans="4:13" x14ac:dyDescent="0.15">
      <c r="D161">
        <v>662.32629394531295</v>
      </c>
      <c r="E161">
        <v>568.37408447265602</v>
      </c>
      <c r="F161">
        <v>466.93875122070301</v>
      </c>
      <c r="G161">
        <v>464.79690551757801</v>
      </c>
      <c r="I161" s="16"/>
      <c r="J161" s="16"/>
      <c r="K161" s="16"/>
      <c r="L161" s="17"/>
      <c r="M161" s="17"/>
    </row>
    <row r="162" spans="4:13" x14ac:dyDescent="0.15">
      <c r="D162">
        <v>656.65734863281295</v>
      </c>
      <c r="E162">
        <v>564.64166259765602</v>
      </c>
      <c r="F162">
        <v>468.20388793945301</v>
      </c>
      <c r="G162">
        <v>465.93875122070301</v>
      </c>
      <c r="I162" s="16"/>
      <c r="J162" s="16"/>
      <c r="K162" s="16"/>
      <c r="L162" s="17"/>
      <c r="M162" s="17"/>
    </row>
    <row r="163" spans="4:13" x14ac:dyDescent="0.15">
      <c r="D163">
        <v>660.71398925781295</v>
      </c>
      <c r="E163">
        <v>567.38427734375</v>
      </c>
      <c r="F163">
        <v>466.91241455078102</v>
      </c>
      <c r="G163">
        <v>464.89147949218801</v>
      </c>
      <c r="I163" s="16"/>
      <c r="J163" s="16"/>
      <c r="K163" s="16"/>
      <c r="L163" s="17"/>
      <c r="M163" s="17"/>
    </row>
    <row r="164" spans="4:13" x14ac:dyDescent="0.15">
      <c r="D164">
        <v>664.22869873046898</v>
      </c>
      <c r="E164">
        <v>570.09149169921898</v>
      </c>
      <c r="F164">
        <v>467.78140258789102</v>
      </c>
      <c r="G164">
        <v>465.77908325195301</v>
      </c>
      <c r="I164" s="16"/>
      <c r="J164" s="16"/>
      <c r="K164" s="16"/>
      <c r="L164" s="17"/>
      <c r="M164" s="17"/>
    </row>
    <row r="165" spans="4:13" x14ac:dyDescent="0.15">
      <c r="D165">
        <v>667.2607421875</v>
      </c>
      <c r="E165">
        <v>573.20544433593795</v>
      </c>
      <c r="F165">
        <v>467.53488159179699</v>
      </c>
      <c r="G165">
        <v>465.41394042968801</v>
      </c>
      <c r="I165" s="16"/>
      <c r="J165" s="16"/>
      <c r="K165" s="16"/>
      <c r="L165" s="17"/>
      <c r="M165" s="17"/>
    </row>
    <row r="166" spans="4:13" x14ac:dyDescent="0.15">
      <c r="D166">
        <v>664.903076171875</v>
      </c>
      <c r="E166">
        <v>572.20819091796898</v>
      </c>
      <c r="F166">
        <v>468.269775390625</v>
      </c>
      <c r="G166">
        <v>465.792236328125</v>
      </c>
      <c r="I166" s="16"/>
      <c r="J166" s="16"/>
      <c r="K166" s="16"/>
      <c r="L166" s="17"/>
      <c r="M166" s="17"/>
    </row>
    <row r="167" spans="4:13" x14ac:dyDescent="0.15">
      <c r="D167">
        <v>664.0498046875</v>
      </c>
      <c r="E167">
        <v>570.80206298828102</v>
      </c>
      <c r="F167">
        <v>467.93255615234398</v>
      </c>
      <c r="G167">
        <v>465.53643798828102</v>
      </c>
      <c r="I167" s="16"/>
      <c r="J167" s="16"/>
      <c r="K167" s="16"/>
      <c r="L167" s="17"/>
      <c r="M167" s="17"/>
    </row>
    <row r="168" spans="4:13" x14ac:dyDescent="0.15">
      <c r="D168">
        <v>663.13037109375</v>
      </c>
      <c r="E168">
        <v>571.47442626953102</v>
      </c>
      <c r="F168">
        <v>467.251953125</v>
      </c>
      <c r="G168">
        <v>464.90542602539102</v>
      </c>
      <c r="I168" s="16"/>
      <c r="J168" s="16"/>
      <c r="K168" s="16"/>
      <c r="L168" s="17"/>
      <c r="M168" s="17"/>
    </row>
    <row r="169" spans="4:13" x14ac:dyDescent="0.15">
      <c r="D169">
        <v>662.15289306640602</v>
      </c>
      <c r="E169">
        <v>570.25531005859398</v>
      </c>
      <c r="F169">
        <v>468.44418334960898</v>
      </c>
      <c r="G169">
        <v>466.28060913085898</v>
      </c>
      <c r="I169" s="16"/>
      <c r="J169" s="16"/>
      <c r="K169" s="16"/>
      <c r="L169" s="17"/>
      <c r="M169" s="17"/>
    </row>
    <row r="170" spans="4:13" x14ac:dyDescent="0.15">
      <c r="D170">
        <v>663.24029541015602</v>
      </c>
      <c r="E170">
        <v>572.53649902343795</v>
      </c>
      <c r="F170">
        <v>467.19146728515602</v>
      </c>
      <c r="G170">
        <v>464.89923095703102</v>
      </c>
      <c r="I170" s="16"/>
      <c r="J170" s="16"/>
      <c r="K170" s="16"/>
      <c r="L170" s="17"/>
      <c r="M170" s="17"/>
    </row>
    <row r="171" spans="4:13" x14ac:dyDescent="0.15">
      <c r="D171">
        <v>667.13586425781295</v>
      </c>
      <c r="E171">
        <v>573.61364746093795</v>
      </c>
      <c r="F171">
        <v>467.82403564453102</v>
      </c>
      <c r="G171">
        <v>465.77053833007801</v>
      </c>
      <c r="I171" s="16"/>
      <c r="J171" s="16"/>
      <c r="K171" s="16"/>
      <c r="L171" s="17"/>
      <c r="M171" s="17"/>
    </row>
    <row r="172" spans="4:13" x14ac:dyDescent="0.15">
      <c r="D172">
        <v>667.48870849609398</v>
      </c>
      <c r="E172">
        <v>573.87847900390602</v>
      </c>
      <c r="F172">
        <v>467.52325439453102</v>
      </c>
      <c r="G172">
        <v>464.85272216796898</v>
      </c>
      <c r="I172" s="16"/>
      <c r="J172" s="16"/>
      <c r="K172" s="16"/>
      <c r="L172" s="17"/>
      <c r="M172" s="17"/>
    </row>
    <row r="173" spans="4:13" x14ac:dyDescent="0.15">
      <c r="D173">
        <v>669.29827880859398</v>
      </c>
      <c r="E173">
        <v>576.33721923828102</v>
      </c>
      <c r="F173">
        <v>468.17752075195301</v>
      </c>
      <c r="G173">
        <v>465.55117797851602</v>
      </c>
      <c r="I173" s="16"/>
      <c r="J173" s="16"/>
      <c r="K173" s="16"/>
      <c r="L173" s="17"/>
      <c r="M173" s="17"/>
    </row>
    <row r="174" spans="4:13" x14ac:dyDescent="0.15">
      <c r="D174">
        <v>666.89422607421898</v>
      </c>
      <c r="E174">
        <v>573.71057128906295</v>
      </c>
      <c r="F174">
        <v>467.74108886718801</v>
      </c>
      <c r="G174">
        <v>465.04650878906301</v>
      </c>
      <c r="I174" s="16"/>
      <c r="J174" s="16"/>
      <c r="K174" s="16"/>
      <c r="L174" s="17"/>
      <c r="M174" s="17"/>
    </row>
    <row r="175" spans="4:13" x14ac:dyDescent="0.15">
      <c r="D175">
        <v>668.12286376953102</v>
      </c>
      <c r="E175">
        <v>574.42663574218795</v>
      </c>
      <c r="F175">
        <v>467.05505371093801</v>
      </c>
      <c r="G175">
        <v>464.60000610351602</v>
      </c>
      <c r="I175" s="16"/>
      <c r="J175" s="16"/>
      <c r="K175" s="16"/>
      <c r="L175" s="17"/>
      <c r="M175" s="17"/>
    </row>
    <row r="176" spans="4:13" x14ac:dyDescent="0.15">
      <c r="D176">
        <v>667.09967041015602</v>
      </c>
      <c r="E176">
        <v>573.60412597656295</v>
      </c>
      <c r="F176">
        <v>467.88604736328102</v>
      </c>
      <c r="G176">
        <v>465.60000610351602</v>
      </c>
      <c r="I176" s="16"/>
      <c r="J176" s="16"/>
      <c r="K176" s="16"/>
      <c r="L176" s="17"/>
      <c r="M176" s="17"/>
    </row>
    <row r="177" spans="4:13" x14ac:dyDescent="0.15">
      <c r="D177">
        <v>666.21844482421898</v>
      </c>
      <c r="E177">
        <v>574.156982421875</v>
      </c>
      <c r="F177">
        <v>466.53799438476602</v>
      </c>
      <c r="G177">
        <v>464.37130737304699</v>
      </c>
      <c r="I177" s="16"/>
      <c r="J177" s="16"/>
      <c r="K177" s="16"/>
      <c r="L177" s="17"/>
      <c r="M177" s="17"/>
    </row>
    <row r="178" spans="4:13" x14ac:dyDescent="0.15">
      <c r="D178">
        <v>667.06213378906295</v>
      </c>
      <c r="E178">
        <v>574.05804443359398</v>
      </c>
      <c r="F178">
        <v>468.12094116210898</v>
      </c>
      <c r="G178">
        <v>466.079833984375</v>
      </c>
      <c r="I178" s="16"/>
      <c r="J178" s="16"/>
      <c r="K178" s="16"/>
      <c r="L178" s="17"/>
      <c r="M178" s="17"/>
    </row>
    <row r="179" spans="4:13" x14ac:dyDescent="0.15">
      <c r="D179">
        <v>669.10919189453102</v>
      </c>
      <c r="E179">
        <v>575.82116699218795</v>
      </c>
      <c r="F179">
        <v>466.1240234375</v>
      </c>
      <c r="G179">
        <v>464.64572143554699</v>
      </c>
      <c r="I179" s="16"/>
      <c r="J179" s="16"/>
      <c r="K179" s="16"/>
      <c r="L179" s="17"/>
      <c r="M179" s="17"/>
    </row>
    <row r="180" spans="4:13" x14ac:dyDescent="0.15">
      <c r="D180">
        <v>665.07647705078102</v>
      </c>
      <c r="E180">
        <v>572.62457275390602</v>
      </c>
      <c r="F180">
        <v>468.15737915039102</v>
      </c>
      <c r="G180">
        <v>465.70620727539102</v>
      </c>
      <c r="I180" s="16"/>
      <c r="J180" s="16"/>
      <c r="K180" s="16"/>
      <c r="L180" s="17"/>
      <c r="M180" s="17"/>
    </row>
    <row r="181" spans="4:13" x14ac:dyDescent="0.15">
      <c r="D181">
        <v>666.53582763671898</v>
      </c>
      <c r="E181">
        <v>573.69488525390602</v>
      </c>
      <c r="F181">
        <v>466.88681030273398</v>
      </c>
      <c r="G181">
        <v>464.81317138671898</v>
      </c>
      <c r="I181" s="16"/>
      <c r="J181" s="16"/>
      <c r="K181" s="16"/>
      <c r="L181" s="17"/>
      <c r="M181" s="17"/>
    </row>
    <row r="182" spans="4:13" x14ac:dyDescent="0.15">
      <c r="D182">
        <v>668.59112548828102</v>
      </c>
      <c r="E182">
        <v>573</v>
      </c>
      <c r="F182">
        <v>467.85040283203102</v>
      </c>
      <c r="G182">
        <v>465.95892333984398</v>
      </c>
      <c r="I182" s="16"/>
      <c r="J182" s="16"/>
      <c r="K182" s="16"/>
      <c r="L182" s="17"/>
      <c r="M182" s="17"/>
    </row>
    <row r="183" spans="4:13" x14ac:dyDescent="0.15">
      <c r="D183">
        <v>667.25598144531295</v>
      </c>
      <c r="E183">
        <v>573.02935791015602</v>
      </c>
      <c r="F183">
        <v>467.04806518554699</v>
      </c>
      <c r="G183">
        <v>465.03488159179699</v>
      </c>
      <c r="I183" s="16"/>
      <c r="J183" s="16"/>
      <c r="K183" s="16"/>
      <c r="L183" s="17"/>
      <c r="M183" s="17"/>
    </row>
    <row r="184" spans="4:13" x14ac:dyDescent="0.15">
      <c r="D184">
        <v>668.73718261718795</v>
      </c>
      <c r="E184">
        <v>574.67437744140602</v>
      </c>
      <c r="F184">
        <v>467.00387573242199</v>
      </c>
      <c r="G184">
        <v>464.81936645507801</v>
      </c>
      <c r="I184" s="16"/>
      <c r="J184" s="16"/>
      <c r="K184" s="16"/>
      <c r="L184" s="17"/>
      <c r="M184" s="17"/>
    </row>
    <row r="185" spans="4:13" x14ac:dyDescent="0.15">
      <c r="D185">
        <v>664.37335205078102</v>
      </c>
      <c r="E185">
        <v>571.33721923828102</v>
      </c>
      <c r="F185">
        <v>468.09768676757801</v>
      </c>
      <c r="G185">
        <v>466.331787109375</v>
      </c>
      <c r="I185" s="16"/>
      <c r="J185" s="16"/>
      <c r="K185" s="16"/>
      <c r="L185" s="17"/>
      <c r="M185" s="17"/>
    </row>
    <row r="186" spans="4:13" x14ac:dyDescent="0.15">
      <c r="D186">
        <v>659.06213378906295</v>
      </c>
      <c r="E186">
        <v>569.48736572265602</v>
      </c>
      <c r="F186">
        <v>466.63488769531301</v>
      </c>
      <c r="G186">
        <v>464.75427246093801</v>
      </c>
      <c r="I186" s="16"/>
      <c r="J186" s="16"/>
      <c r="K186" s="16"/>
      <c r="L186" s="17"/>
      <c r="M186" s="17"/>
    </row>
    <row r="187" spans="4:13" x14ac:dyDescent="0.15">
      <c r="D187">
        <v>658.96929931640602</v>
      </c>
      <c r="E187">
        <v>568.903076171875</v>
      </c>
      <c r="F187">
        <v>468.048828125</v>
      </c>
      <c r="G187">
        <v>465.35348510742199</v>
      </c>
      <c r="I187" s="16"/>
      <c r="J187" s="16"/>
      <c r="K187" s="16"/>
      <c r="L187" s="17"/>
      <c r="M187" s="17"/>
    </row>
    <row r="188" spans="4:13" x14ac:dyDescent="0.15">
      <c r="D188">
        <v>662.712646484375</v>
      </c>
      <c r="E188">
        <v>571.50787353515602</v>
      </c>
      <c r="F188">
        <v>466.40078735351602</v>
      </c>
      <c r="G188">
        <v>463.98913574218801</v>
      </c>
      <c r="I188" s="16"/>
      <c r="J188" s="16"/>
      <c r="K188" s="16"/>
      <c r="L188" s="17"/>
      <c r="M188" s="17"/>
    </row>
    <row r="189" spans="4:13" x14ac:dyDescent="0.15">
      <c r="D189">
        <v>659.016357421875</v>
      </c>
      <c r="E189">
        <v>570.46484375</v>
      </c>
      <c r="F189">
        <v>467.34030151367199</v>
      </c>
      <c r="G189">
        <v>465.35504150390602</v>
      </c>
      <c r="I189" s="16"/>
      <c r="J189" s="16"/>
      <c r="K189" s="16"/>
      <c r="L189" s="17"/>
      <c r="M189" s="17"/>
    </row>
    <row r="190" spans="4:13" x14ac:dyDescent="0.15">
      <c r="D190">
        <v>661.21636962890602</v>
      </c>
      <c r="E190">
        <v>570.642333984375</v>
      </c>
      <c r="F190">
        <v>466.29458618164102</v>
      </c>
      <c r="G190">
        <v>463.82711791992199</v>
      </c>
      <c r="I190" s="16"/>
      <c r="J190" s="16"/>
      <c r="K190" s="16"/>
      <c r="L190" s="17"/>
      <c r="M190" s="17"/>
    </row>
    <row r="191" spans="4:13" x14ac:dyDescent="0.15">
      <c r="I191" s="16"/>
      <c r="J191" s="16"/>
      <c r="K191" s="16"/>
      <c r="L191" s="17"/>
      <c r="M191" s="17"/>
    </row>
    <row r="192" spans="4:13" x14ac:dyDescent="0.15">
      <c r="I192" s="16"/>
      <c r="J192" s="16"/>
      <c r="K192" s="16"/>
      <c r="L192" s="16"/>
    </row>
    <row r="193" spans="9:12" x14ac:dyDescent="0.15">
      <c r="I193" s="16"/>
      <c r="J193" s="16"/>
      <c r="K193" s="16"/>
      <c r="L193" s="16"/>
    </row>
    <row r="194" spans="9:12" x14ac:dyDescent="0.15">
      <c r="I194" s="16"/>
      <c r="J194" s="16"/>
      <c r="K194" s="16"/>
      <c r="L194" s="16"/>
    </row>
    <row r="195" spans="9:12" x14ac:dyDescent="0.15">
      <c r="I195" s="16"/>
      <c r="J195" s="16"/>
      <c r="K195" s="16"/>
      <c r="L195" s="16"/>
    </row>
    <row r="196" spans="9:12" x14ac:dyDescent="0.15">
      <c r="I196" s="16"/>
      <c r="J196" s="16"/>
      <c r="K196" s="16"/>
      <c r="L196" s="16"/>
    </row>
    <row r="197" spans="9:12" x14ac:dyDescent="0.15">
      <c r="I197" s="16"/>
      <c r="J197" s="16"/>
      <c r="K197" s="16"/>
      <c r="L197" s="16"/>
    </row>
    <row r="198" spans="9:12" x14ac:dyDescent="0.15">
      <c r="I198" s="16"/>
      <c r="J198" s="16"/>
      <c r="K198" s="16"/>
      <c r="L198" s="16"/>
    </row>
    <row r="199" spans="9:12" x14ac:dyDescent="0.15">
      <c r="I199" s="16"/>
      <c r="J199" s="16"/>
      <c r="K199" s="16"/>
      <c r="L199" s="16"/>
    </row>
    <row r="200" spans="9:12" x14ac:dyDescent="0.15">
      <c r="I200" s="16"/>
      <c r="J200" s="16"/>
      <c r="K200" s="16"/>
      <c r="L200" s="16"/>
    </row>
    <row r="201" spans="9:12" x14ac:dyDescent="0.15">
      <c r="I201" s="16"/>
      <c r="J201" s="16"/>
      <c r="K201" s="16"/>
      <c r="L201" s="16"/>
    </row>
    <row r="202" spans="9:12" x14ac:dyDescent="0.15">
      <c r="I202" s="16"/>
      <c r="J202" s="16"/>
      <c r="K202" s="16"/>
      <c r="L202" s="16"/>
    </row>
    <row r="203" spans="9:12" x14ac:dyDescent="0.15">
      <c r="I203" s="16"/>
      <c r="J203" s="16"/>
      <c r="K203" s="16"/>
      <c r="L203" s="16"/>
    </row>
    <row r="204" spans="9:12" x14ac:dyDescent="0.15">
      <c r="I204" s="16"/>
      <c r="J204" s="16"/>
      <c r="K204" s="16"/>
      <c r="L204" s="16"/>
    </row>
    <row r="205" spans="9:12" x14ac:dyDescent="0.15">
      <c r="I205" s="16"/>
      <c r="J205" s="16"/>
      <c r="K205" s="16"/>
      <c r="L205" s="16"/>
    </row>
    <row r="206" spans="9:12" x14ac:dyDescent="0.15">
      <c r="I206" s="16"/>
      <c r="J206" s="16"/>
      <c r="K206" s="16"/>
      <c r="L206" s="16"/>
    </row>
    <row r="207" spans="9:12" x14ac:dyDescent="0.15">
      <c r="I207" s="16"/>
      <c r="J207" s="16"/>
      <c r="K207" s="16"/>
      <c r="L207" s="16"/>
    </row>
    <row r="208" spans="9:12" x14ac:dyDescent="0.15">
      <c r="I208" s="16"/>
      <c r="J208" s="16"/>
      <c r="K208" s="16"/>
      <c r="L208" s="16"/>
    </row>
    <row r="209" spans="9:12" x14ac:dyDescent="0.15">
      <c r="I209" s="16"/>
      <c r="J209" s="16"/>
      <c r="K209" s="16"/>
      <c r="L209" s="16"/>
    </row>
    <row r="210" spans="9:12" x14ac:dyDescent="0.15">
      <c r="I210" s="16"/>
      <c r="J210" s="16"/>
      <c r="K210" s="16"/>
      <c r="L210" s="16"/>
    </row>
    <row r="211" spans="9:12" x14ac:dyDescent="0.15">
      <c r="I211" s="16"/>
      <c r="J211" s="16"/>
      <c r="K211" s="16"/>
      <c r="L211" s="16"/>
    </row>
    <row r="212" spans="9:12" x14ac:dyDescent="0.15">
      <c r="I212" s="16"/>
      <c r="J212" s="16"/>
      <c r="K212" s="16"/>
      <c r="L212" s="16"/>
    </row>
    <row r="213" spans="9:12" x14ac:dyDescent="0.15">
      <c r="I213" s="16"/>
      <c r="J213" s="16"/>
      <c r="K213" s="16"/>
      <c r="L213" s="16"/>
    </row>
    <row r="214" spans="9:12" x14ac:dyDescent="0.15">
      <c r="I214" s="16"/>
      <c r="J214" s="16"/>
      <c r="K214" s="16"/>
      <c r="L214" s="16"/>
    </row>
    <row r="215" spans="9:12" x14ac:dyDescent="0.15">
      <c r="I215" s="16"/>
      <c r="J215" s="16"/>
      <c r="K215" s="16"/>
      <c r="L215" s="16"/>
    </row>
    <row r="216" spans="9:12" x14ac:dyDescent="0.15">
      <c r="I216" s="16"/>
      <c r="J216" s="16"/>
      <c r="K216" s="16"/>
      <c r="L216" s="16"/>
    </row>
    <row r="217" spans="9:12" x14ac:dyDescent="0.15">
      <c r="I217" s="16"/>
      <c r="J217" s="16"/>
      <c r="K217" s="16"/>
      <c r="L217" s="16"/>
    </row>
    <row r="218" spans="9:12" x14ac:dyDescent="0.15">
      <c r="I218" s="16"/>
      <c r="J218" s="16"/>
      <c r="K218" s="16"/>
      <c r="L218" s="16"/>
    </row>
    <row r="219" spans="9:12" x14ac:dyDescent="0.15">
      <c r="I219" s="16"/>
      <c r="J219" s="16"/>
      <c r="K219" s="16"/>
      <c r="L219" s="16"/>
    </row>
    <row r="220" spans="9:12" x14ac:dyDescent="0.15">
      <c r="I220" s="16"/>
      <c r="J220" s="16"/>
      <c r="K220" s="16"/>
      <c r="L220" s="16"/>
    </row>
    <row r="221" spans="9:12" x14ac:dyDescent="0.15">
      <c r="I221" s="16"/>
      <c r="J221" s="16"/>
      <c r="K221" s="16"/>
      <c r="L221" s="16"/>
    </row>
    <row r="222" spans="9:12" x14ac:dyDescent="0.15">
      <c r="I222" s="16"/>
      <c r="J222" s="16"/>
      <c r="K222" s="16"/>
      <c r="L222" s="16"/>
    </row>
    <row r="223" spans="9:12" x14ac:dyDescent="0.15">
      <c r="I223" s="16"/>
      <c r="J223" s="16"/>
      <c r="K223" s="16"/>
      <c r="L223" s="16"/>
    </row>
    <row r="224" spans="9:12" x14ac:dyDescent="0.15">
      <c r="I224" s="16"/>
      <c r="J224" s="16"/>
      <c r="K224" s="16"/>
      <c r="L224" s="16"/>
    </row>
    <row r="225" spans="9:12" x14ac:dyDescent="0.15">
      <c r="I225" s="16"/>
      <c r="J225" s="16"/>
      <c r="K225" s="16"/>
      <c r="L225" s="16"/>
    </row>
    <row r="226" spans="9:12" x14ac:dyDescent="0.15">
      <c r="I226" s="16"/>
      <c r="J226" s="16"/>
      <c r="K226" s="16"/>
      <c r="L226" s="16"/>
    </row>
    <row r="227" spans="9:12" x14ac:dyDescent="0.15">
      <c r="I227" s="16"/>
      <c r="J227" s="16"/>
      <c r="K227" s="16"/>
      <c r="L227" s="16"/>
    </row>
    <row r="228" spans="9:12" x14ac:dyDescent="0.15">
      <c r="I228" s="16"/>
      <c r="J228" s="16"/>
      <c r="K228" s="16"/>
      <c r="L228" s="16"/>
    </row>
    <row r="229" spans="9:12" x14ac:dyDescent="0.15">
      <c r="I229" s="16"/>
      <c r="J229" s="16"/>
      <c r="K229" s="16"/>
      <c r="L229" s="16"/>
    </row>
    <row r="230" spans="9:12" x14ac:dyDescent="0.15">
      <c r="I230" s="16"/>
      <c r="J230" s="16"/>
      <c r="K230" s="16"/>
      <c r="L230" s="16"/>
    </row>
    <row r="231" spans="9:12" x14ac:dyDescent="0.15">
      <c r="I231" s="16"/>
      <c r="J231" s="16"/>
      <c r="K231" s="16"/>
      <c r="L231" s="16"/>
    </row>
    <row r="232" spans="9:12" x14ac:dyDescent="0.15">
      <c r="I232" s="16"/>
      <c r="J232" s="16"/>
      <c r="K232" s="16"/>
      <c r="L232" s="16"/>
    </row>
    <row r="233" spans="9:12" x14ac:dyDescent="0.15">
      <c r="I233" s="16"/>
      <c r="J233" s="16"/>
      <c r="K233" s="16"/>
      <c r="L233" s="16"/>
    </row>
    <row r="234" spans="9:12" x14ac:dyDescent="0.15">
      <c r="I234" s="16"/>
      <c r="J234" s="16"/>
      <c r="K234" s="16"/>
      <c r="L234" s="16"/>
    </row>
    <row r="235" spans="9:12" x14ac:dyDescent="0.15">
      <c r="I235" s="16"/>
      <c r="J235" s="16"/>
      <c r="K235" s="16"/>
      <c r="L235" s="16"/>
    </row>
    <row r="236" spans="9:12" x14ac:dyDescent="0.15">
      <c r="I236" s="16"/>
      <c r="J236" s="16"/>
      <c r="K236" s="16"/>
      <c r="L236" s="16"/>
    </row>
    <row r="237" spans="9:12" x14ac:dyDescent="0.15">
      <c r="I237" s="16"/>
      <c r="J237" s="16"/>
      <c r="K237" s="16"/>
      <c r="L237" s="16"/>
    </row>
    <row r="238" spans="9:12" x14ac:dyDescent="0.15">
      <c r="I238" s="16"/>
      <c r="J238" s="16"/>
      <c r="K238" s="16"/>
      <c r="L238" s="16"/>
    </row>
    <row r="239" spans="9:12" x14ac:dyDescent="0.15">
      <c r="I239" s="16"/>
      <c r="J239" s="16"/>
      <c r="K239" s="16"/>
      <c r="L239" s="16"/>
    </row>
    <row r="240" spans="9:12" x14ac:dyDescent="0.15">
      <c r="I240" s="16"/>
      <c r="J240" s="16"/>
      <c r="K240" s="16"/>
      <c r="L240" s="16"/>
    </row>
    <row r="241" spans="9:12" x14ac:dyDescent="0.15">
      <c r="I241" s="16"/>
      <c r="J241" s="16"/>
      <c r="K241" s="16"/>
      <c r="L241" s="16"/>
    </row>
    <row r="242" spans="9:12" x14ac:dyDescent="0.15">
      <c r="I242" s="16"/>
      <c r="J242" s="16"/>
      <c r="K242" s="16"/>
      <c r="L242" s="16"/>
    </row>
    <row r="243" spans="9:12" x14ac:dyDescent="0.15">
      <c r="I243" s="16"/>
      <c r="J243" s="16"/>
      <c r="K243" s="16"/>
      <c r="L243" s="16"/>
    </row>
    <row r="244" spans="9:12" x14ac:dyDescent="0.15">
      <c r="I244" s="16"/>
      <c r="J244" s="16"/>
      <c r="K244" s="16"/>
      <c r="L244" s="16"/>
    </row>
    <row r="245" spans="9:12" x14ac:dyDescent="0.15">
      <c r="I245" s="16"/>
      <c r="J245" s="16"/>
      <c r="K245" s="16"/>
      <c r="L245" s="16"/>
    </row>
    <row r="246" spans="9:12" x14ac:dyDescent="0.15">
      <c r="I246" s="16"/>
      <c r="J246" s="16"/>
      <c r="K246" s="16"/>
      <c r="L246" s="16"/>
    </row>
    <row r="247" spans="9:12" x14ac:dyDescent="0.15">
      <c r="I247" s="16"/>
      <c r="J247" s="16"/>
      <c r="K247" s="16"/>
      <c r="L247" s="16"/>
    </row>
    <row r="248" spans="9:12" x14ac:dyDescent="0.15">
      <c r="I248" s="16"/>
      <c r="J248" s="16"/>
      <c r="K248" s="16"/>
      <c r="L248" s="16"/>
    </row>
    <row r="249" spans="9:12" x14ac:dyDescent="0.15">
      <c r="I249" s="16"/>
      <c r="J249" s="16"/>
      <c r="K249" s="16"/>
      <c r="L249" s="16"/>
    </row>
    <row r="250" spans="9:12" x14ac:dyDescent="0.15">
      <c r="I250" s="16"/>
      <c r="J250" s="16"/>
      <c r="K250" s="16"/>
      <c r="L250" s="16"/>
    </row>
    <row r="251" spans="9:12" x14ac:dyDescent="0.15">
      <c r="I251" s="16"/>
      <c r="J251" s="16"/>
      <c r="K251" s="16"/>
      <c r="L251" s="16"/>
    </row>
    <row r="252" spans="9:12" x14ac:dyDescent="0.15">
      <c r="I252" s="16"/>
      <c r="J252" s="16"/>
      <c r="K252" s="16"/>
      <c r="L252" s="16"/>
    </row>
    <row r="253" spans="9:12" x14ac:dyDescent="0.15">
      <c r="I253" s="16"/>
      <c r="J253" s="16"/>
      <c r="K253" s="16"/>
      <c r="L253" s="16"/>
    </row>
    <row r="254" spans="9:12" x14ac:dyDescent="0.15">
      <c r="I254" s="16"/>
      <c r="J254" s="16"/>
      <c r="K254" s="16"/>
      <c r="L254" s="16"/>
    </row>
    <row r="255" spans="9:12" x14ac:dyDescent="0.15">
      <c r="I255" s="16"/>
      <c r="J255" s="16"/>
      <c r="K255" s="16"/>
      <c r="L255" s="16"/>
    </row>
    <row r="256" spans="9:12" x14ac:dyDescent="0.15">
      <c r="I256" s="16"/>
      <c r="J256" s="16"/>
      <c r="K256" s="16"/>
      <c r="L256" s="16"/>
    </row>
    <row r="257" spans="9:12" x14ac:dyDescent="0.15">
      <c r="I257" s="16"/>
      <c r="J257" s="16"/>
      <c r="K257" s="16"/>
      <c r="L257" s="16"/>
    </row>
    <row r="258" spans="9:12" x14ac:dyDescent="0.15">
      <c r="I258" s="16"/>
      <c r="J258" s="16"/>
      <c r="K258" s="16"/>
      <c r="L258" s="16"/>
    </row>
    <row r="259" spans="9:12" x14ac:dyDescent="0.15">
      <c r="I259" s="16"/>
      <c r="J259" s="16"/>
      <c r="K259" s="16"/>
      <c r="L259" s="16"/>
    </row>
    <row r="260" spans="9:12" x14ac:dyDescent="0.15">
      <c r="I260" s="16"/>
      <c r="J260" s="16"/>
      <c r="K260" s="16"/>
      <c r="L260" s="16"/>
    </row>
    <row r="261" spans="9:12" x14ac:dyDescent="0.15">
      <c r="I261" s="16"/>
      <c r="J261" s="16"/>
      <c r="K261" s="16"/>
      <c r="L261" s="16"/>
    </row>
    <row r="262" spans="9:12" x14ac:dyDescent="0.15">
      <c r="I262" s="16"/>
      <c r="J262" s="16"/>
      <c r="K262" s="16"/>
      <c r="L262" s="16"/>
    </row>
    <row r="263" spans="9:12" x14ac:dyDescent="0.15">
      <c r="I263" s="16"/>
      <c r="J263" s="16"/>
      <c r="K263" s="16"/>
      <c r="L263" s="16"/>
    </row>
    <row r="264" spans="9:12" x14ac:dyDescent="0.15">
      <c r="I264" s="16"/>
      <c r="J264" s="16"/>
      <c r="K264" s="16"/>
      <c r="L264" s="16"/>
    </row>
    <row r="265" spans="9:12" x14ac:dyDescent="0.15">
      <c r="I265" s="16"/>
      <c r="J265" s="16"/>
      <c r="K265" s="16"/>
      <c r="L265" s="16"/>
    </row>
    <row r="266" spans="9:12" x14ac:dyDescent="0.15">
      <c r="I266" s="16"/>
      <c r="J266" s="16"/>
      <c r="K266" s="16"/>
      <c r="L266" s="16"/>
    </row>
    <row r="267" spans="9:12" x14ac:dyDescent="0.15">
      <c r="I267" s="16"/>
      <c r="J267" s="16"/>
      <c r="K267" s="16"/>
      <c r="L267" s="16"/>
    </row>
    <row r="268" spans="9:12" x14ac:dyDescent="0.15">
      <c r="I268" s="16"/>
      <c r="J268" s="16"/>
      <c r="K268" s="16"/>
      <c r="L268" s="16"/>
    </row>
    <row r="269" spans="9:12" x14ac:dyDescent="0.15">
      <c r="I269" s="16"/>
      <c r="J269" s="16"/>
      <c r="K269" s="16"/>
      <c r="L269" s="16"/>
    </row>
    <row r="270" spans="9:12" x14ac:dyDescent="0.15">
      <c r="I270" s="16"/>
      <c r="J270" s="16"/>
      <c r="K270" s="16"/>
      <c r="L270" s="16"/>
    </row>
    <row r="271" spans="9:12" x14ac:dyDescent="0.15">
      <c r="I271" s="16"/>
      <c r="J271" s="16"/>
      <c r="K271" s="16"/>
      <c r="L271" s="16"/>
    </row>
    <row r="272" spans="9:12" x14ac:dyDescent="0.15">
      <c r="I272" s="16"/>
      <c r="J272" s="16"/>
      <c r="K272" s="16"/>
      <c r="L272" s="16"/>
    </row>
    <row r="273" spans="9:12" x14ac:dyDescent="0.15">
      <c r="I273" s="16"/>
      <c r="J273" s="16"/>
      <c r="K273" s="16"/>
      <c r="L273" s="16"/>
    </row>
    <row r="274" spans="9:12" x14ac:dyDescent="0.15">
      <c r="I274" s="16"/>
      <c r="J274" s="16"/>
      <c r="K274" s="16"/>
      <c r="L274" s="16"/>
    </row>
    <row r="275" spans="9:12" x14ac:dyDescent="0.15">
      <c r="I275" s="16"/>
      <c r="J275" s="16"/>
      <c r="K275" s="16"/>
      <c r="L275" s="16"/>
    </row>
    <row r="276" spans="9:12" x14ac:dyDescent="0.15">
      <c r="I276" s="16"/>
      <c r="J276" s="16"/>
      <c r="K276" s="16"/>
      <c r="L276" s="16"/>
    </row>
    <row r="277" spans="9:12" x14ac:dyDescent="0.15">
      <c r="I277" s="16"/>
      <c r="J277" s="16"/>
      <c r="K277" s="16"/>
      <c r="L277" s="16"/>
    </row>
    <row r="278" spans="9:12" x14ac:dyDescent="0.15">
      <c r="I278" s="16"/>
      <c r="J278" s="16"/>
      <c r="K278" s="16"/>
      <c r="L278" s="16"/>
    </row>
    <row r="279" spans="9:12" x14ac:dyDescent="0.15">
      <c r="I279" s="16"/>
      <c r="J279" s="16"/>
      <c r="K279" s="16"/>
      <c r="L279" s="16"/>
    </row>
    <row r="280" spans="9:12" x14ac:dyDescent="0.15">
      <c r="I280" s="16"/>
      <c r="J280" s="16"/>
      <c r="K280" s="16"/>
      <c r="L280" s="16"/>
    </row>
    <row r="281" spans="9:12" x14ac:dyDescent="0.15">
      <c r="I281" s="16"/>
      <c r="J281" s="16"/>
      <c r="K281" s="16"/>
      <c r="L281" s="16"/>
    </row>
    <row r="282" spans="9:12" x14ac:dyDescent="0.15">
      <c r="I282" s="16"/>
      <c r="J282" s="16"/>
      <c r="K282" s="16"/>
      <c r="L282" s="16"/>
    </row>
    <row r="283" spans="9:12" x14ac:dyDescent="0.15">
      <c r="I283" s="16"/>
      <c r="J283" s="16"/>
      <c r="K283" s="16"/>
      <c r="L283" s="16"/>
    </row>
    <row r="284" spans="9:12" x14ac:dyDescent="0.15">
      <c r="I284" s="16"/>
      <c r="J284" s="16"/>
      <c r="K284" s="16"/>
      <c r="L284" s="16"/>
    </row>
    <row r="285" spans="9:12" x14ac:dyDescent="0.15">
      <c r="I285" s="16"/>
      <c r="J285" s="16"/>
      <c r="K285" s="16"/>
      <c r="L285" s="16"/>
    </row>
    <row r="286" spans="9:12" x14ac:dyDescent="0.15">
      <c r="I286" s="16"/>
      <c r="J286" s="16"/>
      <c r="K286" s="16"/>
      <c r="L286" s="16"/>
    </row>
    <row r="287" spans="9:12" x14ac:dyDescent="0.15">
      <c r="I287" s="16"/>
      <c r="J287" s="16"/>
      <c r="K287" s="16"/>
      <c r="L287" s="16"/>
    </row>
    <row r="288" spans="9:12" x14ac:dyDescent="0.15">
      <c r="I288" s="16"/>
      <c r="J288" s="16"/>
      <c r="K288" s="16"/>
      <c r="L288" s="16"/>
    </row>
    <row r="289" spans="9:12" x14ac:dyDescent="0.15">
      <c r="I289" s="16"/>
      <c r="J289" s="16"/>
      <c r="K289" s="16"/>
      <c r="L289" s="16"/>
    </row>
    <row r="290" spans="9:12" x14ac:dyDescent="0.15">
      <c r="I290" s="16"/>
      <c r="J290" s="16"/>
      <c r="K290" s="16"/>
      <c r="L290" s="16"/>
    </row>
    <row r="291" spans="9:12" x14ac:dyDescent="0.15">
      <c r="I291" s="16"/>
      <c r="J291" s="16"/>
      <c r="K291" s="16"/>
      <c r="L291" s="16"/>
    </row>
    <row r="292" spans="9:12" x14ac:dyDescent="0.15">
      <c r="I292" s="16"/>
      <c r="J292" s="16"/>
      <c r="K292" s="16"/>
      <c r="L292" s="16"/>
    </row>
    <row r="293" spans="9:12" x14ac:dyDescent="0.15">
      <c r="I293" s="16"/>
      <c r="J293" s="16"/>
      <c r="K293" s="16"/>
      <c r="L293" s="16"/>
    </row>
    <row r="294" spans="9:12" x14ac:dyDescent="0.15">
      <c r="I294" s="16"/>
      <c r="J294" s="16"/>
      <c r="K294" s="16"/>
      <c r="L294" s="16"/>
    </row>
    <row r="295" spans="9:12" x14ac:dyDescent="0.15">
      <c r="I295" s="16"/>
      <c r="J295" s="16"/>
      <c r="K295" s="16"/>
      <c r="L295" s="16"/>
    </row>
    <row r="296" spans="9:12" x14ac:dyDescent="0.15">
      <c r="I296" s="16"/>
      <c r="J296" s="16"/>
      <c r="K296" s="16"/>
      <c r="L296" s="16"/>
    </row>
    <row r="297" spans="9:12" x14ac:dyDescent="0.15">
      <c r="I297" s="16"/>
      <c r="J297" s="16"/>
      <c r="K297" s="16"/>
      <c r="L297" s="16"/>
    </row>
    <row r="298" spans="9:12" x14ac:dyDescent="0.15">
      <c r="I298" s="16"/>
      <c r="J298" s="16"/>
      <c r="K298" s="16"/>
      <c r="L298" s="16"/>
    </row>
    <row r="299" spans="9:12" x14ac:dyDescent="0.15">
      <c r="I299" s="16"/>
      <c r="J299" s="16"/>
      <c r="K299" s="16"/>
      <c r="L299" s="16"/>
    </row>
    <row r="300" spans="9:12" x14ac:dyDescent="0.15">
      <c r="I300" s="16"/>
      <c r="J300" s="16"/>
      <c r="K300" s="16"/>
      <c r="L300" s="16"/>
    </row>
    <row r="301" spans="9:12" x14ac:dyDescent="0.15">
      <c r="I301" s="16"/>
      <c r="J301" s="16"/>
      <c r="K301" s="16"/>
      <c r="L301" s="16"/>
    </row>
    <row r="302" spans="9:12" x14ac:dyDescent="0.15">
      <c r="I302" s="16"/>
      <c r="J302" s="16"/>
      <c r="K302" s="16"/>
      <c r="L302" s="16"/>
    </row>
    <row r="303" spans="9:12" x14ac:dyDescent="0.15">
      <c r="I303" s="16"/>
      <c r="J303" s="16"/>
      <c r="K303" s="16"/>
      <c r="L303" s="16"/>
    </row>
    <row r="304" spans="9:12" x14ac:dyDescent="0.15">
      <c r="I304" s="16"/>
      <c r="J304" s="16"/>
      <c r="K304" s="16"/>
      <c r="L304" s="16"/>
    </row>
    <row r="305" spans="9:12" x14ac:dyDescent="0.15">
      <c r="I305" s="16"/>
      <c r="J305" s="16"/>
      <c r="K305" s="16"/>
      <c r="L305" s="16"/>
    </row>
    <row r="306" spans="9:12" x14ac:dyDescent="0.15">
      <c r="I306" s="16"/>
      <c r="J306" s="16"/>
      <c r="K306" s="16"/>
      <c r="L306" s="16"/>
    </row>
    <row r="307" spans="9:12" x14ac:dyDescent="0.15">
      <c r="I307" s="16"/>
      <c r="J307" s="16"/>
      <c r="K307" s="16"/>
      <c r="L307" s="16"/>
    </row>
    <row r="308" spans="9:12" x14ac:dyDescent="0.15">
      <c r="I308" s="16"/>
      <c r="J308" s="16"/>
      <c r="K308" s="16"/>
      <c r="L308" s="16"/>
    </row>
    <row r="309" spans="9:12" x14ac:dyDescent="0.15">
      <c r="I309" s="16"/>
      <c r="J309" s="16"/>
      <c r="K309" s="16"/>
      <c r="L309" s="16"/>
    </row>
    <row r="310" spans="9:12" x14ac:dyDescent="0.15">
      <c r="I310" s="16"/>
      <c r="J310" s="16"/>
      <c r="K310" s="16"/>
      <c r="L310" s="16"/>
    </row>
    <row r="311" spans="9:12" x14ac:dyDescent="0.15">
      <c r="I311" s="16"/>
      <c r="J311" s="16"/>
      <c r="K311" s="16"/>
      <c r="L311" s="16"/>
    </row>
    <row r="312" spans="9:12" x14ac:dyDescent="0.15">
      <c r="I312" s="16"/>
      <c r="J312" s="16"/>
      <c r="K312" s="16"/>
      <c r="L312" s="16"/>
    </row>
    <row r="313" spans="9:12" x14ac:dyDescent="0.15">
      <c r="I313" s="16"/>
      <c r="J313" s="16"/>
      <c r="K313" s="16"/>
      <c r="L313" s="16"/>
    </row>
    <row r="314" spans="9:12" x14ac:dyDescent="0.15">
      <c r="I314" s="16"/>
      <c r="J314" s="16"/>
      <c r="K314" s="16"/>
      <c r="L314" s="16"/>
    </row>
    <row r="315" spans="9:12" x14ac:dyDescent="0.15">
      <c r="I315" s="16"/>
      <c r="J315" s="16"/>
      <c r="K315" s="16"/>
      <c r="L315" s="16"/>
    </row>
    <row r="316" spans="9:12" x14ac:dyDescent="0.15">
      <c r="I316" s="16"/>
      <c r="J316" s="16"/>
      <c r="K316" s="16"/>
      <c r="L316" s="16"/>
    </row>
    <row r="317" spans="9:12" x14ac:dyDescent="0.15">
      <c r="I317" s="16"/>
      <c r="J317" s="16"/>
      <c r="K317" s="16"/>
      <c r="L317" s="16"/>
    </row>
    <row r="318" spans="9:12" x14ac:dyDescent="0.15">
      <c r="I318" s="16"/>
      <c r="J318" s="16"/>
      <c r="K318" s="16"/>
      <c r="L318" s="16"/>
    </row>
    <row r="319" spans="9:12" x14ac:dyDescent="0.15">
      <c r="I319" s="16"/>
      <c r="J319" s="16"/>
      <c r="K319" s="16"/>
      <c r="L319" s="16"/>
    </row>
    <row r="320" spans="9:12" x14ac:dyDescent="0.15">
      <c r="I320" s="16"/>
      <c r="J320" s="16"/>
      <c r="K320" s="16"/>
      <c r="L320" s="16"/>
    </row>
    <row r="321" spans="9:12" x14ac:dyDescent="0.15">
      <c r="I321" s="16"/>
      <c r="J321" s="16"/>
      <c r="K321" s="16"/>
      <c r="L321" s="16"/>
    </row>
    <row r="322" spans="9:12" x14ac:dyDescent="0.15">
      <c r="I322" s="16"/>
      <c r="J322" s="16"/>
      <c r="K322" s="16"/>
      <c r="L322" s="16"/>
    </row>
    <row r="323" spans="9:12" x14ac:dyDescent="0.15">
      <c r="I323" s="16"/>
      <c r="J323" s="16"/>
      <c r="K323" s="16"/>
      <c r="L323" s="16"/>
    </row>
    <row r="324" spans="9:12" x14ac:dyDescent="0.15">
      <c r="I324" s="16"/>
      <c r="J324" s="16"/>
      <c r="K324" s="16"/>
      <c r="L324" s="16"/>
    </row>
    <row r="325" spans="9:12" x14ac:dyDescent="0.15">
      <c r="I325" s="16"/>
      <c r="J325" s="16"/>
      <c r="K325" s="16"/>
      <c r="L325" s="16"/>
    </row>
    <row r="326" spans="9:12" x14ac:dyDescent="0.15">
      <c r="I326" s="16"/>
      <c r="J326" s="16"/>
      <c r="K326" s="16"/>
      <c r="L326" s="16"/>
    </row>
    <row r="327" spans="9:12" x14ac:dyDescent="0.15">
      <c r="I327" s="16"/>
      <c r="J327" s="16"/>
      <c r="K327" s="16"/>
      <c r="L327" s="16"/>
    </row>
    <row r="328" spans="9:12" x14ac:dyDescent="0.15">
      <c r="I328" s="16"/>
      <c r="J328" s="16"/>
      <c r="K328" s="16"/>
      <c r="L328" s="16"/>
    </row>
    <row r="329" spans="9:12" x14ac:dyDescent="0.15">
      <c r="I329" s="16"/>
      <c r="J329" s="16"/>
      <c r="K329" s="16"/>
      <c r="L329" s="16"/>
    </row>
    <row r="330" spans="9:12" x14ac:dyDescent="0.15">
      <c r="I330" s="16"/>
      <c r="J330" s="16"/>
      <c r="K330" s="16"/>
      <c r="L330" s="16"/>
    </row>
    <row r="331" spans="9:12" x14ac:dyDescent="0.15">
      <c r="I331" s="16"/>
      <c r="J331" s="16"/>
      <c r="K331" s="16"/>
      <c r="L331" s="16"/>
    </row>
    <row r="332" spans="9:12" x14ac:dyDescent="0.15">
      <c r="I332" s="16"/>
      <c r="J332" s="16"/>
      <c r="K332" s="16"/>
      <c r="L332" s="16"/>
    </row>
    <row r="333" spans="9:12" x14ac:dyDescent="0.15">
      <c r="I333" s="16"/>
      <c r="J333" s="16"/>
      <c r="K333" s="16"/>
      <c r="L333" s="16"/>
    </row>
    <row r="334" spans="9:12" x14ac:dyDescent="0.15">
      <c r="I334" s="16"/>
      <c r="J334" s="16"/>
      <c r="K334" s="16"/>
      <c r="L334" s="16"/>
    </row>
    <row r="335" spans="9:12" x14ac:dyDescent="0.15">
      <c r="I335" s="16"/>
      <c r="J335" s="16"/>
      <c r="K335" s="16"/>
      <c r="L335" s="16"/>
    </row>
    <row r="336" spans="9:12" x14ac:dyDescent="0.15">
      <c r="I336" s="16"/>
      <c r="J336" s="16"/>
      <c r="K336" s="16"/>
      <c r="L336" s="16"/>
    </row>
    <row r="337" spans="9:12" x14ac:dyDescent="0.15">
      <c r="I337" s="16"/>
      <c r="J337" s="16"/>
      <c r="K337" s="16"/>
      <c r="L337" s="16"/>
    </row>
    <row r="338" spans="9:12" x14ac:dyDescent="0.15">
      <c r="I338" s="16"/>
      <c r="J338" s="16"/>
      <c r="K338" s="16"/>
      <c r="L338" s="16"/>
    </row>
    <row r="339" spans="9:12" x14ac:dyDescent="0.15">
      <c r="I339" s="16"/>
      <c r="J339" s="16"/>
      <c r="K339" s="16"/>
      <c r="L339" s="16"/>
    </row>
    <row r="340" spans="9:12" x14ac:dyDescent="0.15">
      <c r="I340" s="16"/>
      <c r="J340" s="16"/>
      <c r="K340" s="16"/>
      <c r="L340" s="16"/>
    </row>
    <row r="341" spans="9:12" x14ac:dyDescent="0.15">
      <c r="I341" s="16"/>
      <c r="J341" s="16"/>
      <c r="K341" s="16"/>
      <c r="L341" s="16"/>
    </row>
    <row r="342" spans="9:12" x14ac:dyDescent="0.15">
      <c r="I342" s="16"/>
      <c r="J342" s="16"/>
      <c r="K342" s="16"/>
      <c r="L342" s="16"/>
    </row>
    <row r="343" spans="9:12" x14ac:dyDescent="0.15">
      <c r="I343" s="16"/>
      <c r="J343" s="16"/>
      <c r="K343" s="16"/>
      <c r="L343" s="16"/>
    </row>
    <row r="344" spans="9:12" x14ac:dyDescent="0.15">
      <c r="I344" s="16"/>
      <c r="J344" s="16"/>
      <c r="K344" s="16"/>
      <c r="L344" s="16"/>
    </row>
    <row r="345" spans="9:12" x14ac:dyDescent="0.15">
      <c r="I345" s="16"/>
      <c r="J345" s="16"/>
      <c r="K345" s="16"/>
      <c r="L345" s="16"/>
    </row>
    <row r="346" spans="9:12" x14ac:dyDescent="0.15">
      <c r="I346" s="16"/>
      <c r="J346" s="16"/>
      <c r="K346" s="16"/>
      <c r="L346" s="16"/>
    </row>
    <row r="347" spans="9:12" x14ac:dyDescent="0.15">
      <c r="I347" s="16"/>
      <c r="J347" s="16"/>
      <c r="K347" s="16"/>
      <c r="L347" s="16"/>
    </row>
    <row r="348" spans="9:12" x14ac:dyDescent="0.15">
      <c r="I348" s="16"/>
      <c r="J348" s="16"/>
      <c r="K348" s="16"/>
      <c r="L348" s="16"/>
    </row>
    <row r="349" spans="9:12" x14ac:dyDescent="0.15">
      <c r="I349" s="16"/>
      <c r="J349" s="16"/>
      <c r="K349" s="16"/>
      <c r="L349" s="16"/>
    </row>
    <row r="350" spans="9:12" x14ac:dyDescent="0.15">
      <c r="I350" s="16"/>
      <c r="J350" s="16"/>
      <c r="K350" s="16"/>
      <c r="L350" s="16"/>
    </row>
    <row r="351" spans="9:12" x14ac:dyDescent="0.15">
      <c r="I351" s="16"/>
      <c r="J351" s="16"/>
      <c r="K351" s="16"/>
      <c r="L351" s="16"/>
    </row>
    <row r="352" spans="9:12" x14ac:dyDescent="0.15">
      <c r="I352" s="16"/>
      <c r="J352" s="16"/>
      <c r="K352" s="16"/>
      <c r="L352" s="16"/>
    </row>
    <row r="353" spans="9:12" x14ac:dyDescent="0.15">
      <c r="I353" s="16"/>
      <c r="J353" s="16"/>
      <c r="K353" s="16"/>
      <c r="L353" s="16"/>
    </row>
    <row r="354" spans="9:12" x14ac:dyDescent="0.15">
      <c r="I354" s="16"/>
      <c r="J354" s="16"/>
      <c r="K354" s="16"/>
      <c r="L354" s="16"/>
    </row>
    <row r="355" spans="9:12" x14ac:dyDescent="0.15">
      <c r="I355" s="16"/>
      <c r="J355" s="16"/>
      <c r="K355" s="16"/>
      <c r="L355" s="16"/>
    </row>
    <row r="356" spans="9:12" x14ac:dyDescent="0.15">
      <c r="I356" s="16"/>
      <c r="J356" s="16"/>
      <c r="K356" s="16"/>
      <c r="L356" s="16"/>
    </row>
    <row r="357" spans="9:12" x14ac:dyDescent="0.15">
      <c r="I357" s="16"/>
      <c r="J357" s="16"/>
      <c r="K357" s="16"/>
      <c r="L357" s="16"/>
    </row>
    <row r="358" spans="9:12" x14ac:dyDescent="0.15">
      <c r="I358" s="16"/>
      <c r="J358" s="16"/>
      <c r="K358" s="16"/>
      <c r="L358" s="16"/>
    </row>
    <row r="359" spans="9:12" x14ac:dyDescent="0.15">
      <c r="I359" s="16"/>
      <c r="J359" s="16"/>
      <c r="K359" s="16"/>
      <c r="L359" s="16"/>
    </row>
    <row r="360" spans="9:12" x14ac:dyDescent="0.15">
      <c r="I360" s="16"/>
      <c r="J360" s="16"/>
      <c r="K360" s="16"/>
      <c r="L360" s="16"/>
    </row>
    <row r="361" spans="9:12" x14ac:dyDescent="0.15">
      <c r="I361" s="16"/>
      <c r="J361" s="16"/>
      <c r="K361" s="16"/>
      <c r="L361" s="16"/>
    </row>
    <row r="362" spans="9:12" x14ac:dyDescent="0.15">
      <c r="I362" s="16"/>
      <c r="J362" s="16"/>
      <c r="K362" s="16"/>
      <c r="L362" s="16"/>
    </row>
    <row r="363" spans="9:12" x14ac:dyDescent="0.15">
      <c r="I363" s="16"/>
      <c r="J363" s="16"/>
      <c r="K363" s="16"/>
      <c r="L363" s="16"/>
    </row>
    <row r="364" spans="9:12" x14ac:dyDescent="0.15">
      <c r="I364" s="16"/>
      <c r="J364" s="16"/>
      <c r="K364" s="16"/>
      <c r="L364" s="16"/>
    </row>
    <row r="365" spans="9:12" x14ac:dyDescent="0.15">
      <c r="I365" s="16"/>
      <c r="J365" s="16"/>
      <c r="K365" s="16"/>
      <c r="L365" s="16"/>
    </row>
    <row r="366" spans="9:12" x14ac:dyDescent="0.15">
      <c r="I366" s="16"/>
      <c r="J366" s="16"/>
      <c r="K366" s="16"/>
      <c r="L366" s="16"/>
    </row>
    <row r="367" spans="9:12" x14ac:dyDescent="0.15">
      <c r="I367" s="16"/>
      <c r="J367" s="16"/>
      <c r="K367" s="16"/>
      <c r="L367" s="16"/>
    </row>
    <row r="368" spans="9:12" x14ac:dyDescent="0.15">
      <c r="I368" s="16"/>
      <c r="J368" s="16"/>
      <c r="K368" s="16"/>
      <c r="L368" s="16"/>
    </row>
    <row r="369" spans="9:12" x14ac:dyDescent="0.15">
      <c r="I369" s="16"/>
      <c r="J369" s="16"/>
      <c r="K369" s="16"/>
      <c r="L369" s="16"/>
    </row>
    <row r="370" spans="9:12" x14ac:dyDescent="0.15">
      <c r="I370" s="16"/>
      <c r="J370" s="16"/>
      <c r="K370" s="16"/>
      <c r="L370" s="16"/>
    </row>
    <row r="371" spans="9:12" x14ac:dyDescent="0.15">
      <c r="I371" s="16"/>
      <c r="J371" s="16"/>
      <c r="K371" s="16"/>
      <c r="L371" s="16"/>
    </row>
    <row r="372" spans="9:12" x14ac:dyDescent="0.15">
      <c r="I372" s="16"/>
      <c r="J372" s="16"/>
      <c r="K372" s="16"/>
      <c r="L372" s="16"/>
    </row>
    <row r="373" spans="9:12" x14ac:dyDescent="0.15">
      <c r="I373" s="16"/>
      <c r="J373" s="16"/>
      <c r="K373" s="16"/>
      <c r="L373" s="16"/>
    </row>
    <row r="374" spans="9:12" x14ac:dyDescent="0.15">
      <c r="I374" s="16"/>
      <c r="J374" s="16"/>
      <c r="K374" s="16"/>
      <c r="L374" s="16"/>
    </row>
    <row r="375" spans="9:12" x14ac:dyDescent="0.15">
      <c r="I375" s="16"/>
      <c r="J375" s="16"/>
      <c r="K375" s="16"/>
      <c r="L375" s="16"/>
    </row>
    <row r="376" spans="9:12" x14ac:dyDescent="0.15">
      <c r="I376" s="16"/>
      <c r="J376" s="16"/>
      <c r="K376" s="16"/>
      <c r="L376" s="16"/>
    </row>
    <row r="377" spans="9:12" x14ac:dyDescent="0.15">
      <c r="I377" s="16"/>
      <c r="J377" s="16"/>
      <c r="K377" s="16"/>
      <c r="L377" s="16"/>
    </row>
    <row r="378" spans="9:12" x14ac:dyDescent="0.15">
      <c r="I378" s="16"/>
      <c r="J378" s="16"/>
      <c r="K378" s="16"/>
      <c r="L378" s="16"/>
    </row>
    <row r="379" spans="9:12" x14ac:dyDescent="0.15">
      <c r="I379" s="16"/>
      <c r="J379" s="16"/>
      <c r="K379" s="16"/>
      <c r="L379" s="16"/>
    </row>
    <row r="380" spans="9:12" x14ac:dyDescent="0.15">
      <c r="I380" s="16"/>
      <c r="J380" s="16"/>
      <c r="K380" s="16"/>
      <c r="L380" s="16"/>
    </row>
    <row r="381" spans="9:12" x14ac:dyDescent="0.15">
      <c r="I381" s="16"/>
      <c r="J381" s="16"/>
      <c r="K381" s="16"/>
      <c r="L381" s="16"/>
    </row>
    <row r="382" spans="9:12" x14ac:dyDescent="0.15">
      <c r="I382" s="16"/>
      <c r="J382" s="16"/>
      <c r="K382" s="16"/>
      <c r="L382" s="16"/>
    </row>
    <row r="383" spans="9:12" x14ac:dyDescent="0.15">
      <c r="I383" s="16"/>
      <c r="J383" s="16"/>
      <c r="K383" s="16"/>
      <c r="L383" s="16"/>
    </row>
    <row r="384" spans="9:12" x14ac:dyDescent="0.15">
      <c r="I384" s="16"/>
      <c r="J384" s="16"/>
      <c r="K384" s="16"/>
      <c r="L384" s="16"/>
    </row>
    <row r="385" spans="9:12" x14ac:dyDescent="0.15">
      <c r="I385" s="16"/>
      <c r="J385" s="16"/>
      <c r="K385" s="16"/>
      <c r="L385" s="16"/>
    </row>
    <row r="386" spans="9:12" x14ac:dyDescent="0.15">
      <c r="I386" s="16"/>
      <c r="J386" s="16"/>
      <c r="K386" s="16"/>
      <c r="L386" s="16"/>
    </row>
    <row r="387" spans="9:12" x14ac:dyDescent="0.15">
      <c r="I387" s="16"/>
      <c r="J387" s="16"/>
      <c r="K387" s="16"/>
      <c r="L387" s="16"/>
    </row>
    <row r="388" spans="9:12" x14ac:dyDescent="0.15">
      <c r="I388" s="16"/>
      <c r="J388" s="16"/>
      <c r="K388" s="16"/>
      <c r="L388" s="16"/>
    </row>
    <row r="389" spans="9:12" x14ac:dyDescent="0.15">
      <c r="I389" s="16"/>
      <c r="J389" s="16"/>
      <c r="K389" s="16"/>
      <c r="L389" s="16"/>
    </row>
    <row r="390" spans="9:12" x14ac:dyDescent="0.15">
      <c r="I390" s="16"/>
      <c r="J390" s="16"/>
      <c r="K390" s="16"/>
      <c r="L390" s="16"/>
    </row>
    <row r="391" spans="9:12" x14ac:dyDescent="0.15">
      <c r="I391" s="16"/>
      <c r="J391" s="16"/>
      <c r="K391" s="16"/>
      <c r="L391" s="16"/>
    </row>
    <row r="392" spans="9:12" x14ac:dyDescent="0.15">
      <c r="I392" s="16"/>
      <c r="J392" s="16"/>
      <c r="K392" s="16"/>
      <c r="L392" s="16"/>
    </row>
    <row r="393" spans="9:12" x14ac:dyDescent="0.15">
      <c r="I393" s="16"/>
      <c r="J393" s="16"/>
      <c r="K393" s="16"/>
      <c r="L393" s="16"/>
    </row>
    <row r="394" spans="9:12" x14ac:dyDescent="0.15">
      <c r="I394" s="16"/>
      <c r="J394" s="16"/>
      <c r="K394" s="16"/>
      <c r="L394" s="16"/>
    </row>
    <row r="395" spans="9:12" x14ac:dyDescent="0.15">
      <c r="I395" s="16"/>
      <c r="J395" s="16"/>
      <c r="K395" s="16"/>
      <c r="L395" s="16"/>
    </row>
    <row r="396" spans="9:12" x14ac:dyDescent="0.15">
      <c r="I396" s="16"/>
      <c r="J396" s="16"/>
      <c r="K396" s="16"/>
      <c r="L396" s="16"/>
    </row>
    <row r="397" spans="9:12" x14ac:dyDescent="0.15">
      <c r="I397" s="16"/>
      <c r="J397" s="16"/>
      <c r="K397" s="16"/>
      <c r="L397" s="16"/>
    </row>
    <row r="398" spans="9:12" x14ac:dyDescent="0.15">
      <c r="I398" s="16"/>
      <c r="J398" s="16"/>
      <c r="K398" s="16"/>
      <c r="L398" s="16"/>
    </row>
    <row r="399" spans="9:12" x14ac:dyDescent="0.15">
      <c r="I399" s="16"/>
      <c r="J399" s="16"/>
      <c r="K399" s="16"/>
      <c r="L399" s="16"/>
    </row>
    <row r="400" spans="9:12" x14ac:dyDescent="0.15">
      <c r="I400" s="16"/>
      <c r="J400" s="16"/>
      <c r="K400" s="16"/>
      <c r="L400" s="16"/>
    </row>
    <row r="401" spans="9:12" x14ac:dyDescent="0.15">
      <c r="I401" s="16"/>
      <c r="J401" s="16"/>
      <c r="K401" s="16"/>
      <c r="L401" s="16"/>
    </row>
    <row r="402" spans="9:12" x14ac:dyDescent="0.15">
      <c r="I402" s="16"/>
      <c r="J402" s="16"/>
      <c r="K402" s="16"/>
      <c r="L402" s="16"/>
    </row>
    <row r="403" spans="9:12" x14ac:dyDescent="0.15">
      <c r="I403" s="16"/>
      <c r="J403" s="16"/>
      <c r="K403" s="16"/>
      <c r="L403" s="16"/>
    </row>
    <row r="404" spans="9:12" x14ac:dyDescent="0.15">
      <c r="I404" s="16"/>
      <c r="J404" s="16"/>
      <c r="K404" s="16"/>
      <c r="L404" s="16"/>
    </row>
    <row r="405" spans="9:12" x14ac:dyDescent="0.15">
      <c r="I405" s="16"/>
      <c r="J405" s="16"/>
      <c r="K405" s="16"/>
      <c r="L405" s="16"/>
    </row>
    <row r="406" spans="9:12" x14ac:dyDescent="0.15">
      <c r="I406" s="16"/>
      <c r="J406" s="16"/>
      <c r="K406" s="16"/>
      <c r="L406" s="16"/>
    </row>
    <row r="407" spans="9:12" x14ac:dyDescent="0.15">
      <c r="I407" s="16"/>
      <c r="J407" s="16"/>
      <c r="K407" s="16"/>
      <c r="L407" s="16"/>
    </row>
    <row r="408" spans="9:12" x14ac:dyDescent="0.15">
      <c r="I408" s="16"/>
      <c r="J408" s="16"/>
      <c r="K408" s="16"/>
      <c r="L408" s="16"/>
    </row>
    <row r="409" spans="9:12" x14ac:dyDescent="0.15">
      <c r="I409" s="16"/>
      <c r="J409" s="16"/>
      <c r="K409" s="16"/>
      <c r="L409" s="16"/>
    </row>
    <row r="410" spans="9:12" x14ac:dyDescent="0.15">
      <c r="I410" s="16"/>
      <c r="J410" s="16"/>
      <c r="K410" s="16"/>
      <c r="L410" s="16"/>
    </row>
    <row r="411" spans="9:12" x14ac:dyDescent="0.15">
      <c r="I411" s="16"/>
      <c r="J411" s="16"/>
      <c r="K411" s="16"/>
      <c r="L411" s="16"/>
    </row>
    <row r="412" spans="9:12" x14ac:dyDescent="0.15">
      <c r="I412" s="16"/>
      <c r="J412" s="16"/>
      <c r="K412" s="16"/>
      <c r="L412" s="16"/>
    </row>
    <row r="413" spans="9:12" x14ac:dyDescent="0.15">
      <c r="I413" s="16"/>
      <c r="J413" s="16"/>
      <c r="K413" s="16"/>
      <c r="L413" s="16"/>
    </row>
    <row r="414" spans="9:12" x14ac:dyDescent="0.15">
      <c r="I414" s="16"/>
      <c r="J414" s="16"/>
      <c r="K414" s="16"/>
      <c r="L414" s="16"/>
    </row>
    <row r="415" spans="9:12" x14ac:dyDescent="0.15">
      <c r="I415" s="16"/>
      <c r="J415" s="16"/>
      <c r="K415" s="16"/>
      <c r="L415" s="16"/>
    </row>
    <row r="416" spans="9:12" x14ac:dyDescent="0.15">
      <c r="I416" s="16"/>
      <c r="J416" s="16"/>
      <c r="K416" s="16"/>
      <c r="L416" s="16"/>
    </row>
    <row r="417" spans="9:12" x14ac:dyDescent="0.15">
      <c r="I417" s="16"/>
      <c r="J417" s="16"/>
      <c r="K417" s="16"/>
      <c r="L417" s="16"/>
    </row>
    <row r="418" spans="9:12" x14ac:dyDescent="0.15">
      <c r="I418" s="16"/>
      <c r="J418" s="16"/>
      <c r="K418" s="16"/>
      <c r="L418" s="16"/>
    </row>
    <row r="419" spans="9:12" x14ac:dyDescent="0.15">
      <c r="I419" s="16"/>
      <c r="J419" s="16"/>
      <c r="K419" s="16"/>
      <c r="L419" s="16"/>
    </row>
    <row r="420" spans="9:12" x14ac:dyDescent="0.15">
      <c r="I420" s="16"/>
      <c r="J420" s="16"/>
      <c r="K420" s="16"/>
      <c r="L420" s="16"/>
    </row>
    <row r="421" spans="9:12" x14ac:dyDescent="0.15">
      <c r="I421" s="16"/>
      <c r="J421" s="16"/>
      <c r="K421" s="16"/>
      <c r="L421" s="16"/>
    </row>
    <row r="422" spans="9:12" x14ac:dyDescent="0.15">
      <c r="I422" s="16"/>
      <c r="J422" s="16"/>
      <c r="K422" s="16"/>
      <c r="L422" s="16"/>
    </row>
    <row r="423" spans="9:12" x14ac:dyDescent="0.15">
      <c r="I423" s="16"/>
      <c r="J423" s="16"/>
      <c r="K423" s="16"/>
      <c r="L423" s="16"/>
    </row>
    <row r="424" spans="9:12" x14ac:dyDescent="0.15">
      <c r="I424" s="16"/>
      <c r="J424" s="16"/>
      <c r="K424" s="16"/>
      <c r="L424" s="16"/>
    </row>
    <row r="425" spans="9:12" x14ac:dyDescent="0.15">
      <c r="I425" s="16"/>
      <c r="J425" s="16"/>
      <c r="K425" s="16"/>
      <c r="L425" s="16"/>
    </row>
    <row r="426" spans="9:12" x14ac:dyDescent="0.15">
      <c r="I426" s="16"/>
      <c r="J426" s="16"/>
      <c r="K426" s="16"/>
      <c r="L426" s="16"/>
    </row>
    <row r="427" spans="9:12" x14ac:dyDescent="0.15">
      <c r="I427" s="16"/>
      <c r="J427" s="16"/>
      <c r="K427" s="16"/>
      <c r="L427" s="16"/>
    </row>
    <row r="428" spans="9:12" x14ac:dyDescent="0.15">
      <c r="I428" s="16"/>
      <c r="J428" s="16"/>
      <c r="K428" s="16"/>
      <c r="L428" s="16"/>
    </row>
    <row r="429" spans="9:12" x14ac:dyDescent="0.15">
      <c r="I429" s="16"/>
      <c r="J429" s="16"/>
      <c r="K429" s="16"/>
      <c r="L429" s="16"/>
    </row>
    <row r="430" spans="9:12" x14ac:dyDescent="0.15">
      <c r="I430" s="16"/>
      <c r="J430" s="16"/>
      <c r="K430" s="16"/>
      <c r="L430" s="16"/>
    </row>
    <row r="431" spans="9:12" x14ac:dyDescent="0.15">
      <c r="I431" s="16"/>
      <c r="J431" s="16"/>
      <c r="K431" s="16"/>
      <c r="L431" s="16"/>
    </row>
    <row r="432" spans="9:12" x14ac:dyDescent="0.15">
      <c r="I432" s="16"/>
      <c r="J432" s="16"/>
      <c r="K432" s="16"/>
      <c r="L432" s="16"/>
    </row>
    <row r="433" spans="9:12" x14ac:dyDescent="0.15">
      <c r="I433" s="16"/>
      <c r="J433" s="16"/>
      <c r="K433" s="16"/>
      <c r="L433" s="16"/>
    </row>
    <row r="434" spans="9:12" x14ac:dyDescent="0.15">
      <c r="I434" s="16"/>
      <c r="J434" s="16"/>
      <c r="K434" s="16"/>
      <c r="L434" s="16"/>
    </row>
    <row r="435" spans="9:12" x14ac:dyDescent="0.15">
      <c r="I435" s="16"/>
      <c r="J435" s="16"/>
      <c r="K435" s="16"/>
      <c r="L435" s="16"/>
    </row>
    <row r="436" spans="9:12" x14ac:dyDescent="0.15">
      <c r="I436" s="16"/>
      <c r="J436" s="16"/>
      <c r="K436" s="16"/>
      <c r="L436" s="16"/>
    </row>
    <row r="437" spans="9:12" x14ac:dyDescent="0.15">
      <c r="I437" s="16"/>
      <c r="J437" s="16"/>
      <c r="K437" s="16"/>
      <c r="L437" s="16"/>
    </row>
    <row r="438" spans="9:12" x14ac:dyDescent="0.15">
      <c r="I438" s="16"/>
      <c r="J438" s="16"/>
      <c r="K438" s="16"/>
      <c r="L438" s="16"/>
    </row>
    <row r="439" spans="9:12" x14ac:dyDescent="0.15">
      <c r="I439" s="16"/>
      <c r="J439" s="16"/>
      <c r="K439" s="16"/>
      <c r="L439" s="16"/>
    </row>
    <row r="440" spans="9:12" x14ac:dyDescent="0.15">
      <c r="I440" s="16"/>
      <c r="J440" s="16"/>
      <c r="K440" s="16"/>
      <c r="L440" s="16"/>
    </row>
    <row r="441" spans="9:12" x14ac:dyDescent="0.15">
      <c r="I441" s="16"/>
      <c r="J441" s="16"/>
      <c r="K441" s="16"/>
      <c r="L441" s="16"/>
    </row>
    <row r="442" spans="9:12" x14ac:dyDescent="0.15">
      <c r="I442" s="16"/>
      <c r="J442" s="16"/>
      <c r="K442" s="16"/>
      <c r="L442" s="16"/>
    </row>
    <row r="443" spans="9:12" x14ac:dyDescent="0.15">
      <c r="I443" s="16"/>
      <c r="J443" s="16"/>
      <c r="K443" s="16"/>
      <c r="L443" s="16"/>
    </row>
    <row r="444" spans="9:12" x14ac:dyDescent="0.15">
      <c r="I444" s="16"/>
      <c r="J444" s="16"/>
      <c r="K444" s="16"/>
      <c r="L444" s="16"/>
    </row>
    <row r="445" spans="9:12" x14ac:dyDescent="0.15">
      <c r="I445" s="16"/>
      <c r="J445" s="16"/>
      <c r="K445" s="16"/>
      <c r="L445" s="16"/>
    </row>
    <row r="446" spans="9:12" x14ac:dyDescent="0.15">
      <c r="I446" s="16"/>
      <c r="J446" s="16"/>
      <c r="K446" s="16"/>
      <c r="L446" s="16"/>
    </row>
    <row r="447" spans="9:12" x14ac:dyDescent="0.15">
      <c r="I447" s="16"/>
      <c r="J447" s="16"/>
      <c r="K447" s="16"/>
      <c r="L447" s="16"/>
    </row>
    <row r="448" spans="9:12" x14ac:dyDescent="0.15">
      <c r="I448" s="16"/>
      <c r="J448" s="16"/>
      <c r="K448" s="16"/>
      <c r="L448" s="16"/>
    </row>
    <row r="449" spans="9:12" x14ac:dyDescent="0.15">
      <c r="I449" s="16"/>
      <c r="J449" s="16"/>
      <c r="K449" s="16"/>
      <c r="L449" s="16"/>
    </row>
    <row r="450" spans="9:12" x14ac:dyDescent="0.15">
      <c r="I450" s="16"/>
      <c r="J450" s="16"/>
      <c r="K450" s="16"/>
      <c r="L450" s="16"/>
    </row>
    <row r="451" spans="9:12" x14ac:dyDescent="0.15">
      <c r="I451" s="16"/>
      <c r="J451" s="16"/>
      <c r="K451" s="16"/>
      <c r="L451" s="16"/>
    </row>
    <row r="452" spans="9:12" x14ac:dyDescent="0.15">
      <c r="I452" s="16"/>
      <c r="J452" s="16"/>
      <c r="K452" s="16"/>
      <c r="L452" s="16"/>
    </row>
    <row r="453" spans="9:12" x14ac:dyDescent="0.15">
      <c r="I453" s="16"/>
      <c r="J453" s="16"/>
      <c r="K453" s="16"/>
      <c r="L453" s="16"/>
    </row>
    <row r="454" spans="9:12" x14ac:dyDescent="0.15">
      <c r="I454" s="16"/>
      <c r="J454" s="16"/>
      <c r="K454" s="16"/>
      <c r="L454" s="16"/>
    </row>
    <row r="455" spans="9:12" x14ac:dyDescent="0.15">
      <c r="I455" s="16"/>
      <c r="J455" s="16"/>
      <c r="K455" s="16"/>
      <c r="L455" s="16"/>
    </row>
    <row r="456" spans="9:12" x14ac:dyDescent="0.15">
      <c r="I456" s="16"/>
      <c r="J456" s="16"/>
      <c r="K456" s="16"/>
      <c r="L456" s="16"/>
    </row>
    <row r="457" spans="9:12" x14ac:dyDescent="0.15">
      <c r="I457" s="16"/>
      <c r="J457" s="16"/>
      <c r="K457" s="16"/>
      <c r="L457" s="16"/>
    </row>
    <row r="458" spans="9:12" x14ac:dyDescent="0.15">
      <c r="I458" s="16"/>
      <c r="J458" s="16"/>
      <c r="K458" s="16"/>
      <c r="L458" s="16"/>
    </row>
    <row r="459" spans="9:12" x14ac:dyDescent="0.15">
      <c r="I459" s="16"/>
      <c r="J459" s="16"/>
      <c r="K459" s="16"/>
      <c r="L459" s="16"/>
    </row>
    <row r="460" spans="9:12" x14ac:dyDescent="0.15">
      <c r="I460" s="16"/>
      <c r="J460" s="16"/>
      <c r="K460" s="16"/>
      <c r="L460" s="16"/>
    </row>
    <row r="461" spans="9:12" x14ac:dyDescent="0.15">
      <c r="I461" s="16"/>
      <c r="J461" s="16"/>
      <c r="K461" s="16"/>
      <c r="L461" s="16"/>
    </row>
    <row r="462" spans="9:12" x14ac:dyDescent="0.15">
      <c r="I462" s="16"/>
      <c r="J462" s="16"/>
      <c r="K462" s="16"/>
      <c r="L462" s="16"/>
    </row>
    <row r="463" spans="9:12" x14ac:dyDescent="0.15">
      <c r="I463" s="16"/>
      <c r="J463" s="16"/>
      <c r="K463" s="16"/>
      <c r="L463" s="16"/>
    </row>
    <row r="464" spans="9:12" x14ac:dyDescent="0.15">
      <c r="I464" s="16"/>
      <c r="J464" s="16"/>
      <c r="K464" s="16"/>
      <c r="L464" s="16"/>
    </row>
    <row r="465" spans="9:12" x14ac:dyDescent="0.15">
      <c r="I465" s="16"/>
      <c r="J465" s="16"/>
      <c r="K465" s="16"/>
      <c r="L465" s="16"/>
    </row>
    <row r="466" spans="9:12" x14ac:dyDescent="0.15">
      <c r="I466" s="16"/>
      <c r="J466" s="16"/>
      <c r="K466" s="16"/>
      <c r="L466" s="16"/>
    </row>
    <row r="467" spans="9:12" x14ac:dyDescent="0.15">
      <c r="I467" s="16"/>
      <c r="J467" s="16"/>
      <c r="K467" s="16"/>
      <c r="L467" s="16"/>
    </row>
    <row r="468" spans="9:12" x14ac:dyDescent="0.15">
      <c r="I468" s="16"/>
      <c r="J468" s="16"/>
      <c r="K468" s="16"/>
      <c r="L468" s="16"/>
    </row>
    <row r="469" spans="9:12" x14ac:dyDescent="0.15">
      <c r="I469" s="16"/>
      <c r="J469" s="16"/>
      <c r="K469" s="16"/>
      <c r="L469" s="16"/>
    </row>
    <row r="470" spans="9:12" x14ac:dyDescent="0.15">
      <c r="I470" s="16"/>
      <c r="J470" s="16"/>
      <c r="K470" s="16"/>
      <c r="L470" s="16"/>
    </row>
    <row r="471" spans="9:12" x14ac:dyDescent="0.15">
      <c r="I471" s="16"/>
      <c r="J471" s="16"/>
      <c r="K471" s="16"/>
      <c r="L471" s="16"/>
    </row>
    <row r="472" spans="9:12" x14ac:dyDescent="0.15">
      <c r="I472" s="16"/>
      <c r="J472" s="16"/>
      <c r="K472" s="16"/>
      <c r="L472" s="16"/>
    </row>
    <row r="473" spans="9:12" x14ac:dyDescent="0.15">
      <c r="I473" s="16"/>
      <c r="J473" s="16"/>
      <c r="K473" s="16"/>
      <c r="L473" s="16"/>
    </row>
    <row r="474" spans="9:12" x14ac:dyDescent="0.15">
      <c r="I474" s="16"/>
      <c r="J474" s="16"/>
      <c r="K474" s="16"/>
      <c r="L474" s="16"/>
    </row>
    <row r="475" spans="9:12" x14ac:dyDescent="0.15">
      <c r="I475" s="16"/>
      <c r="J475" s="16"/>
      <c r="K475" s="16"/>
      <c r="L475" s="16"/>
    </row>
    <row r="476" spans="9:12" x14ac:dyDescent="0.15">
      <c r="I476" s="16"/>
      <c r="J476" s="16"/>
      <c r="K476" s="16"/>
      <c r="L476" s="16"/>
    </row>
    <row r="477" spans="9:12" x14ac:dyDescent="0.15">
      <c r="I477" s="16"/>
      <c r="J477" s="16"/>
      <c r="K477" s="16"/>
      <c r="L477" s="16"/>
    </row>
    <row r="478" spans="9:12" x14ac:dyDescent="0.15">
      <c r="I478" s="16"/>
      <c r="J478" s="16"/>
      <c r="K478" s="16"/>
      <c r="L478" s="16"/>
    </row>
    <row r="479" spans="9:12" x14ac:dyDescent="0.15">
      <c r="I479" s="16"/>
      <c r="J479" s="16"/>
      <c r="K479" s="16"/>
      <c r="L479" s="16"/>
    </row>
    <row r="480" spans="9:12" x14ac:dyDescent="0.15">
      <c r="I480" s="16"/>
      <c r="J480" s="16"/>
      <c r="K480" s="16"/>
      <c r="L480" s="16"/>
    </row>
    <row r="481" spans="9:12" x14ac:dyDescent="0.15">
      <c r="I481" s="16"/>
      <c r="J481" s="16"/>
      <c r="K481" s="16"/>
      <c r="L481" s="16"/>
    </row>
    <row r="482" spans="9:12" x14ac:dyDescent="0.15">
      <c r="I482" s="16"/>
      <c r="J482" s="16"/>
      <c r="K482" s="16"/>
      <c r="L482" s="16"/>
    </row>
    <row r="483" spans="9:12" x14ac:dyDescent="0.15">
      <c r="I483" s="16"/>
      <c r="J483" s="16"/>
      <c r="K483" s="16"/>
      <c r="L483" s="16"/>
    </row>
    <row r="484" spans="9:12" x14ac:dyDescent="0.15">
      <c r="I484" s="16"/>
      <c r="J484" s="16"/>
      <c r="K484" s="16"/>
      <c r="L484" s="16"/>
    </row>
    <row r="485" spans="9:12" x14ac:dyDescent="0.15">
      <c r="I485" s="16"/>
      <c r="J485" s="16"/>
      <c r="K485" s="16"/>
      <c r="L485" s="16"/>
    </row>
    <row r="486" spans="9:12" x14ac:dyDescent="0.15">
      <c r="I486" s="16"/>
      <c r="J486" s="16"/>
      <c r="K486" s="16"/>
      <c r="L486" s="16"/>
    </row>
    <row r="487" spans="9:12" x14ac:dyDescent="0.15">
      <c r="I487" s="16"/>
      <c r="J487" s="16"/>
      <c r="K487" s="16"/>
      <c r="L487" s="16"/>
    </row>
    <row r="488" spans="9:12" x14ac:dyDescent="0.15">
      <c r="I488" s="16"/>
      <c r="J488" s="16"/>
      <c r="K488" s="16"/>
      <c r="L488" s="16"/>
    </row>
    <row r="489" spans="9:12" x14ac:dyDescent="0.15">
      <c r="I489" s="16"/>
      <c r="J489" s="16"/>
      <c r="K489" s="16"/>
      <c r="L489" s="16"/>
    </row>
    <row r="490" spans="9:12" x14ac:dyDescent="0.15">
      <c r="I490" s="16"/>
      <c r="J490" s="16"/>
      <c r="K490" s="16"/>
      <c r="L490" s="16"/>
    </row>
    <row r="491" spans="9:12" x14ac:dyDescent="0.15">
      <c r="I491" s="16"/>
      <c r="J491" s="16"/>
      <c r="K491" s="16"/>
      <c r="L491" s="16"/>
    </row>
    <row r="492" spans="9:12" x14ac:dyDescent="0.15">
      <c r="I492" s="16"/>
      <c r="J492" s="16"/>
      <c r="K492" s="16"/>
      <c r="L492" s="16"/>
    </row>
    <row r="493" spans="9:12" x14ac:dyDescent="0.15">
      <c r="I493" s="16"/>
      <c r="J493" s="16"/>
      <c r="K493" s="16"/>
      <c r="L493" s="16"/>
    </row>
    <row r="494" spans="9:12" x14ac:dyDescent="0.15">
      <c r="I494" s="16"/>
      <c r="J494" s="16"/>
      <c r="K494" s="16"/>
      <c r="L494" s="16"/>
    </row>
    <row r="495" spans="9:12" x14ac:dyDescent="0.15">
      <c r="I495" s="16"/>
      <c r="J495" s="16"/>
      <c r="K495" s="16"/>
      <c r="L495" s="16"/>
    </row>
    <row r="496" spans="9:12" x14ac:dyDescent="0.15">
      <c r="I496" s="16"/>
      <c r="J496" s="16"/>
      <c r="K496" s="16"/>
      <c r="L496" s="16"/>
    </row>
    <row r="497" spans="9:12" x14ac:dyDescent="0.15">
      <c r="I497" s="16"/>
      <c r="J497" s="16"/>
      <c r="K497" s="16"/>
      <c r="L497" s="16"/>
    </row>
    <row r="498" spans="9:12" x14ac:dyDescent="0.15">
      <c r="I498" s="16"/>
      <c r="J498" s="16"/>
      <c r="K498" s="16"/>
      <c r="L498" s="16"/>
    </row>
    <row r="499" spans="9:12" x14ac:dyDescent="0.15">
      <c r="I499" s="16"/>
      <c r="J499" s="16"/>
      <c r="K499" s="16"/>
      <c r="L499" s="16"/>
    </row>
    <row r="500" spans="9:12" x14ac:dyDescent="0.15">
      <c r="I500" s="16"/>
      <c r="J500" s="16"/>
      <c r="K500" s="16"/>
      <c r="L500" s="16"/>
    </row>
    <row r="501" spans="9:12" x14ac:dyDescent="0.15">
      <c r="I501" s="16"/>
      <c r="J501" s="16"/>
      <c r="K501" s="16"/>
      <c r="L501" s="16"/>
    </row>
    <row r="502" spans="9:12" x14ac:dyDescent="0.15">
      <c r="I502" s="16"/>
      <c r="J502" s="16"/>
      <c r="K502" s="16"/>
      <c r="L502" s="16"/>
    </row>
    <row r="503" spans="9:12" x14ac:dyDescent="0.15">
      <c r="I503" s="16"/>
      <c r="J503" s="16"/>
      <c r="K503" s="16"/>
      <c r="L503" s="16"/>
    </row>
    <row r="504" spans="9:12" x14ac:dyDescent="0.15">
      <c r="I504" s="16"/>
      <c r="J504" s="16"/>
      <c r="K504" s="16"/>
      <c r="L504" s="16"/>
    </row>
    <row r="505" spans="9:12" x14ac:dyDescent="0.15">
      <c r="I505" s="16"/>
      <c r="J505" s="16"/>
      <c r="K505" s="16"/>
      <c r="L505" s="16"/>
    </row>
    <row r="506" spans="9:12" x14ac:dyDescent="0.15">
      <c r="I506" s="16"/>
      <c r="J506" s="16"/>
      <c r="K506" s="16"/>
      <c r="L506" s="16"/>
    </row>
    <row r="507" spans="9:12" x14ac:dyDescent="0.15">
      <c r="I507" s="16"/>
      <c r="J507" s="16"/>
      <c r="K507" s="16"/>
      <c r="L507" s="16"/>
    </row>
    <row r="508" spans="9:12" x14ac:dyDescent="0.15">
      <c r="I508" s="16"/>
      <c r="J508" s="16"/>
      <c r="K508" s="16"/>
      <c r="L508" s="16"/>
    </row>
    <row r="509" spans="9:12" x14ac:dyDescent="0.15">
      <c r="I509" s="16"/>
      <c r="J509" s="16"/>
      <c r="K509" s="16"/>
      <c r="L509" s="16"/>
    </row>
    <row r="510" spans="9:12" x14ac:dyDescent="0.15">
      <c r="I510" s="16"/>
      <c r="J510" s="16"/>
      <c r="K510" s="16"/>
      <c r="L510" s="16"/>
    </row>
    <row r="511" spans="9:12" x14ac:dyDescent="0.15">
      <c r="I511" s="16"/>
      <c r="J511" s="16"/>
      <c r="K511" s="16"/>
      <c r="L511" s="16"/>
    </row>
    <row r="512" spans="9:12" x14ac:dyDescent="0.15">
      <c r="I512" s="16"/>
      <c r="J512" s="16"/>
      <c r="K512" s="16"/>
      <c r="L512" s="16"/>
    </row>
    <row r="513" spans="9:12" x14ac:dyDescent="0.15">
      <c r="I513" s="16"/>
      <c r="J513" s="16"/>
      <c r="K513" s="16"/>
      <c r="L513" s="16"/>
    </row>
    <row r="514" spans="9:12" x14ac:dyDescent="0.15">
      <c r="I514" s="16"/>
      <c r="J514" s="16"/>
      <c r="K514" s="16"/>
      <c r="L514" s="16"/>
    </row>
    <row r="515" spans="9:12" x14ac:dyDescent="0.15">
      <c r="I515" s="16"/>
      <c r="J515" s="16"/>
      <c r="K515" s="16"/>
      <c r="L515" s="16"/>
    </row>
    <row r="516" spans="9:12" x14ac:dyDescent="0.15">
      <c r="I516" s="16"/>
      <c r="J516" s="16"/>
      <c r="K516" s="16"/>
      <c r="L516" s="16"/>
    </row>
    <row r="517" spans="9:12" x14ac:dyDescent="0.15">
      <c r="I517" s="16"/>
      <c r="J517" s="16"/>
      <c r="K517" s="16"/>
      <c r="L517" s="16"/>
    </row>
    <row r="518" spans="9:12" x14ac:dyDescent="0.15">
      <c r="I518" s="16"/>
      <c r="J518" s="16"/>
      <c r="K518" s="16"/>
      <c r="L518" s="16"/>
    </row>
    <row r="519" spans="9:12" x14ac:dyDescent="0.15">
      <c r="I519" s="16"/>
      <c r="J519" s="16"/>
      <c r="K519" s="16"/>
      <c r="L519" s="16"/>
    </row>
    <row r="520" spans="9:12" x14ac:dyDescent="0.15">
      <c r="I520" s="16"/>
      <c r="J520" s="16"/>
      <c r="K520" s="16"/>
      <c r="L520" s="16"/>
    </row>
    <row r="521" spans="9:12" x14ac:dyDescent="0.15">
      <c r="I521" s="16"/>
      <c r="J521" s="16"/>
      <c r="K521" s="16"/>
      <c r="L521" s="16"/>
    </row>
    <row r="522" spans="9:12" x14ac:dyDescent="0.15">
      <c r="I522" s="16"/>
      <c r="J522" s="16"/>
      <c r="K522" s="16"/>
      <c r="L522" s="16"/>
    </row>
    <row r="523" spans="9:12" x14ac:dyDescent="0.15">
      <c r="I523" s="16"/>
      <c r="J523" s="16"/>
      <c r="K523" s="16"/>
      <c r="L523" s="16"/>
    </row>
    <row r="524" spans="9:12" x14ac:dyDescent="0.15">
      <c r="I524" s="16"/>
      <c r="J524" s="16"/>
      <c r="K524" s="16"/>
      <c r="L524" s="16"/>
    </row>
    <row r="525" spans="9:12" x14ac:dyDescent="0.15">
      <c r="I525" s="16"/>
      <c r="J525" s="16"/>
      <c r="K525" s="16"/>
      <c r="L525" s="16"/>
    </row>
    <row r="526" spans="9:12" x14ac:dyDescent="0.15">
      <c r="I526" s="16"/>
      <c r="J526" s="16"/>
      <c r="K526" s="16"/>
      <c r="L526" s="16"/>
    </row>
    <row r="527" spans="9:12" x14ac:dyDescent="0.15">
      <c r="I527" s="16"/>
      <c r="J527" s="16"/>
      <c r="K527" s="16"/>
      <c r="L527" s="16"/>
    </row>
    <row r="528" spans="9:12" x14ac:dyDescent="0.15">
      <c r="I528" s="16"/>
      <c r="J528" s="16"/>
      <c r="K528" s="16"/>
      <c r="L528" s="16"/>
    </row>
    <row r="529" spans="9:12" x14ac:dyDescent="0.15">
      <c r="I529" s="16"/>
      <c r="J529" s="16"/>
      <c r="K529" s="16"/>
      <c r="L529" s="16"/>
    </row>
    <row r="530" spans="9:12" x14ac:dyDescent="0.15">
      <c r="I530" s="16"/>
      <c r="J530" s="16"/>
      <c r="K530" s="16"/>
      <c r="L530" s="16"/>
    </row>
    <row r="531" spans="9:12" x14ac:dyDescent="0.15">
      <c r="I531" s="16"/>
      <c r="J531" s="16"/>
      <c r="K531" s="16"/>
      <c r="L531" s="16"/>
    </row>
    <row r="532" spans="9:12" x14ac:dyDescent="0.15">
      <c r="I532" s="16"/>
      <c r="J532" s="16"/>
      <c r="K532" s="16"/>
      <c r="L532" s="16"/>
    </row>
    <row r="533" spans="9:12" x14ac:dyDescent="0.15">
      <c r="I533" s="16"/>
      <c r="J533" s="16"/>
      <c r="K533" s="16"/>
      <c r="L533" s="16"/>
    </row>
    <row r="534" spans="9:12" x14ac:dyDescent="0.15">
      <c r="I534" s="16"/>
      <c r="J534" s="16"/>
      <c r="K534" s="16"/>
      <c r="L534" s="16"/>
    </row>
    <row r="535" spans="9:12" x14ac:dyDescent="0.15">
      <c r="I535" s="16"/>
      <c r="J535" s="16"/>
      <c r="K535" s="16"/>
      <c r="L535" s="16"/>
    </row>
    <row r="536" spans="9:12" x14ac:dyDescent="0.15">
      <c r="I536" s="16"/>
      <c r="J536" s="16"/>
      <c r="K536" s="16"/>
      <c r="L536" s="16"/>
    </row>
    <row r="537" spans="9:12" x14ac:dyDescent="0.15">
      <c r="I537" s="16"/>
      <c r="J537" s="16"/>
      <c r="K537" s="16"/>
      <c r="L537" s="16"/>
    </row>
    <row r="538" spans="9:12" x14ac:dyDescent="0.15">
      <c r="I538" s="16"/>
      <c r="J538" s="16"/>
      <c r="K538" s="16"/>
      <c r="L538" s="16"/>
    </row>
    <row r="539" spans="9:12" x14ac:dyDescent="0.15">
      <c r="I539" s="16"/>
      <c r="J539" s="16"/>
      <c r="K539" s="16"/>
      <c r="L539" s="16"/>
    </row>
    <row r="540" spans="9:12" x14ac:dyDescent="0.15">
      <c r="I540" s="16"/>
      <c r="J540" s="16"/>
      <c r="K540" s="16"/>
      <c r="L540" s="16"/>
    </row>
    <row r="541" spans="9:12" x14ac:dyDescent="0.15">
      <c r="I541" s="16"/>
      <c r="J541" s="16"/>
      <c r="K541" s="16"/>
      <c r="L541" s="16"/>
    </row>
    <row r="542" spans="9:12" x14ac:dyDescent="0.15">
      <c r="I542" s="16"/>
      <c r="J542" s="16"/>
      <c r="K542" s="16"/>
      <c r="L542" s="16"/>
    </row>
    <row r="543" spans="9:12" x14ac:dyDescent="0.15">
      <c r="I543" s="16"/>
      <c r="J543" s="16"/>
      <c r="K543" s="16"/>
      <c r="L543" s="16"/>
    </row>
    <row r="544" spans="9:12" x14ac:dyDescent="0.15">
      <c r="I544" s="16"/>
      <c r="J544" s="16"/>
      <c r="K544" s="16"/>
      <c r="L544" s="16"/>
    </row>
    <row r="545" spans="9:12" x14ac:dyDescent="0.15">
      <c r="I545" s="16"/>
      <c r="J545" s="16"/>
      <c r="K545" s="16"/>
      <c r="L545" s="16"/>
    </row>
    <row r="546" spans="9:12" x14ac:dyDescent="0.15">
      <c r="I546" s="16"/>
      <c r="J546" s="16"/>
      <c r="K546" s="16"/>
      <c r="L546" s="16"/>
    </row>
    <row r="547" spans="9:12" x14ac:dyDescent="0.15">
      <c r="I547" s="16"/>
      <c r="J547" s="16"/>
      <c r="K547" s="16"/>
      <c r="L547" s="16"/>
    </row>
    <row r="548" spans="9:12" x14ac:dyDescent="0.15">
      <c r="I548" s="16"/>
      <c r="J548" s="16"/>
      <c r="K548" s="16"/>
      <c r="L548" s="16"/>
    </row>
    <row r="549" spans="9:12" x14ac:dyDescent="0.15">
      <c r="I549" s="16"/>
      <c r="J549" s="16"/>
      <c r="K549" s="16"/>
      <c r="L549" s="16"/>
    </row>
    <row r="550" spans="9:12" x14ac:dyDescent="0.15">
      <c r="I550" s="16"/>
      <c r="J550" s="16"/>
      <c r="K550" s="16"/>
      <c r="L550" s="16"/>
    </row>
    <row r="551" spans="9:12" x14ac:dyDescent="0.15">
      <c r="I551" s="16"/>
      <c r="J551" s="16"/>
      <c r="K551" s="16"/>
      <c r="L551" s="16"/>
    </row>
    <row r="552" spans="9:12" x14ac:dyDescent="0.15">
      <c r="I552" s="16"/>
      <c r="J552" s="16"/>
      <c r="K552" s="16"/>
      <c r="L552" s="16"/>
    </row>
    <row r="553" spans="9:12" x14ac:dyDescent="0.15">
      <c r="I553" s="16"/>
      <c r="J553" s="16"/>
      <c r="K553" s="16"/>
      <c r="L553" s="16"/>
    </row>
    <row r="554" spans="9:12" x14ac:dyDescent="0.15">
      <c r="I554" s="16"/>
      <c r="J554" s="16"/>
      <c r="K554" s="16"/>
      <c r="L554" s="16"/>
    </row>
    <row r="555" spans="9:12" x14ac:dyDescent="0.15">
      <c r="I555" s="16"/>
      <c r="J555" s="16"/>
      <c r="K555" s="16"/>
      <c r="L555" s="16"/>
    </row>
    <row r="556" spans="9:12" x14ac:dyDescent="0.15">
      <c r="I556" s="16"/>
      <c r="J556" s="16"/>
      <c r="K556" s="16"/>
      <c r="L556" s="16"/>
    </row>
    <row r="557" spans="9:12" x14ac:dyDescent="0.15">
      <c r="I557" s="16"/>
      <c r="J557" s="16"/>
      <c r="K557" s="16"/>
      <c r="L557" s="16"/>
    </row>
    <row r="558" spans="9:12" x14ac:dyDescent="0.15">
      <c r="I558" s="16"/>
      <c r="J558" s="16"/>
      <c r="K558" s="16"/>
      <c r="L558" s="16"/>
    </row>
    <row r="559" spans="9:12" x14ac:dyDescent="0.15">
      <c r="I559" s="16"/>
      <c r="J559" s="16"/>
      <c r="K559" s="16"/>
      <c r="L559" s="16"/>
    </row>
    <row r="560" spans="9:12" x14ac:dyDescent="0.15">
      <c r="I560" s="16"/>
      <c r="J560" s="16"/>
      <c r="K560" s="16"/>
      <c r="L560" s="16"/>
    </row>
    <row r="561" spans="9:12" x14ac:dyDescent="0.15">
      <c r="I561" s="16"/>
      <c r="J561" s="16"/>
      <c r="K561" s="16"/>
      <c r="L561" s="16"/>
    </row>
    <row r="562" spans="9:12" x14ac:dyDescent="0.15">
      <c r="I562" s="16"/>
      <c r="J562" s="16"/>
      <c r="K562" s="16"/>
      <c r="L562" s="16"/>
    </row>
    <row r="563" spans="9:12" x14ac:dyDescent="0.15">
      <c r="I563" s="16"/>
      <c r="J563" s="16"/>
      <c r="K563" s="16"/>
      <c r="L563" s="16"/>
    </row>
    <row r="564" spans="9:12" x14ac:dyDescent="0.15">
      <c r="I564" s="16"/>
      <c r="J564" s="16"/>
      <c r="K564" s="16"/>
      <c r="L564" s="16"/>
    </row>
    <row r="565" spans="9:12" x14ac:dyDescent="0.15">
      <c r="I565" s="16"/>
      <c r="J565" s="16"/>
      <c r="K565" s="16"/>
      <c r="L565" s="16"/>
    </row>
    <row r="566" spans="9:12" x14ac:dyDescent="0.15">
      <c r="I566" s="16"/>
      <c r="J566" s="16"/>
      <c r="K566" s="16"/>
      <c r="L566" s="16"/>
    </row>
    <row r="567" spans="9:12" x14ac:dyDescent="0.15">
      <c r="I567" s="16"/>
      <c r="J567" s="16"/>
      <c r="K567" s="16"/>
      <c r="L567" s="16"/>
    </row>
    <row r="568" spans="9:12" x14ac:dyDescent="0.15">
      <c r="I568" s="16"/>
      <c r="J568" s="16"/>
      <c r="K568" s="16"/>
      <c r="L568" s="16"/>
    </row>
    <row r="569" spans="9:12" x14ac:dyDescent="0.15">
      <c r="I569" s="16"/>
      <c r="J569" s="16"/>
      <c r="K569" s="16"/>
      <c r="L569" s="16"/>
    </row>
    <row r="570" spans="9:12" x14ac:dyDescent="0.15">
      <c r="I570" s="16"/>
      <c r="J570" s="16"/>
      <c r="K570" s="16"/>
      <c r="L570" s="16"/>
    </row>
    <row r="571" spans="9:12" x14ac:dyDescent="0.15">
      <c r="I571" s="16"/>
      <c r="J571" s="16"/>
      <c r="K571" s="16"/>
      <c r="L571" s="16"/>
    </row>
    <row r="572" spans="9:12" x14ac:dyDescent="0.15">
      <c r="I572" s="16"/>
      <c r="J572" s="16"/>
      <c r="K572" s="16"/>
      <c r="L572" s="16"/>
    </row>
    <row r="573" spans="9:12" x14ac:dyDescent="0.15">
      <c r="I573" s="16"/>
      <c r="J573" s="16"/>
      <c r="K573" s="16"/>
      <c r="L573" s="16"/>
    </row>
    <row r="574" spans="9:12" x14ac:dyDescent="0.15">
      <c r="I574" s="16"/>
      <c r="J574" s="16"/>
      <c r="K574" s="16"/>
      <c r="L574" s="16"/>
    </row>
    <row r="575" spans="9:12" x14ac:dyDescent="0.15">
      <c r="I575" s="16"/>
      <c r="J575" s="16"/>
      <c r="K575" s="16"/>
      <c r="L575" s="16"/>
    </row>
    <row r="576" spans="9:12" x14ac:dyDescent="0.15">
      <c r="I576" s="16"/>
      <c r="J576" s="16"/>
      <c r="K576" s="16"/>
      <c r="L576" s="16"/>
    </row>
    <row r="577" spans="9:12" x14ac:dyDescent="0.15">
      <c r="I577" s="16"/>
      <c r="J577" s="16"/>
      <c r="K577" s="16"/>
      <c r="L577" s="16"/>
    </row>
    <row r="578" spans="9:12" x14ac:dyDescent="0.15">
      <c r="I578" s="16"/>
      <c r="J578" s="16"/>
      <c r="K578" s="16"/>
      <c r="L578" s="16"/>
    </row>
    <row r="579" spans="9:12" x14ac:dyDescent="0.15">
      <c r="I579" s="16"/>
      <c r="J579" s="16"/>
      <c r="K579" s="16"/>
      <c r="L579" s="16"/>
    </row>
    <row r="580" spans="9:12" x14ac:dyDescent="0.15">
      <c r="I580" s="16"/>
      <c r="J580" s="16"/>
      <c r="K580" s="16"/>
      <c r="L580" s="16"/>
    </row>
    <row r="581" spans="9:12" x14ac:dyDescent="0.15">
      <c r="I581" s="16"/>
      <c r="J581" s="16"/>
      <c r="K581" s="16"/>
      <c r="L581" s="16"/>
    </row>
    <row r="582" spans="9:12" x14ac:dyDescent="0.15">
      <c r="I582" s="16"/>
      <c r="J582" s="16"/>
      <c r="K582" s="16"/>
      <c r="L582" s="16"/>
    </row>
    <row r="583" spans="9:12" x14ac:dyDescent="0.15">
      <c r="I583" s="16"/>
      <c r="J583" s="16"/>
      <c r="K583" s="16"/>
      <c r="L583" s="16"/>
    </row>
    <row r="584" spans="9:12" x14ac:dyDescent="0.15">
      <c r="I584" s="16"/>
      <c r="J584" s="16"/>
      <c r="K584" s="16"/>
      <c r="L584" s="16"/>
    </row>
    <row r="585" spans="9:12" x14ac:dyDescent="0.15">
      <c r="I585" s="16"/>
      <c r="J585" s="16"/>
      <c r="K585" s="16"/>
      <c r="L585" s="16"/>
    </row>
    <row r="586" spans="9:12" x14ac:dyDescent="0.15">
      <c r="I586" s="16"/>
      <c r="J586" s="16"/>
      <c r="K586" s="16"/>
      <c r="L586" s="16"/>
    </row>
    <row r="587" spans="9:12" x14ac:dyDescent="0.15">
      <c r="I587" s="16"/>
      <c r="J587" s="16"/>
      <c r="K587" s="16"/>
      <c r="L587" s="16"/>
    </row>
    <row r="588" spans="9:12" x14ac:dyDescent="0.15">
      <c r="I588" s="16"/>
      <c r="J588" s="16"/>
      <c r="K588" s="16"/>
      <c r="L588" s="16"/>
    </row>
    <row r="589" spans="9:12" x14ac:dyDescent="0.15">
      <c r="I589" s="16"/>
      <c r="J589" s="16"/>
      <c r="K589" s="16"/>
      <c r="L589" s="16"/>
    </row>
    <row r="590" spans="9:12" x14ac:dyDescent="0.15">
      <c r="I590" s="16"/>
      <c r="J590" s="16"/>
      <c r="K590" s="16"/>
      <c r="L590" s="16"/>
    </row>
    <row r="591" spans="9:12" x14ac:dyDescent="0.15">
      <c r="I591" s="16"/>
      <c r="J591" s="16"/>
      <c r="K591" s="16"/>
      <c r="L591" s="16"/>
    </row>
    <row r="592" spans="9:12" x14ac:dyDescent="0.15">
      <c r="I592" s="16"/>
      <c r="J592" s="16"/>
      <c r="K592" s="16"/>
      <c r="L592" s="16"/>
    </row>
    <row r="593" spans="9:12" x14ac:dyDescent="0.15">
      <c r="I593" s="16"/>
      <c r="J593" s="16"/>
      <c r="K593" s="16"/>
      <c r="L593" s="16"/>
    </row>
    <row r="594" spans="9:12" x14ac:dyDescent="0.15">
      <c r="I594" s="16"/>
      <c r="J594" s="16"/>
      <c r="K594" s="16"/>
      <c r="L594" s="16"/>
    </row>
    <row r="595" spans="9:12" x14ac:dyDescent="0.15">
      <c r="I595" s="16"/>
      <c r="J595" s="16"/>
      <c r="K595" s="16"/>
      <c r="L595" s="16"/>
    </row>
    <row r="596" spans="9:12" x14ac:dyDescent="0.15">
      <c r="I596" s="16"/>
      <c r="J596" s="16"/>
      <c r="K596" s="16"/>
      <c r="L596" s="16"/>
    </row>
    <row r="597" spans="9:12" x14ac:dyDescent="0.15">
      <c r="I597" s="16"/>
      <c r="J597" s="16"/>
      <c r="K597" s="16"/>
      <c r="L597" s="16"/>
    </row>
    <row r="598" spans="9:12" x14ac:dyDescent="0.15">
      <c r="I598" s="16"/>
      <c r="J598" s="16"/>
      <c r="K598" s="16"/>
      <c r="L598" s="16"/>
    </row>
    <row r="599" spans="9:12" x14ac:dyDescent="0.15">
      <c r="I599" s="16"/>
      <c r="J599" s="16"/>
      <c r="K599" s="16"/>
      <c r="L599" s="16"/>
    </row>
    <row r="600" spans="9:12" x14ac:dyDescent="0.15">
      <c r="I600" s="16"/>
      <c r="J600" s="16"/>
      <c r="K600" s="16"/>
      <c r="L600" s="16"/>
    </row>
    <row r="601" spans="9:12" x14ac:dyDescent="0.15">
      <c r="I601" s="16"/>
      <c r="J601" s="16"/>
      <c r="K601" s="16"/>
      <c r="L601" s="16"/>
    </row>
    <row r="602" spans="9:12" x14ac:dyDescent="0.15">
      <c r="I602" s="16"/>
      <c r="J602" s="16"/>
      <c r="K602" s="16"/>
      <c r="L602" s="16"/>
    </row>
    <row r="603" spans="9:12" x14ac:dyDescent="0.15">
      <c r="I603" s="16"/>
      <c r="J603" s="16"/>
      <c r="K603" s="16"/>
      <c r="L603" s="16"/>
    </row>
    <row r="604" spans="9:12" x14ac:dyDescent="0.15">
      <c r="I604" s="16"/>
      <c r="J604" s="16"/>
      <c r="K604" s="16"/>
      <c r="L604" s="16"/>
    </row>
    <row r="605" spans="9:12" x14ac:dyDescent="0.15">
      <c r="I605" s="16"/>
      <c r="J605" s="16"/>
      <c r="K605" s="16"/>
      <c r="L605" s="16"/>
    </row>
    <row r="606" spans="9:12" x14ac:dyDescent="0.15">
      <c r="I606" s="16"/>
      <c r="J606" s="16"/>
      <c r="K606" s="16"/>
      <c r="L606" s="16"/>
    </row>
    <row r="607" spans="9:12" x14ac:dyDescent="0.15">
      <c r="I607" s="16"/>
      <c r="J607" s="16"/>
      <c r="K607" s="16"/>
      <c r="L607" s="16"/>
    </row>
    <row r="608" spans="9:12" x14ac:dyDescent="0.15">
      <c r="I608" s="16"/>
      <c r="J608" s="16"/>
      <c r="K608" s="16"/>
      <c r="L608" s="16"/>
    </row>
    <row r="609" spans="9:12" x14ac:dyDescent="0.15">
      <c r="I609" s="16"/>
      <c r="J609" s="16"/>
      <c r="K609" s="16"/>
      <c r="L609" s="16"/>
    </row>
    <row r="610" spans="9:12" x14ac:dyDescent="0.15">
      <c r="I610" s="16"/>
      <c r="J610" s="16"/>
      <c r="K610" s="16"/>
      <c r="L610" s="16"/>
    </row>
    <row r="611" spans="9:12" x14ac:dyDescent="0.15">
      <c r="I611" s="16"/>
      <c r="J611" s="16"/>
      <c r="K611" s="16"/>
      <c r="L611" s="16"/>
    </row>
    <row r="612" spans="9:12" x14ac:dyDescent="0.15">
      <c r="I612" s="16"/>
      <c r="J612" s="16"/>
      <c r="K612" s="16"/>
      <c r="L612" s="16"/>
    </row>
    <row r="613" spans="9:12" x14ac:dyDescent="0.15">
      <c r="I613" s="16"/>
      <c r="J613" s="16"/>
      <c r="K613" s="16"/>
      <c r="L613" s="16"/>
    </row>
    <row r="614" spans="9:12" x14ac:dyDescent="0.15">
      <c r="I614" s="16"/>
      <c r="J614" s="16"/>
      <c r="K614" s="16"/>
      <c r="L614" s="16"/>
    </row>
    <row r="615" spans="9:12" x14ac:dyDescent="0.15">
      <c r="I615" s="16"/>
      <c r="J615" s="16"/>
      <c r="K615" s="16"/>
      <c r="L615" s="16"/>
    </row>
    <row r="616" spans="9:12" x14ac:dyDescent="0.15">
      <c r="I616" s="16"/>
      <c r="J616" s="16"/>
      <c r="K616" s="16"/>
      <c r="L616" s="16"/>
    </row>
    <row r="617" spans="9:12" x14ac:dyDescent="0.15">
      <c r="I617" s="16"/>
      <c r="J617" s="16"/>
      <c r="K617" s="16"/>
      <c r="L617" s="16"/>
    </row>
    <row r="618" spans="9:12" x14ac:dyDescent="0.15">
      <c r="I618" s="16"/>
      <c r="J618" s="16"/>
      <c r="K618" s="16"/>
      <c r="L618" s="16"/>
    </row>
    <row r="619" spans="9:12" x14ac:dyDescent="0.15">
      <c r="I619" s="16"/>
      <c r="J619" s="16"/>
      <c r="K619" s="16"/>
      <c r="L619" s="16"/>
    </row>
    <row r="620" spans="9:12" x14ac:dyDescent="0.15">
      <c r="I620" s="16"/>
      <c r="J620" s="16"/>
      <c r="K620" s="16"/>
      <c r="L620" s="16"/>
    </row>
    <row r="621" spans="9:12" x14ac:dyDescent="0.15">
      <c r="I621" s="16"/>
      <c r="J621" s="16"/>
      <c r="K621" s="16"/>
      <c r="L621" s="16"/>
    </row>
    <row r="622" spans="9:12" x14ac:dyDescent="0.15">
      <c r="I622" s="16"/>
      <c r="J622" s="16"/>
      <c r="K622" s="16"/>
      <c r="L622" s="16"/>
    </row>
    <row r="623" spans="9:12" x14ac:dyDescent="0.15">
      <c r="I623" s="16"/>
      <c r="J623" s="16"/>
      <c r="K623" s="16"/>
      <c r="L623" s="16"/>
    </row>
    <row r="624" spans="9:12" x14ac:dyDescent="0.15">
      <c r="I624" s="16"/>
      <c r="J624" s="16"/>
      <c r="K624" s="16"/>
      <c r="L624" s="16"/>
    </row>
    <row r="625" spans="9:12" x14ac:dyDescent="0.15">
      <c r="I625" s="16"/>
      <c r="J625" s="16"/>
      <c r="K625" s="16"/>
      <c r="L625" s="16"/>
    </row>
    <row r="626" spans="9:12" x14ac:dyDescent="0.15">
      <c r="I626" s="16"/>
      <c r="J626" s="16"/>
      <c r="K626" s="16"/>
      <c r="L626" s="16"/>
    </row>
    <row r="627" spans="9:12" x14ac:dyDescent="0.15">
      <c r="I627" s="16"/>
      <c r="J627" s="16"/>
      <c r="K627" s="16"/>
      <c r="L627" s="16"/>
    </row>
    <row r="628" spans="9:12" x14ac:dyDescent="0.15">
      <c r="I628" s="16"/>
      <c r="J628" s="16"/>
      <c r="K628" s="16"/>
      <c r="L628" s="16"/>
    </row>
    <row r="629" spans="9:12" x14ac:dyDescent="0.15">
      <c r="I629" s="16"/>
      <c r="J629" s="16"/>
      <c r="K629" s="16"/>
      <c r="L629" s="16"/>
    </row>
    <row r="630" spans="9:12" x14ac:dyDescent="0.15">
      <c r="I630" s="16"/>
      <c r="J630" s="16"/>
      <c r="K630" s="16"/>
      <c r="L630" s="16"/>
    </row>
    <row r="631" spans="9:12" x14ac:dyDescent="0.15">
      <c r="I631" s="16"/>
      <c r="J631" s="16"/>
      <c r="K631" s="16"/>
      <c r="L631" s="16"/>
    </row>
    <row r="632" spans="9:12" x14ac:dyDescent="0.15">
      <c r="I632" s="16"/>
      <c r="J632" s="16"/>
      <c r="K632" s="16"/>
      <c r="L632" s="16"/>
    </row>
    <row r="633" spans="9:12" x14ac:dyDescent="0.15">
      <c r="I633" s="16"/>
      <c r="J633" s="16"/>
      <c r="K633" s="16"/>
      <c r="L633" s="16"/>
    </row>
    <row r="634" spans="9:12" x14ac:dyDescent="0.15">
      <c r="I634" s="16"/>
      <c r="J634" s="16"/>
      <c r="K634" s="16"/>
      <c r="L634" s="16"/>
    </row>
    <row r="635" spans="9:12" x14ac:dyDescent="0.15">
      <c r="I635" s="16"/>
      <c r="J635" s="16"/>
      <c r="K635" s="16"/>
      <c r="L635" s="16"/>
    </row>
    <row r="636" spans="9:12" x14ac:dyDescent="0.15">
      <c r="I636" s="16"/>
      <c r="J636" s="16"/>
      <c r="K636" s="16"/>
      <c r="L636" s="16"/>
    </row>
    <row r="637" spans="9:12" x14ac:dyDescent="0.15">
      <c r="I637" s="16"/>
      <c r="J637" s="16"/>
      <c r="K637" s="16"/>
      <c r="L637" s="16"/>
    </row>
    <row r="638" spans="9:12" x14ac:dyDescent="0.15">
      <c r="I638" s="16"/>
      <c r="J638" s="16"/>
      <c r="K638" s="16"/>
      <c r="L638" s="16"/>
    </row>
    <row r="639" spans="9:12" x14ac:dyDescent="0.15">
      <c r="I639" s="16"/>
      <c r="J639" s="16"/>
      <c r="K639" s="16"/>
      <c r="L639" s="16"/>
    </row>
    <row r="640" spans="9:12" x14ac:dyDescent="0.15">
      <c r="I640" s="16"/>
      <c r="J640" s="16"/>
      <c r="K640" s="16"/>
      <c r="L640" s="16"/>
    </row>
    <row r="641" spans="9:12" x14ac:dyDescent="0.15">
      <c r="I641" s="16"/>
      <c r="J641" s="16"/>
      <c r="K641" s="16"/>
      <c r="L641" s="16"/>
    </row>
    <row r="642" spans="9:12" x14ac:dyDescent="0.15">
      <c r="I642" s="16"/>
      <c r="J642" s="16"/>
      <c r="K642" s="16"/>
      <c r="L642" s="16"/>
    </row>
    <row r="643" spans="9:12" x14ac:dyDescent="0.15">
      <c r="I643" s="16"/>
      <c r="J643" s="16"/>
      <c r="K643" s="16"/>
      <c r="L643" s="16"/>
    </row>
    <row r="644" spans="9:12" x14ac:dyDescent="0.15">
      <c r="I644" s="16"/>
      <c r="J644" s="16"/>
      <c r="K644" s="16"/>
      <c r="L644" s="16"/>
    </row>
    <row r="645" spans="9:12" x14ac:dyDescent="0.15">
      <c r="I645" s="16"/>
      <c r="J645" s="16"/>
      <c r="K645" s="16"/>
      <c r="L645" s="16"/>
    </row>
    <row r="646" spans="9:12" x14ac:dyDescent="0.15">
      <c r="I646" s="16"/>
      <c r="J646" s="16"/>
      <c r="K646" s="16"/>
      <c r="L646" s="16"/>
    </row>
    <row r="647" spans="9:12" x14ac:dyDescent="0.15">
      <c r="I647" s="16"/>
      <c r="J647" s="16"/>
      <c r="K647" s="16"/>
      <c r="L647" s="16"/>
    </row>
    <row r="648" spans="9:12" x14ac:dyDescent="0.15">
      <c r="I648" s="16"/>
      <c r="J648" s="16"/>
      <c r="K648" s="16"/>
      <c r="L648" s="16"/>
    </row>
    <row r="649" spans="9:12" x14ac:dyDescent="0.15">
      <c r="I649" s="16"/>
      <c r="J649" s="16"/>
      <c r="K649" s="16"/>
      <c r="L649" s="16"/>
    </row>
    <row r="650" spans="9:12" x14ac:dyDescent="0.15">
      <c r="I650" s="16"/>
      <c r="J650" s="16"/>
      <c r="K650" s="16"/>
      <c r="L650" s="16"/>
    </row>
    <row r="651" spans="9:12" x14ac:dyDescent="0.15">
      <c r="I651" s="16"/>
      <c r="J651" s="16"/>
      <c r="K651" s="16"/>
      <c r="L651" s="16"/>
    </row>
    <row r="652" spans="9:12" x14ac:dyDescent="0.15">
      <c r="I652" s="16"/>
      <c r="J652" s="16"/>
      <c r="K652" s="16"/>
      <c r="L652" s="16"/>
    </row>
    <row r="653" spans="9:12" x14ac:dyDescent="0.15">
      <c r="I653" s="16"/>
      <c r="J653" s="16"/>
      <c r="K653" s="16"/>
      <c r="L653" s="16"/>
    </row>
    <row r="654" spans="9:12" x14ac:dyDescent="0.15">
      <c r="I654" s="16"/>
      <c r="J654" s="16"/>
      <c r="K654" s="16"/>
      <c r="L654" s="16"/>
    </row>
    <row r="655" spans="9:12" x14ac:dyDescent="0.15">
      <c r="I655" s="16"/>
      <c r="J655" s="16"/>
      <c r="K655" s="16"/>
      <c r="L655" s="16"/>
    </row>
    <row r="656" spans="9:12" x14ac:dyDescent="0.15">
      <c r="I656" s="16"/>
      <c r="J656" s="16"/>
      <c r="K656" s="16"/>
      <c r="L656" s="16"/>
    </row>
    <row r="657" spans="9:12" x14ac:dyDescent="0.15">
      <c r="I657" s="16"/>
      <c r="J657" s="16"/>
      <c r="K657" s="16"/>
      <c r="L657" s="16"/>
    </row>
    <row r="658" spans="9:12" x14ac:dyDescent="0.15">
      <c r="I658" s="16"/>
      <c r="J658" s="16"/>
      <c r="K658" s="16"/>
      <c r="L658" s="16"/>
    </row>
    <row r="659" spans="9:12" x14ac:dyDescent="0.15">
      <c r="I659" s="16"/>
      <c r="J659" s="16"/>
      <c r="K659" s="16"/>
      <c r="L659" s="16"/>
    </row>
    <row r="660" spans="9:12" x14ac:dyDescent="0.15">
      <c r="I660" s="16"/>
      <c r="J660" s="16"/>
      <c r="K660" s="16"/>
      <c r="L660" s="16"/>
    </row>
    <row r="661" spans="9:12" x14ac:dyDescent="0.15">
      <c r="I661" s="16"/>
      <c r="J661" s="16"/>
      <c r="K661" s="16"/>
      <c r="L661" s="16"/>
    </row>
    <row r="662" spans="9:12" x14ac:dyDescent="0.15">
      <c r="I662" s="16"/>
      <c r="J662" s="16"/>
      <c r="K662" s="16"/>
      <c r="L662" s="16"/>
    </row>
    <row r="663" spans="9:12" x14ac:dyDescent="0.15">
      <c r="I663" s="16"/>
      <c r="J663" s="16"/>
      <c r="K663" s="16"/>
      <c r="L663" s="16"/>
    </row>
    <row r="664" spans="9:12" x14ac:dyDescent="0.15">
      <c r="I664" s="16"/>
      <c r="J664" s="16"/>
      <c r="K664" s="16"/>
      <c r="L664" s="16"/>
    </row>
    <row r="665" spans="9:12" x14ac:dyDescent="0.15">
      <c r="I665" s="16"/>
      <c r="J665" s="16"/>
      <c r="K665" s="16"/>
      <c r="L665" s="16"/>
    </row>
    <row r="666" spans="9:12" x14ac:dyDescent="0.15">
      <c r="I666" s="16"/>
      <c r="J666" s="16"/>
      <c r="K666" s="16"/>
      <c r="L666" s="16"/>
    </row>
    <row r="667" spans="9:12" x14ac:dyDescent="0.15">
      <c r="I667" s="16"/>
      <c r="J667" s="16"/>
      <c r="K667" s="16"/>
      <c r="L667" s="16"/>
    </row>
    <row r="668" spans="9:12" x14ac:dyDescent="0.15">
      <c r="I668" s="16"/>
      <c r="J668" s="16"/>
      <c r="K668" s="16"/>
      <c r="L668" s="16"/>
    </row>
    <row r="669" spans="9:12" x14ac:dyDescent="0.15">
      <c r="I669" s="16"/>
      <c r="J669" s="16"/>
      <c r="K669" s="16"/>
      <c r="L669" s="16"/>
    </row>
    <row r="670" spans="9:12" x14ac:dyDescent="0.15">
      <c r="I670" s="16"/>
      <c r="J670" s="16"/>
      <c r="K670" s="16"/>
      <c r="L670" s="16"/>
    </row>
    <row r="671" spans="9:12" x14ac:dyDescent="0.15">
      <c r="I671" s="16"/>
      <c r="J671" s="16"/>
      <c r="K671" s="16"/>
      <c r="L671" s="16"/>
    </row>
    <row r="672" spans="9:12" x14ac:dyDescent="0.15">
      <c r="I672" s="16"/>
      <c r="J672" s="16"/>
      <c r="K672" s="16"/>
      <c r="L672" s="16"/>
    </row>
    <row r="673" spans="9:12" x14ac:dyDescent="0.15">
      <c r="I673" s="16"/>
      <c r="J673" s="16"/>
      <c r="K673" s="16"/>
      <c r="L673" s="16"/>
    </row>
    <row r="674" spans="9:12" x14ac:dyDescent="0.15">
      <c r="I674" s="16"/>
      <c r="J674" s="16"/>
      <c r="K674" s="16"/>
      <c r="L674" s="16"/>
    </row>
    <row r="675" spans="9:12" x14ac:dyDescent="0.15">
      <c r="I675" s="16"/>
      <c r="J675" s="16"/>
      <c r="K675" s="16"/>
      <c r="L675" s="16"/>
    </row>
    <row r="676" spans="9:12" x14ac:dyDescent="0.15">
      <c r="I676" s="16"/>
      <c r="J676" s="16"/>
      <c r="K676" s="16"/>
      <c r="L676" s="16"/>
    </row>
    <row r="677" spans="9:12" x14ac:dyDescent="0.15">
      <c r="I677" s="16"/>
      <c r="J677" s="16"/>
      <c r="K677" s="16"/>
      <c r="L677" s="16"/>
    </row>
    <row r="678" spans="9:12" x14ac:dyDescent="0.15">
      <c r="I678" s="16"/>
      <c r="J678" s="16"/>
      <c r="K678" s="16"/>
      <c r="L678" s="16"/>
    </row>
    <row r="679" spans="9:12" x14ac:dyDescent="0.15">
      <c r="I679" s="16"/>
      <c r="J679" s="16"/>
      <c r="K679" s="16"/>
      <c r="L679" s="16"/>
    </row>
    <row r="680" spans="9:12" x14ac:dyDescent="0.15">
      <c r="I680" s="16"/>
      <c r="J680" s="16"/>
      <c r="K680" s="16"/>
      <c r="L680" s="16"/>
    </row>
    <row r="681" spans="9:12" x14ac:dyDescent="0.15">
      <c r="I681" s="16"/>
      <c r="J681" s="16"/>
      <c r="K681" s="16"/>
      <c r="L681" s="16"/>
    </row>
    <row r="682" spans="9:12" x14ac:dyDescent="0.15">
      <c r="I682" s="16"/>
      <c r="J682" s="16"/>
      <c r="K682" s="16"/>
      <c r="L682" s="16"/>
    </row>
    <row r="683" spans="9:12" x14ac:dyDescent="0.15">
      <c r="I683" s="16"/>
      <c r="J683" s="16"/>
      <c r="K683" s="16"/>
      <c r="L683" s="16"/>
    </row>
    <row r="684" spans="9:12" x14ac:dyDescent="0.15">
      <c r="I684" s="16"/>
      <c r="J684" s="16"/>
      <c r="K684" s="16"/>
      <c r="L684" s="16"/>
    </row>
    <row r="685" spans="9:12" x14ac:dyDescent="0.15">
      <c r="I685" s="16"/>
      <c r="J685" s="16"/>
      <c r="K685" s="16"/>
      <c r="L685" s="16"/>
    </row>
    <row r="686" spans="9:12" x14ac:dyDescent="0.15">
      <c r="I686" s="16"/>
      <c r="J686" s="16"/>
      <c r="K686" s="16"/>
      <c r="L686" s="16"/>
    </row>
    <row r="687" spans="9:12" x14ac:dyDescent="0.15">
      <c r="I687" s="16"/>
      <c r="J687" s="16"/>
      <c r="K687" s="16"/>
      <c r="L687" s="16"/>
    </row>
    <row r="688" spans="9:12" x14ac:dyDescent="0.15">
      <c r="I688" s="16"/>
      <c r="J688" s="16"/>
      <c r="K688" s="16"/>
      <c r="L688" s="16"/>
    </row>
    <row r="689" spans="9:12" x14ac:dyDescent="0.15">
      <c r="I689" s="16"/>
      <c r="J689" s="16"/>
      <c r="K689" s="16"/>
      <c r="L689" s="16"/>
    </row>
    <row r="690" spans="9:12" x14ac:dyDescent="0.15">
      <c r="I690" s="16"/>
      <c r="J690" s="16"/>
      <c r="K690" s="16"/>
      <c r="L690" s="16"/>
    </row>
    <row r="691" spans="9:12" x14ac:dyDescent="0.15">
      <c r="I691" s="16"/>
      <c r="J691" s="16"/>
      <c r="K691" s="16"/>
      <c r="L691" s="16"/>
    </row>
    <row r="692" spans="9:12" x14ac:dyDescent="0.15">
      <c r="I692" s="16"/>
      <c r="J692" s="16"/>
      <c r="K692" s="16"/>
      <c r="L692" s="16"/>
    </row>
    <row r="693" spans="9:12" x14ac:dyDescent="0.15">
      <c r="I693" s="16"/>
      <c r="J693" s="16"/>
      <c r="K693" s="16"/>
      <c r="L693" s="16"/>
    </row>
    <row r="694" spans="9:12" x14ac:dyDescent="0.15">
      <c r="I694" s="16"/>
      <c r="J694" s="16"/>
      <c r="K694" s="16"/>
      <c r="L694" s="16"/>
    </row>
    <row r="695" spans="9:12" x14ac:dyDescent="0.15">
      <c r="I695" s="16"/>
      <c r="J695" s="16"/>
      <c r="K695" s="16"/>
      <c r="L695" s="16"/>
    </row>
    <row r="696" spans="9:12" x14ac:dyDescent="0.15">
      <c r="I696" s="16"/>
      <c r="J696" s="16"/>
      <c r="K696" s="16"/>
      <c r="L696" s="16"/>
    </row>
    <row r="697" spans="9:12" x14ac:dyDescent="0.15">
      <c r="I697" s="16"/>
      <c r="J697" s="16"/>
      <c r="K697" s="16"/>
      <c r="L697" s="16"/>
    </row>
    <row r="698" spans="9:12" x14ac:dyDescent="0.15">
      <c r="I698" s="16"/>
      <c r="J698" s="16"/>
      <c r="K698" s="16"/>
      <c r="L698" s="16"/>
    </row>
    <row r="699" spans="9:12" x14ac:dyDescent="0.15">
      <c r="I699" s="16"/>
      <c r="J699" s="16"/>
      <c r="K699" s="16"/>
      <c r="L699" s="16"/>
    </row>
    <row r="700" spans="9:12" x14ac:dyDescent="0.15">
      <c r="I700" s="16"/>
      <c r="J700" s="16"/>
      <c r="K700" s="16"/>
      <c r="L700" s="16"/>
    </row>
    <row r="701" spans="9:12" x14ac:dyDescent="0.15">
      <c r="I701" s="16"/>
      <c r="J701" s="16"/>
      <c r="K701" s="16"/>
      <c r="L701" s="16"/>
    </row>
    <row r="702" spans="9:12" x14ac:dyDescent="0.15">
      <c r="I702" s="16"/>
      <c r="J702" s="16"/>
      <c r="K702" s="16"/>
      <c r="L702" s="16"/>
    </row>
    <row r="703" spans="9:12" x14ac:dyDescent="0.15">
      <c r="I703" s="16"/>
      <c r="J703" s="16"/>
      <c r="K703" s="16"/>
      <c r="L703" s="16"/>
    </row>
    <row r="704" spans="9:12" x14ac:dyDescent="0.15">
      <c r="I704" s="16"/>
      <c r="J704" s="16"/>
      <c r="K704" s="16"/>
      <c r="L704" s="16"/>
    </row>
    <row r="705" spans="9:12" x14ac:dyDescent="0.15">
      <c r="I705" s="16"/>
      <c r="J705" s="16"/>
      <c r="K705" s="16"/>
      <c r="L705" s="16"/>
    </row>
    <row r="706" spans="9:12" x14ac:dyDescent="0.15">
      <c r="I706" s="16"/>
      <c r="J706" s="16"/>
      <c r="K706" s="16"/>
      <c r="L706" s="16"/>
    </row>
    <row r="707" spans="9:12" x14ac:dyDescent="0.15">
      <c r="I707" s="16"/>
      <c r="J707" s="16"/>
      <c r="K707" s="16"/>
      <c r="L707" s="16"/>
    </row>
    <row r="708" spans="9:12" x14ac:dyDescent="0.15">
      <c r="I708" s="16"/>
      <c r="J708" s="16"/>
      <c r="K708" s="16"/>
      <c r="L708" s="16"/>
    </row>
    <row r="709" spans="9:12" x14ac:dyDescent="0.15">
      <c r="I709" s="16"/>
      <c r="J709" s="16"/>
      <c r="K709" s="16"/>
      <c r="L709" s="16"/>
    </row>
    <row r="710" spans="9:12" x14ac:dyDescent="0.15">
      <c r="I710" s="16"/>
      <c r="J710" s="16"/>
      <c r="K710" s="16"/>
      <c r="L710" s="16"/>
    </row>
    <row r="711" spans="9:12" x14ac:dyDescent="0.15">
      <c r="I711" s="16"/>
      <c r="J711" s="16"/>
      <c r="K711" s="16"/>
      <c r="L711" s="16"/>
    </row>
    <row r="712" spans="9:12" x14ac:dyDescent="0.15">
      <c r="I712" s="16"/>
      <c r="J712" s="16"/>
      <c r="K712" s="16"/>
      <c r="L712" s="16"/>
    </row>
    <row r="713" spans="9:12" x14ac:dyDescent="0.15">
      <c r="I713" s="16"/>
      <c r="J713" s="16"/>
      <c r="K713" s="16"/>
      <c r="L713" s="16"/>
    </row>
    <row r="714" spans="9:12" x14ac:dyDescent="0.15">
      <c r="I714" s="16"/>
      <c r="J714" s="16"/>
      <c r="K714" s="16"/>
      <c r="L714" s="16"/>
    </row>
    <row r="715" spans="9:12" x14ac:dyDescent="0.15">
      <c r="I715" s="16"/>
      <c r="J715" s="16"/>
      <c r="K715" s="16"/>
      <c r="L715" s="16"/>
    </row>
    <row r="716" spans="9:12" x14ac:dyDescent="0.15">
      <c r="I716" s="16"/>
      <c r="J716" s="16"/>
      <c r="K716" s="16"/>
      <c r="L716" s="16"/>
    </row>
    <row r="717" spans="9:12" x14ac:dyDescent="0.15">
      <c r="I717" s="16"/>
      <c r="J717" s="16"/>
      <c r="K717" s="16"/>
      <c r="L717" s="16"/>
    </row>
    <row r="718" spans="9:12" x14ac:dyDescent="0.15">
      <c r="I718" s="16"/>
      <c r="J718" s="16"/>
      <c r="K718" s="16"/>
      <c r="L718" s="16"/>
    </row>
    <row r="719" spans="9:12" x14ac:dyDescent="0.15">
      <c r="I719" s="16"/>
      <c r="J719" s="16"/>
      <c r="K719" s="16"/>
      <c r="L719" s="16"/>
    </row>
    <row r="720" spans="9:12" x14ac:dyDescent="0.15">
      <c r="I720" s="16"/>
      <c r="J720" s="16"/>
      <c r="K720" s="16"/>
      <c r="L720" s="16"/>
    </row>
    <row r="721" spans="9:12" x14ac:dyDescent="0.15">
      <c r="I721" s="16"/>
      <c r="J721" s="16"/>
      <c r="K721" s="16"/>
      <c r="L721" s="16"/>
    </row>
    <row r="722" spans="9:12" x14ac:dyDescent="0.15">
      <c r="I722" s="16"/>
      <c r="J722" s="16"/>
      <c r="K722" s="16"/>
      <c r="L722" s="16"/>
    </row>
    <row r="723" spans="9:12" x14ac:dyDescent="0.15">
      <c r="I723" s="16"/>
      <c r="J723" s="16"/>
      <c r="K723" s="16"/>
      <c r="L723" s="16"/>
    </row>
    <row r="724" spans="9:12" x14ac:dyDescent="0.15">
      <c r="I724" s="16"/>
      <c r="J724" s="16"/>
      <c r="K724" s="16"/>
      <c r="L724" s="16"/>
    </row>
    <row r="725" spans="9:12" x14ac:dyDescent="0.15">
      <c r="I725" s="16"/>
      <c r="J725" s="16"/>
      <c r="K725" s="16"/>
      <c r="L725" s="16"/>
    </row>
    <row r="726" spans="9:12" x14ac:dyDescent="0.15">
      <c r="I726" s="16"/>
      <c r="J726" s="16"/>
      <c r="K726" s="16"/>
      <c r="L726" s="16"/>
    </row>
    <row r="727" spans="9:12" x14ac:dyDescent="0.15">
      <c r="I727" s="16"/>
      <c r="J727" s="16"/>
      <c r="K727" s="16"/>
      <c r="L727" s="16"/>
    </row>
    <row r="728" spans="9:12" x14ac:dyDescent="0.15">
      <c r="I728" s="16"/>
      <c r="J728" s="16"/>
      <c r="K728" s="16"/>
      <c r="L728" s="16"/>
    </row>
    <row r="729" spans="9:12" x14ac:dyDescent="0.15">
      <c r="I729" s="16"/>
      <c r="J729" s="16"/>
      <c r="K729" s="16"/>
      <c r="L729" s="16"/>
    </row>
    <row r="730" spans="9:12" x14ac:dyDescent="0.15">
      <c r="I730" s="16"/>
      <c r="J730" s="16"/>
      <c r="K730" s="16"/>
      <c r="L730" s="16"/>
    </row>
    <row r="731" spans="9:12" x14ac:dyDescent="0.15">
      <c r="I731" s="16"/>
      <c r="J731" s="16"/>
      <c r="K731" s="16"/>
      <c r="L731" s="16"/>
    </row>
    <row r="732" spans="9:12" x14ac:dyDescent="0.15">
      <c r="I732" s="16"/>
      <c r="J732" s="16"/>
      <c r="K732" s="16"/>
      <c r="L732" s="16"/>
    </row>
    <row r="733" spans="9:12" x14ac:dyDescent="0.15">
      <c r="I733" s="16"/>
      <c r="J733" s="16"/>
      <c r="K733" s="16"/>
      <c r="L733" s="16"/>
    </row>
    <row r="734" spans="9:12" x14ac:dyDescent="0.15">
      <c r="I734" s="16"/>
      <c r="J734" s="16"/>
      <c r="K734" s="16"/>
      <c r="L734" s="16"/>
    </row>
    <row r="735" spans="9:12" x14ac:dyDescent="0.15">
      <c r="I735" s="16"/>
      <c r="J735" s="16"/>
      <c r="K735" s="16"/>
      <c r="L735" s="16"/>
    </row>
    <row r="736" spans="9:12" x14ac:dyDescent="0.15">
      <c r="I736" s="16"/>
      <c r="J736" s="16"/>
      <c r="K736" s="16"/>
      <c r="L736" s="16"/>
    </row>
    <row r="737" spans="9:12" x14ac:dyDescent="0.15">
      <c r="I737" s="16"/>
      <c r="J737" s="16"/>
      <c r="K737" s="16"/>
      <c r="L737" s="16"/>
    </row>
    <row r="738" spans="9:12" x14ac:dyDescent="0.15">
      <c r="I738" s="16"/>
      <c r="J738" s="16"/>
      <c r="K738" s="16"/>
      <c r="L738" s="16"/>
    </row>
    <row r="739" spans="9:12" x14ac:dyDescent="0.15">
      <c r="I739" s="16"/>
      <c r="J739" s="16"/>
      <c r="K739" s="16"/>
      <c r="L739" s="16"/>
    </row>
    <row r="740" spans="9:12" x14ac:dyDescent="0.15">
      <c r="I740" s="16"/>
      <c r="J740" s="16"/>
      <c r="K740" s="16"/>
      <c r="L740" s="16"/>
    </row>
    <row r="741" spans="9:12" x14ac:dyDescent="0.15">
      <c r="I741" s="16"/>
      <c r="J741" s="16"/>
      <c r="K741" s="16"/>
      <c r="L741" s="16"/>
    </row>
    <row r="742" spans="9:12" x14ac:dyDescent="0.15">
      <c r="I742" s="16"/>
      <c r="J742" s="16"/>
      <c r="K742" s="16"/>
      <c r="L742" s="16"/>
    </row>
    <row r="743" spans="9:12" x14ac:dyDescent="0.15">
      <c r="I743" s="16"/>
      <c r="J743" s="16"/>
      <c r="K743" s="16"/>
      <c r="L743" s="16"/>
    </row>
    <row r="744" spans="9:12" x14ac:dyDescent="0.15">
      <c r="I744" s="16"/>
      <c r="J744" s="16"/>
      <c r="K744" s="16"/>
      <c r="L744" s="16"/>
    </row>
    <row r="745" spans="9:12" x14ac:dyDescent="0.15">
      <c r="I745" s="16"/>
      <c r="J745" s="16"/>
      <c r="K745" s="16"/>
      <c r="L745" s="16"/>
    </row>
    <row r="746" spans="9:12" x14ac:dyDescent="0.15">
      <c r="I746" s="16"/>
      <c r="J746" s="16"/>
      <c r="K746" s="16"/>
      <c r="L746" s="16"/>
    </row>
    <row r="747" spans="9:12" x14ac:dyDescent="0.15">
      <c r="I747" s="16"/>
      <c r="J747" s="16"/>
      <c r="K747" s="16"/>
      <c r="L747" s="16"/>
    </row>
    <row r="748" spans="9:12" x14ac:dyDescent="0.15">
      <c r="I748" s="16"/>
      <c r="J748" s="16"/>
      <c r="K748" s="16"/>
      <c r="L748" s="16"/>
    </row>
    <row r="749" spans="9:12" x14ac:dyDescent="0.15">
      <c r="I749" s="16"/>
      <c r="J749" s="16"/>
      <c r="K749" s="16"/>
      <c r="L749" s="16"/>
    </row>
    <row r="750" spans="9:12" x14ac:dyDescent="0.15">
      <c r="I750" s="16"/>
      <c r="J750" s="16"/>
      <c r="K750" s="16"/>
      <c r="L750" s="16"/>
    </row>
    <row r="751" spans="9:12" x14ac:dyDescent="0.15">
      <c r="I751" s="16"/>
      <c r="J751" s="16"/>
      <c r="K751" s="16"/>
      <c r="L751" s="16"/>
    </row>
    <row r="752" spans="9:12" x14ac:dyDescent="0.15">
      <c r="I752" s="16"/>
      <c r="J752" s="16"/>
      <c r="K752" s="16"/>
      <c r="L752" s="16"/>
    </row>
    <row r="753" spans="9:12" x14ac:dyDescent="0.15">
      <c r="I753" s="16"/>
      <c r="J753" s="16"/>
      <c r="K753" s="16"/>
      <c r="L753" s="16"/>
    </row>
    <row r="754" spans="9:12" x14ac:dyDescent="0.15">
      <c r="I754" s="16"/>
      <c r="J754" s="16"/>
      <c r="K754" s="16"/>
      <c r="L754" s="16"/>
    </row>
    <row r="755" spans="9:12" x14ac:dyDescent="0.15">
      <c r="I755" s="16"/>
      <c r="J755" s="16"/>
      <c r="K755" s="16"/>
      <c r="L755" s="16"/>
    </row>
    <row r="756" spans="9:12" x14ac:dyDescent="0.15">
      <c r="I756" s="16"/>
      <c r="J756" s="16"/>
      <c r="K756" s="16"/>
      <c r="L756" s="16"/>
    </row>
    <row r="757" spans="9:12" x14ac:dyDescent="0.15">
      <c r="I757" s="16"/>
      <c r="J757" s="16"/>
      <c r="K757" s="16"/>
      <c r="L757" s="16"/>
    </row>
    <row r="758" spans="9:12" x14ac:dyDescent="0.15">
      <c r="I758" s="16"/>
      <c r="J758" s="16"/>
      <c r="K758" s="16"/>
      <c r="L758" s="16"/>
    </row>
    <row r="759" spans="9:12" x14ac:dyDescent="0.15">
      <c r="I759" s="16"/>
      <c r="J759" s="16"/>
      <c r="K759" s="16"/>
      <c r="L759" s="16"/>
    </row>
    <row r="760" spans="9:12" x14ac:dyDescent="0.15">
      <c r="I760" s="16"/>
      <c r="J760" s="16"/>
      <c r="K760" s="16"/>
      <c r="L760" s="16"/>
    </row>
    <row r="761" spans="9:12" x14ac:dyDescent="0.15">
      <c r="I761" s="16"/>
      <c r="J761" s="16"/>
      <c r="K761" s="16"/>
      <c r="L761" s="16"/>
    </row>
    <row r="762" spans="9:12" x14ac:dyDescent="0.15">
      <c r="I762" s="16"/>
      <c r="J762" s="16"/>
      <c r="K762" s="16"/>
      <c r="L762" s="16"/>
    </row>
    <row r="763" spans="9:12" x14ac:dyDescent="0.15">
      <c r="I763" s="16"/>
      <c r="J763" s="16"/>
      <c r="K763" s="16"/>
      <c r="L763" s="16"/>
    </row>
    <row r="764" spans="9:12" x14ac:dyDescent="0.15">
      <c r="I764" s="16"/>
      <c r="J764" s="16"/>
      <c r="K764" s="16"/>
      <c r="L764" s="16"/>
    </row>
    <row r="765" spans="9:12" x14ac:dyDescent="0.15">
      <c r="I765" s="16"/>
      <c r="J765" s="16"/>
      <c r="K765" s="16"/>
      <c r="L765" s="16"/>
    </row>
    <row r="766" spans="9:12" x14ac:dyDescent="0.15">
      <c r="I766" s="16"/>
      <c r="J766" s="16"/>
      <c r="K766" s="16"/>
      <c r="L766" s="16"/>
    </row>
    <row r="767" spans="9:12" x14ac:dyDescent="0.15">
      <c r="I767" s="16"/>
      <c r="J767" s="16"/>
      <c r="K767" s="16"/>
      <c r="L767" s="16"/>
    </row>
    <row r="768" spans="9:12" x14ac:dyDescent="0.15">
      <c r="I768" s="16"/>
      <c r="J768" s="16"/>
      <c r="K768" s="16"/>
      <c r="L768" s="16"/>
    </row>
    <row r="769" spans="9:12" x14ac:dyDescent="0.15">
      <c r="I769" s="16"/>
      <c r="J769" s="16"/>
      <c r="K769" s="16"/>
      <c r="L769" s="16"/>
    </row>
    <row r="770" spans="9:12" x14ac:dyDescent="0.15">
      <c r="I770" s="16"/>
      <c r="J770" s="16"/>
      <c r="K770" s="16"/>
      <c r="L770" s="16"/>
    </row>
    <row r="771" spans="9:12" x14ac:dyDescent="0.15">
      <c r="I771" s="16"/>
      <c r="J771" s="16"/>
      <c r="K771" s="16"/>
      <c r="L771" s="16"/>
    </row>
    <row r="772" spans="9:12" x14ac:dyDescent="0.15">
      <c r="I772" s="16"/>
      <c r="J772" s="16"/>
      <c r="K772" s="16"/>
      <c r="L772" s="16"/>
    </row>
    <row r="773" spans="9:12" x14ac:dyDescent="0.15">
      <c r="I773" s="16"/>
      <c r="J773" s="16"/>
      <c r="K773" s="16"/>
      <c r="L773" s="16"/>
    </row>
    <row r="774" spans="9:12" x14ac:dyDescent="0.15">
      <c r="I774" s="16"/>
      <c r="J774" s="16"/>
      <c r="K774" s="16"/>
      <c r="L774" s="16"/>
    </row>
    <row r="775" spans="9:12" x14ac:dyDescent="0.15">
      <c r="I775" s="16"/>
      <c r="J775" s="16"/>
      <c r="K775" s="16"/>
      <c r="L775" s="16"/>
    </row>
    <row r="776" spans="9:12" x14ac:dyDescent="0.15">
      <c r="I776" s="16"/>
      <c r="J776" s="16"/>
      <c r="K776" s="16"/>
      <c r="L776" s="16"/>
    </row>
    <row r="777" spans="9:12" x14ac:dyDescent="0.15">
      <c r="I777" s="16"/>
      <c r="J777" s="16"/>
      <c r="K777" s="16"/>
      <c r="L777" s="16"/>
    </row>
    <row r="778" spans="9:12" x14ac:dyDescent="0.15">
      <c r="I778" s="16"/>
      <c r="J778" s="16"/>
      <c r="K778" s="16"/>
      <c r="L778" s="16"/>
    </row>
    <row r="779" spans="9:12" x14ac:dyDescent="0.15">
      <c r="I779" s="16"/>
      <c r="J779" s="16"/>
      <c r="K779" s="16"/>
      <c r="L779" s="16"/>
    </row>
    <row r="780" spans="9:12" x14ac:dyDescent="0.15">
      <c r="I780" s="16"/>
      <c r="J780" s="16"/>
      <c r="K780" s="16"/>
      <c r="L780" s="16"/>
    </row>
    <row r="781" spans="9:12" x14ac:dyDescent="0.15">
      <c r="I781" s="16"/>
      <c r="J781" s="16"/>
      <c r="K781" s="16"/>
      <c r="L781" s="16"/>
    </row>
    <row r="782" spans="9:12" x14ac:dyDescent="0.15">
      <c r="I782" s="16"/>
      <c r="J782" s="16"/>
      <c r="K782" s="16"/>
      <c r="L782" s="16"/>
    </row>
    <row r="783" spans="9:12" x14ac:dyDescent="0.15">
      <c r="I783" s="16"/>
      <c r="J783" s="16"/>
      <c r="K783" s="16"/>
      <c r="L783" s="16"/>
    </row>
    <row r="784" spans="9:12" x14ac:dyDescent="0.15">
      <c r="I784" s="16"/>
      <c r="J784" s="16"/>
      <c r="K784" s="16"/>
      <c r="L784" s="16"/>
    </row>
    <row r="785" spans="9:12" x14ac:dyDescent="0.15">
      <c r="I785" s="16"/>
      <c r="J785" s="16"/>
      <c r="K785" s="16"/>
      <c r="L785" s="16"/>
    </row>
    <row r="786" spans="9:12" x14ac:dyDescent="0.15">
      <c r="I786" s="16"/>
      <c r="J786" s="16"/>
      <c r="K786" s="16"/>
      <c r="L786" s="16"/>
    </row>
    <row r="787" spans="9:12" x14ac:dyDescent="0.15">
      <c r="I787" s="16"/>
      <c r="J787" s="16"/>
      <c r="K787" s="16"/>
      <c r="L787" s="16"/>
    </row>
    <row r="788" spans="9:12" x14ac:dyDescent="0.15">
      <c r="I788" s="16"/>
      <c r="J788" s="16"/>
      <c r="K788" s="16"/>
      <c r="L788" s="16"/>
    </row>
    <row r="789" spans="9:12" x14ac:dyDescent="0.15">
      <c r="I789" s="16"/>
      <c r="J789" s="16"/>
      <c r="K789" s="16"/>
      <c r="L789" s="16"/>
    </row>
    <row r="790" spans="9:12" x14ac:dyDescent="0.15">
      <c r="I790" s="16"/>
      <c r="J790" s="16"/>
      <c r="K790" s="16"/>
      <c r="L790" s="16"/>
    </row>
    <row r="791" spans="9:12" x14ac:dyDescent="0.15">
      <c r="I791" s="16"/>
      <c r="J791" s="16"/>
      <c r="K791" s="16"/>
      <c r="L791" s="16"/>
    </row>
    <row r="792" spans="9:12" x14ac:dyDescent="0.15">
      <c r="I792" s="16"/>
      <c r="J792" s="16"/>
      <c r="K792" s="16"/>
      <c r="L792" s="16"/>
    </row>
    <row r="793" spans="9:12" x14ac:dyDescent="0.15">
      <c r="I793" s="16"/>
      <c r="J793" s="16"/>
      <c r="K793" s="16"/>
      <c r="L793" s="16"/>
    </row>
    <row r="794" spans="9:12" x14ac:dyDescent="0.15">
      <c r="I794" s="16"/>
      <c r="J794" s="16"/>
      <c r="K794" s="16"/>
      <c r="L794" s="16"/>
    </row>
    <row r="795" spans="9:12" x14ac:dyDescent="0.15">
      <c r="I795" s="16"/>
      <c r="J795" s="16"/>
      <c r="K795" s="16"/>
      <c r="L795" s="16"/>
    </row>
    <row r="796" spans="9:12" x14ac:dyDescent="0.15">
      <c r="I796" s="16"/>
      <c r="J796" s="16"/>
      <c r="K796" s="16"/>
      <c r="L796" s="16"/>
    </row>
    <row r="797" spans="9:12" x14ac:dyDescent="0.15">
      <c r="I797" s="16"/>
      <c r="J797" s="16"/>
      <c r="K797" s="16"/>
      <c r="L797" s="16"/>
    </row>
    <row r="798" spans="9:12" x14ac:dyDescent="0.15">
      <c r="I798" s="16"/>
      <c r="J798" s="16"/>
      <c r="K798" s="16"/>
      <c r="L798" s="1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topLeftCell="F20" zoomScale="75" zoomScaleNormal="75" zoomScalePageLayoutView="75" workbookViewId="0">
      <selection activeCell="D30" sqref="D30"/>
    </sheetView>
  </sheetViews>
  <sheetFormatPr baseColWidth="10" defaultColWidth="11.5" defaultRowHeight="13" x14ac:dyDescent="0.15"/>
  <cols>
    <col min="1" max="2" width="11.5" style="15"/>
    <col min="3" max="3" width="13.5" style="15" customWidth="1"/>
    <col min="8" max="8" width="4.5" style="15" customWidth="1"/>
    <col min="9" max="10" width="8.5" style="15" customWidth="1"/>
    <col min="11" max="11" width="13.5" style="15" customWidth="1"/>
    <col min="12" max="12" width="17.5" style="15" customWidth="1"/>
    <col min="13" max="13" width="12.5" style="15" customWidth="1"/>
    <col min="14" max="14" width="11.5" style="15"/>
    <col min="15" max="15" width="6.5" style="15" customWidth="1"/>
    <col min="16" max="16" width="9.5" style="15" customWidth="1"/>
    <col min="17" max="16384" width="11.5" style="15"/>
  </cols>
  <sheetData>
    <row r="1" spans="1:16" s="13" customFormat="1" ht="55.5" customHeight="1" x14ac:dyDescent="0.2">
      <c r="A1" s="13" t="s">
        <v>11</v>
      </c>
      <c r="B1" s="13" t="s">
        <v>6</v>
      </c>
      <c r="C1" s="13" t="s">
        <v>4</v>
      </c>
      <c r="D1" t="s">
        <v>37</v>
      </c>
      <c r="E1" t="s">
        <v>19</v>
      </c>
      <c r="F1" t="s">
        <v>38</v>
      </c>
      <c r="G1" t="s">
        <v>20</v>
      </c>
      <c r="I1" s="13" t="s">
        <v>0</v>
      </c>
      <c r="J1" s="13" t="s">
        <v>1</v>
      </c>
      <c r="K1" s="13" t="s">
        <v>2</v>
      </c>
      <c r="L1" s="13" t="s">
        <v>3</v>
      </c>
      <c r="M1" s="14" t="s">
        <v>12</v>
      </c>
      <c r="N1" s="14" t="s">
        <v>15</v>
      </c>
      <c r="O1" s="13" t="s">
        <v>13</v>
      </c>
      <c r="P1" s="13" t="s">
        <v>14</v>
      </c>
    </row>
    <row r="2" spans="1:16" x14ac:dyDescent="0.15">
      <c r="A2" s="15">
        <v>0.5</v>
      </c>
      <c r="B2" s="15">
        <v>0</v>
      </c>
      <c r="C2" s="15" t="s">
        <v>9</v>
      </c>
      <c r="D2">
        <v>745.37127685546898</v>
      </c>
      <c r="E2">
        <v>599.43713378906295</v>
      </c>
      <c r="F2">
        <v>483.74209594726602</v>
      </c>
      <c r="G2">
        <v>476.74142456054699</v>
      </c>
      <c r="I2" s="16">
        <f t="shared" ref="I2:J65" si="0">D2-F2</f>
        <v>261.62918090820295</v>
      </c>
      <c r="J2" s="16">
        <f t="shared" si="0"/>
        <v>122.69570922851597</v>
      </c>
      <c r="K2" s="16">
        <f t="shared" ref="K2:K65" si="1">I2-0.7*J2</f>
        <v>175.7421844482418</v>
      </c>
      <c r="L2" s="17">
        <f t="shared" ref="L2:L65" si="2">K2/J2</f>
        <v>1.432341730230589</v>
      </c>
      <c r="M2" s="17"/>
      <c r="N2" s="15">
        <f>LINEST(V64:V104,U64:U104)</f>
        <v>-1.0463039862240221E-2</v>
      </c>
      <c r="O2" s="18">
        <f>AVERAGE(M38:M45)</f>
        <v>1.4460946213447847</v>
      </c>
    </row>
    <row r="3" spans="1:16" x14ac:dyDescent="0.15">
      <c r="A3" s="15">
        <v>1</v>
      </c>
      <c r="B3" s="15">
        <v>1</v>
      </c>
      <c r="C3" s="15" t="s">
        <v>7</v>
      </c>
      <c r="D3">
        <v>738.31243896484398</v>
      </c>
      <c r="E3">
        <v>594.29791259765602</v>
      </c>
      <c r="F3">
        <v>483.29946899414102</v>
      </c>
      <c r="G3">
        <v>476.11740112304699</v>
      </c>
      <c r="I3" s="16">
        <f t="shared" si="0"/>
        <v>255.01296997070295</v>
      </c>
      <c r="J3" s="16">
        <f t="shared" si="0"/>
        <v>118.18051147460903</v>
      </c>
      <c r="K3" s="16">
        <f t="shared" si="1"/>
        <v>172.28661193847665</v>
      </c>
      <c r="L3" s="17">
        <f t="shared" si="2"/>
        <v>1.4578259121470485</v>
      </c>
      <c r="M3" s="17"/>
    </row>
    <row r="4" spans="1:16" ht="15" x14ac:dyDescent="0.15">
      <c r="A4" s="15">
        <v>1.5</v>
      </c>
      <c r="B4" s="15">
        <v>2</v>
      </c>
      <c r="D4">
        <v>736.205078125</v>
      </c>
      <c r="E4">
        <v>593.5537109375</v>
      </c>
      <c r="F4">
        <v>481.86544799804699</v>
      </c>
      <c r="G4">
        <v>475.01715087890602</v>
      </c>
      <c r="I4" s="16">
        <f t="shared" si="0"/>
        <v>254.33963012695301</v>
      </c>
      <c r="J4" s="16">
        <f t="shared" si="0"/>
        <v>118.53656005859398</v>
      </c>
      <c r="K4" s="16">
        <f t="shared" si="1"/>
        <v>171.36403808593724</v>
      </c>
      <c r="L4" s="17">
        <f t="shared" si="2"/>
        <v>1.4456640044323037</v>
      </c>
      <c r="M4" s="17"/>
      <c r="N4" s="13" t="s">
        <v>16</v>
      </c>
    </row>
    <row r="5" spans="1:16" x14ac:dyDescent="0.15">
      <c r="A5" s="15">
        <v>2</v>
      </c>
      <c r="B5" s="15">
        <v>3</v>
      </c>
      <c r="D5">
        <v>733.643310546875</v>
      </c>
      <c r="E5">
        <v>592.25469970703102</v>
      </c>
      <c r="F5">
        <v>481.52703857421898</v>
      </c>
      <c r="G5">
        <v>474.84167480468801</v>
      </c>
      <c r="I5" s="16">
        <f t="shared" si="0"/>
        <v>252.11627197265602</v>
      </c>
      <c r="J5" s="16">
        <f t="shared" si="0"/>
        <v>117.41302490234301</v>
      </c>
      <c r="K5" s="16">
        <f t="shared" si="1"/>
        <v>169.92715454101591</v>
      </c>
      <c r="L5" s="17">
        <f t="shared" si="2"/>
        <v>1.4472598306904276</v>
      </c>
      <c r="M5" s="17"/>
      <c r="N5" s="15">
        <f>RSQ(V64:V104,U64:U104)</f>
        <v>0.99486747025985434</v>
      </c>
    </row>
    <row r="6" spans="1:16" x14ac:dyDescent="0.15">
      <c r="A6" s="15">
        <v>2.5</v>
      </c>
      <c r="B6" s="15">
        <v>4</v>
      </c>
      <c r="C6" s="15" t="s">
        <v>5</v>
      </c>
      <c r="D6">
        <v>734.33673095703102</v>
      </c>
      <c r="E6">
        <v>593.15380859375</v>
      </c>
      <c r="F6">
        <v>482.26385498046898</v>
      </c>
      <c r="G6">
        <v>475.58047485351602</v>
      </c>
      <c r="I6" s="16">
        <f t="shared" si="0"/>
        <v>252.07287597656205</v>
      </c>
      <c r="J6" s="16">
        <f t="shared" si="0"/>
        <v>117.57333374023398</v>
      </c>
      <c r="K6" s="16">
        <f t="shared" si="1"/>
        <v>169.77154235839828</v>
      </c>
      <c r="L6" s="17">
        <f t="shared" si="2"/>
        <v>1.4439629885250238</v>
      </c>
      <c r="M6" s="17">
        <f t="shared" ref="M6:M22" si="3">L6+ABS($N$2)*A6</f>
        <v>1.4701205881806243</v>
      </c>
      <c r="P6" s="15">
        <f t="shared" ref="P6:P69" si="4">(M6-$O$2)/$O$2*100</f>
        <v>1.6614380885738176</v>
      </c>
    </row>
    <row r="7" spans="1:16" x14ac:dyDescent="0.15">
      <c r="A7" s="15">
        <v>3</v>
      </c>
      <c r="B7" s="15">
        <v>5</v>
      </c>
      <c r="C7" s="15" t="s">
        <v>8</v>
      </c>
      <c r="D7">
        <v>732.86346435546898</v>
      </c>
      <c r="E7">
        <v>593.11981201171898</v>
      </c>
      <c r="F7">
        <v>482.05014038085898</v>
      </c>
      <c r="G7">
        <v>475.82717895507801</v>
      </c>
      <c r="I7" s="16">
        <f t="shared" si="0"/>
        <v>250.81332397461</v>
      </c>
      <c r="J7" s="16">
        <f t="shared" si="0"/>
        <v>117.29263305664097</v>
      </c>
      <c r="K7" s="16">
        <f t="shared" si="1"/>
        <v>168.70848083496134</v>
      </c>
      <c r="L7" s="17">
        <f t="shared" si="2"/>
        <v>1.4383553036403531</v>
      </c>
      <c r="M7" s="17">
        <f t="shared" si="3"/>
        <v>1.4697444232270738</v>
      </c>
      <c r="P7" s="15">
        <f t="shared" si="4"/>
        <v>1.635425616914064</v>
      </c>
    </row>
    <row r="8" spans="1:16" x14ac:dyDescent="0.15">
      <c r="A8" s="15">
        <v>3.5</v>
      </c>
      <c r="B8" s="15">
        <v>6</v>
      </c>
      <c r="D8">
        <v>732.30596923828102</v>
      </c>
      <c r="E8">
        <v>592.602783203125</v>
      </c>
      <c r="F8">
        <v>482.650390625</v>
      </c>
      <c r="G8">
        <v>475.85552978515602</v>
      </c>
      <c r="I8" s="16">
        <f t="shared" si="0"/>
        <v>249.65557861328102</v>
      </c>
      <c r="J8" s="16">
        <f t="shared" si="0"/>
        <v>116.74725341796898</v>
      </c>
      <c r="K8" s="16">
        <f t="shared" si="1"/>
        <v>167.93250122070276</v>
      </c>
      <c r="L8" s="17">
        <f t="shared" si="2"/>
        <v>1.4384278542252684</v>
      </c>
      <c r="M8" s="17">
        <f t="shared" si="3"/>
        <v>1.4750484937431092</v>
      </c>
      <c r="P8" s="15">
        <f t="shared" si="4"/>
        <v>2.0022114715701691</v>
      </c>
    </row>
    <row r="9" spans="1:16" x14ac:dyDescent="0.15">
      <c r="A9" s="15">
        <v>4</v>
      </c>
      <c r="B9" s="15">
        <v>7</v>
      </c>
      <c r="D9">
        <v>731.79547119140602</v>
      </c>
      <c r="E9">
        <v>592.57580566406295</v>
      </c>
      <c r="F9">
        <v>482.28826904296898</v>
      </c>
      <c r="G9">
        <v>475.15237426757801</v>
      </c>
      <c r="I9" s="16">
        <f t="shared" si="0"/>
        <v>249.50720214843705</v>
      </c>
      <c r="J9" s="16">
        <f t="shared" si="0"/>
        <v>117.42343139648494</v>
      </c>
      <c r="K9" s="16">
        <f t="shared" si="1"/>
        <v>167.31080017089761</v>
      </c>
      <c r="L9" s="17">
        <f t="shared" si="2"/>
        <v>1.4248502039253643</v>
      </c>
      <c r="M9" s="17">
        <f t="shared" si="3"/>
        <v>1.4667023633743252</v>
      </c>
      <c r="P9" s="15">
        <f t="shared" si="4"/>
        <v>1.4250617992325085</v>
      </c>
    </row>
    <row r="10" spans="1:16" x14ac:dyDescent="0.15">
      <c r="A10" s="15">
        <v>4.5</v>
      </c>
      <c r="B10" s="15">
        <v>8</v>
      </c>
      <c r="D10">
        <v>728.70318603515602</v>
      </c>
      <c r="E10">
        <v>590.87585449218795</v>
      </c>
      <c r="F10">
        <v>481.40304565429699</v>
      </c>
      <c r="G10">
        <v>475.21768188476602</v>
      </c>
      <c r="I10" s="16">
        <f t="shared" si="0"/>
        <v>247.30014038085903</v>
      </c>
      <c r="J10" s="16">
        <f t="shared" si="0"/>
        <v>115.65817260742193</v>
      </c>
      <c r="K10" s="16">
        <f t="shared" si="1"/>
        <v>166.33941955566368</v>
      </c>
      <c r="L10" s="17">
        <f t="shared" si="2"/>
        <v>1.4381985795354808</v>
      </c>
      <c r="M10" s="17">
        <f t="shared" si="3"/>
        <v>1.4852822589155619</v>
      </c>
      <c r="P10" s="15">
        <f t="shared" si="4"/>
        <v>2.7098944282314594</v>
      </c>
    </row>
    <row r="11" spans="1:16" x14ac:dyDescent="0.15">
      <c r="A11" s="15">
        <v>5</v>
      </c>
      <c r="B11" s="15">
        <v>9</v>
      </c>
      <c r="D11">
        <v>726.531005859375</v>
      </c>
      <c r="E11">
        <v>591.54669189453102</v>
      </c>
      <c r="F11">
        <v>481.22360229492199</v>
      </c>
      <c r="G11">
        <v>474.46768188476602</v>
      </c>
      <c r="I11" s="16">
        <f t="shared" si="0"/>
        <v>245.30740356445301</v>
      </c>
      <c r="J11" s="16">
        <f t="shared" si="0"/>
        <v>117.079010009765</v>
      </c>
      <c r="K11" s="16">
        <f t="shared" si="1"/>
        <v>163.35209655761753</v>
      </c>
      <c r="L11" s="17">
        <f t="shared" si="2"/>
        <v>1.3952295679985089</v>
      </c>
      <c r="M11" s="17">
        <f t="shared" si="3"/>
        <v>1.4475447673097102</v>
      </c>
      <c r="P11" s="15">
        <f t="shared" si="4"/>
        <v>0.10028015757204593</v>
      </c>
    </row>
    <row r="12" spans="1:16" x14ac:dyDescent="0.15">
      <c r="A12" s="15">
        <v>5.5</v>
      </c>
      <c r="B12" s="15">
        <v>10</v>
      </c>
      <c r="D12">
        <v>728.73828125</v>
      </c>
      <c r="E12">
        <v>592.56396484375</v>
      </c>
      <c r="F12">
        <v>482.36544799804699</v>
      </c>
      <c r="G12">
        <v>475.150390625</v>
      </c>
      <c r="I12" s="16">
        <f t="shared" si="0"/>
        <v>246.37283325195301</v>
      </c>
      <c r="J12" s="16">
        <f t="shared" si="0"/>
        <v>117.41357421875</v>
      </c>
      <c r="K12" s="16">
        <f t="shared" si="1"/>
        <v>164.18333129882802</v>
      </c>
      <c r="L12" s="17">
        <f t="shared" si="2"/>
        <v>1.398333475420334</v>
      </c>
      <c r="M12" s="17">
        <f t="shared" si="3"/>
        <v>1.4558801946626552</v>
      </c>
      <c r="P12" s="15">
        <f t="shared" si="4"/>
        <v>0.67668969743974461</v>
      </c>
    </row>
    <row r="13" spans="1:16" x14ac:dyDescent="0.15">
      <c r="A13" s="15">
        <v>6</v>
      </c>
      <c r="B13" s="15">
        <v>11</v>
      </c>
      <c r="D13">
        <v>728.88775634765602</v>
      </c>
      <c r="E13">
        <v>592.55908203125</v>
      </c>
      <c r="F13">
        <v>482.517822265625</v>
      </c>
      <c r="G13">
        <v>475.90634155273398</v>
      </c>
      <c r="I13" s="16">
        <f t="shared" si="0"/>
        <v>246.36993408203102</v>
      </c>
      <c r="J13" s="16">
        <f t="shared" si="0"/>
        <v>116.65274047851602</v>
      </c>
      <c r="K13" s="16">
        <f t="shared" si="1"/>
        <v>164.71301574706982</v>
      </c>
      <c r="L13" s="17">
        <f t="shared" si="2"/>
        <v>1.4119943952573071</v>
      </c>
      <c r="M13" s="17">
        <f t="shared" si="3"/>
        <v>1.4747726344307484</v>
      </c>
      <c r="P13" s="15">
        <f t="shared" si="4"/>
        <v>1.9831353123556137</v>
      </c>
    </row>
    <row r="14" spans="1:16" x14ac:dyDescent="0.15">
      <c r="A14" s="15">
        <v>6.5</v>
      </c>
      <c r="B14" s="15">
        <v>12</v>
      </c>
      <c r="D14">
        <v>728.138671875</v>
      </c>
      <c r="E14">
        <v>590.115478515625</v>
      </c>
      <c r="F14">
        <v>482.4248046875</v>
      </c>
      <c r="G14">
        <v>475.90832519531301</v>
      </c>
      <c r="I14" s="16">
        <f t="shared" si="0"/>
        <v>245.7138671875</v>
      </c>
      <c r="J14" s="16">
        <f t="shared" si="0"/>
        <v>114.20715332031199</v>
      </c>
      <c r="K14" s="16">
        <f t="shared" si="1"/>
        <v>165.76885986328162</v>
      </c>
      <c r="L14" s="17">
        <f t="shared" si="2"/>
        <v>1.4514752801723083</v>
      </c>
      <c r="M14" s="17">
        <f t="shared" si="3"/>
        <v>1.5194850392768697</v>
      </c>
      <c r="P14" s="15">
        <f t="shared" si="4"/>
        <v>5.0750771663776844</v>
      </c>
    </row>
    <row r="15" spans="1:16" x14ac:dyDescent="0.15">
      <c r="A15" s="15">
        <v>7</v>
      </c>
      <c r="B15" s="15">
        <v>13</v>
      </c>
      <c r="D15">
        <v>726.07336425781295</v>
      </c>
      <c r="E15">
        <v>591.36322021484398</v>
      </c>
      <c r="F15">
        <v>481.79156494140602</v>
      </c>
      <c r="G15">
        <v>474.44326782226602</v>
      </c>
      <c r="I15" s="16">
        <f t="shared" si="0"/>
        <v>244.28179931640693</v>
      </c>
      <c r="J15" s="16">
        <f t="shared" si="0"/>
        <v>116.91995239257795</v>
      </c>
      <c r="K15" s="16">
        <f t="shared" si="1"/>
        <v>162.43783264160237</v>
      </c>
      <c r="L15" s="17">
        <f t="shared" si="2"/>
        <v>1.3893080634876642</v>
      </c>
      <c r="M15" s="17">
        <f t="shared" si="3"/>
        <v>1.4625493425233458</v>
      </c>
      <c r="P15" s="15">
        <f t="shared" si="4"/>
        <v>1.1378730641608443</v>
      </c>
    </row>
    <row r="16" spans="1:16" x14ac:dyDescent="0.15">
      <c r="A16" s="15">
        <v>7.5</v>
      </c>
      <c r="B16" s="15">
        <v>14</v>
      </c>
      <c r="D16">
        <v>724.792236328125</v>
      </c>
      <c r="E16">
        <v>591.05181884765602</v>
      </c>
      <c r="F16">
        <v>482.41293334960898</v>
      </c>
      <c r="G16">
        <v>475.46438598632801</v>
      </c>
      <c r="I16" s="16">
        <f t="shared" si="0"/>
        <v>242.37930297851602</v>
      </c>
      <c r="J16" s="16">
        <f t="shared" si="0"/>
        <v>115.58743286132801</v>
      </c>
      <c r="K16" s="16">
        <f t="shared" si="1"/>
        <v>161.46809997558643</v>
      </c>
      <c r="L16" s="17">
        <f t="shared" si="2"/>
        <v>1.3969347357104309</v>
      </c>
      <c r="M16" s="17">
        <f t="shared" si="3"/>
        <v>1.4754075346772326</v>
      </c>
      <c r="P16" s="15">
        <f t="shared" si="4"/>
        <v>2.0270397870084449</v>
      </c>
    </row>
    <row r="17" spans="1:16" x14ac:dyDescent="0.15">
      <c r="A17" s="15">
        <v>8</v>
      </c>
      <c r="B17" s="15">
        <v>15</v>
      </c>
      <c r="D17">
        <v>722.86346435546898</v>
      </c>
      <c r="E17">
        <v>589.228271484375</v>
      </c>
      <c r="F17">
        <v>483.11279296875</v>
      </c>
      <c r="G17">
        <v>475.88323974609398</v>
      </c>
      <c r="I17" s="16">
        <f t="shared" si="0"/>
        <v>239.75067138671898</v>
      </c>
      <c r="J17" s="16">
        <f t="shared" si="0"/>
        <v>113.34503173828102</v>
      </c>
      <c r="K17" s="16">
        <f t="shared" si="1"/>
        <v>160.40914916992227</v>
      </c>
      <c r="L17" s="17">
        <f t="shared" si="2"/>
        <v>1.4152287639771852</v>
      </c>
      <c r="M17" s="17">
        <f t="shared" si="3"/>
        <v>1.4989330828751071</v>
      </c>
      <c r="P17" s="15">
        <f t="shared" si="4"/>
        <v>3.6538730419442138</v>
      </c>
    </row>
    <row r="18" spans="1:16" x14ac:dyDescent="0.15">
      <c r="A18" s="15">
        <v>8.5</v>
      </c>
      <c r="B18" s="15">
        <v>16</v>
      </c>
      <c r="D18">
        <v>722.05560302734398</v>
      </c>
      <c r="E18">
        <v>589.33728027343795</v>
      </c>
      <c r="F18">
        <v>481.94592285156301</v>
      </c>
      <c r="G18">
        <v>474.48880004882801</v>
      </c>
      <c r="I18" s="16">
        <f t="shared" si="0"/>
        <v>240.10968017578097</v>
      </c>
      <c r="J18" s="16">
        <f t="shared" si="0"/>
        <v>114.84848022460994</v>
      </c>
      <c r="K18" s="16">
        <f t="shared" si="1"/>
        <v>159.71574401855401</v>
      </c>
      <c r="L18" s="17">
        <f t="shared" si="2"/>
        <v>1.390664845596536</v>
      </c>
      <c r="M18" s="17">
        <f t="shared" si="3"/>
        <v>1.479600684425578</v>
      </c>
      <c r="P18" s="15">
        <f t="shared" si="4"/>
        <v>2.3170035062874779</v>
      </c>
    </row>
    <row r="19" spans="1:16" x14ac:dyDescent="0.15">
      <c r="A19" s="15">
        <v>9</v>
      </c>
      <c r="B19" s="15">
        <v>17</v>
      </c>
      <c r="D19">
        <v>723.76470947265602</v>
      </c>
      <c r="E19">
        <v>590.61901855468795</v>
      </c>
      <c r="F19">
        <v>481.343017578125</v>
      </c>
      <c r="G19">
        <v>474.56332397460898</v>
      </c>
      <c r="I19" s="16">
        <f t="shared" si="0"/>
        <v>242.42169189453102</v>
      </c>
      <c r="J19" s="16">
        <f t="shared" si="0"/>
        <v>116.05569458007898</v>
      </c>
      <c r="K19" s="16">
        <f t="shared" si="1"/>
        <v>161.18270568847575</v>
      </c>
      <c r="L19" s="17">
        <f t="shared" si="2"/>
        <v>1.3888392661099358</v>
      </c>
      <c r="M19" s="17">
        <f t="shared" si="3"/>
        <v>1.4830066248700977</v>
      </c>
      <c r="P19" s="15">
        <f t="shared" si="4"/>
        <v>2.5525303102909649</v>
      </c>
    </row>
    <row r="20" spans="1:16" x14ac:dyDescent="0.15">
      <c r="A20" s="15">
        <v>9.5</v>
      </c>
      <c r="B20" s="15">
        <v>18</v>
      </c>
      <c r="D20">
        <v>724.91796875</v>
      </c>
      <c r="E20">
        <v>591.98004150390602</v>
      </c>
      <c r="F20">
        <v>482.65896606445301</v>
      </c>
      <c r="G20">
        <v>475.38259887695301</v>
      </c>
      <c r="I20" s="16">
        <f t="shared" si="0"/>
        <v>242.25900268554699</v>
      </c>
      <c r="J20" s="16">
        <f t="shared" si="0"/>
        <v>116.59744262695301</v>
      </c>
      <c r="K20" s="16">
        <f t="shared" si="1"/>
        <v>160.64079284667989</v>
      </c>
      <c r="L20" s="17">
        <f t="shared" si="2"/>
        <v>1.3777385612190578</v>
      </c>
      <c r="M20" s="17">
        <f t="shared" si="3"/>
        <v>1.4771374399103399</v>
      </c>
      <c r="P20" s="15">
        <f t="shared" si="4"/>
        <v>2.1466657926358303</v>
      </c>
    </row>
    <row r="21" spans="1:16" x14ac:dyDescent="0.15">
      <c r="A21" s="15">
        <v>10</v>
      </c>
      <c r="B21" s="15">
        <v>19</v>
      </c>
      <c r="D21">
        <v>724.24932861328102</v>
      </c>
      <c r="E21">
        <v>593.86883544921898</v>
      </c>
      <c r="F21">
        <v>480.67214965820301</v>
      </c>
      <c r="G21">
        <v>473.82586669921898</v>
      </c>
      <c r="I21" s="16">
        <f t="shared" si="0"/>
        <v>243.57717895507801</v>
      </c>
      <c r="J21" s="16">
        <f t="shared" si="0"/>
        <v>120.04296875</v>
      </c>
      <c r="K21" s="16">
        <f t="shared" si="1"/>
        <v>159.54710083007802</v>
      </c>
      <c r="L21" s="17">
        <f t="shared" si="2"/>
        <v>1.3290832648628412</v>
      </c>
      <c r="M21" s="17">
        <f t="shared" si="3"/>
        <v>1.4337136634852434</v>
      </c>
      <c r="P21" s="15">
        <f t="shared" si="4"/>
        <v>-0.85616512756459318</v>
      </c>
    </row>
    <row r="22" spans="1:16" x14ac:dyDescent="0.15">
      <c r="A22" s="15">
        <v>10.5</v>
      </c>
      <c r="B22" s="15">
        <v>20</v>
      </c>
      <c r="D22">
        <v>723.818115234375</v>
      </c>
      <c r="E22">
        <v>594.88232421875</v>
      </c>
      <c r="F22">
        <v>481.89642333984398</v>
      </c>
      <c r="G22">
        <v>474.794189453125</v>
      </c>
      <c r="I22" s="16">
        <f t="shared" si="0"/>
        <v>241.92169189453102</v>
      </c>
      <c r="J22" s="16">
        <f t="shared" si="0"/>
        <v>120.088134765625</v>
      </c>
      <c r="K22" s="16">
        <f t="shared" si="1"/>
        <v>157.85999755859353</v>
      </c>
      <c r="L22" s="17">
        <f t="shared" si="2"/>
        <v>1.3145345113960472</v>
      </c>
      <c r="M22" s="17">
        <f t="shared" si="3"/>
        <v>1.4243964299495695</v>
      </c>
      <c r="P22" s="15">
        <f t="shared" si="4"/>
        <v>-1.5004683009634014</v>
      </c>
    </row>
    <row r="23" spans="1:16" x14ac:dyDescent="0.15">
      <c r="A23" s="15">
        <v>11</v>
      </c>
      <c r="B23" s="15">
        <v>21</v>
      </c>
      <c r="D23">
        <v>721.63519287109398</v>
      </c>
      <c r="E23">
        <v>594.03887939453102</v>
      </c>
      <c r="F23">
        <v>481.36676025390602</v>
      </c>
      <c r="G23">
        <v>474.80407714843801</v>
      </c>
      <c r="I23" s="16">
        <f t="shared" si="0"/>
        <v>240.26843261718795</v>
      </c>
      <c r="J23" s="16">
        <f t="shared" si="0"/>
        <v>119.23480224609301</v>
      </c>
      <c r="K23" s="16">
        <f t="shared" si="1"/>
        <v>156.80407104492286</v>
      </c>
      <c r="L23" s="17">
        <f t="shared" si="2"/>
        <v>1.3150864352614875</v>
      </c>
      <c r="M23" s="17">
        <f>L23+ABS($N$2)*A23</f>
        <v>1.43017987374613</v>
      </c>
      <c r="P23" s="15">
        <f t="shared" si="4"/>
        <v>-1.1005329363478957</v>
      </c>
    </row>
    <row r="24" spans="1:16" x14ac:dyDescent="0.15">
      <c r="A24" s="15">
        <v>11.5</v>
      </c>
      <c r="B24" s="15">
        <v>22</v>
      </c>
      <c r="D24">
        <v>720.37884521484398</v>
      </c>
      <c r="E24">
        <v>593.20989990234398</v>
      </c>
      <c r="F24">
        <v>481.32388305664102</v>
      </c>
      <c r="G24">
        <v>474.168212890625</v>
      </c>
      <c r="I24" s="16">
        <f t="shared" si="0"/>
        <v>239.05496215820295</v>
      </c>
      <c r="J24" s="16">
        <f t="shared" si="0"/>
        <v>119.04168701171898</v>
      </c>
      <c r="K24" s="16">
        <f t="shared" si="1"/>
        <v>155.72578124999967</v>
      </c>
      <c r="L24" s="17">
        <f t="shared" si="2"/>
        <v>1.3081617470245475</v>
      </c>
      <c r="M24" s="17">
        <f t="shared" ref="M24:M87" si="5">L24+ABS($N$2)*A24</f>
        <v>1.4284867054403101</v>
      </c>
      <c r="P24" s="15">
        <f t="shared" si="4"/>
        <v>-1.2176185184964099</v>
      </c>
    </row>
    <row r="25" spans="1:16" x14ac:dyDescent="0.15">
      <c r="A25" s="15">
        <v>12</v>
      </c>
      <c r="B25" s="15">
        <v>23</v>
      </c>
      <c r="D25">
        <v>722.715576171875</v>
      </c>
      <c r="E25">
        <v>594.29736328125</v>
      </c>
      <c r="F25">
        <v>481.57388305664102</v>
      </c>
      <c r="G25">
        <v>474.28167724609398</v>
      </c>
      <c r="I25" s="16">
        <f t="shared" si="0"/>
        <v>241.14169311523398</v>
      </c>
      <c r="J25" s="16">
        <f t="shared" si="0"/>
        <v>120.01568603515602</v>
      </c>
      <c r="K25" s="16">
        <f t="shared" si="1"/>
        <v>157.13071289062475</v>
      </c>
      <c r="L25" s="17">
        <f t="shared" si="2"/>
        <v>1.309251466050835</v>
      </c>
      <c r="M25" s="17">
        <f t="shared" si="5"/>
        <v>1.4348079443977175</v>
      </c>
      <c r="P25" s="15">
        <f t="shared" si="4"/>
        <v>-0.78049366759771488</v>
      </c>
    </row>
    <row r="26" spans="1:16" x14ac:dyDescent="0.15">
      <c r="A26" s="15">
        <v>12.5</v>
      </c>
      <c r="B26" s="15">
        <v>24</v>
      </c>
      <c r="D26">
        <v>720.976806640625</v>
      </c>
      <c r="E26">
        <v>594.58929443359398</v>
      </c>
      <c r="F26">
        <v>482.50726318359398</v>
      </c>
      <c r="G26">
        <v>475.61279296875</v>
      </c>
      <c r="I26" s="16">
        <f t="shared" si="0"/>
        <v>238.46954345703102</v>
      </c>
      <c r="J26" s="16">
        <f t="shared" si="0"/>
        <v>118.97650146484398</v>
      </c>
      <c r="K26" s="16">
        <f t="shared" si="1"/>
        <v>155.18599243164024</v>
      </c>
      <c r="L26" s="17">
        <f t="shared" si="2"/>
        <v>1.3043415340086775</v>
      </c>
      <c r="M26" s="17">
        <f t="shared" si="5"/>
        <v>1.4351295322866802</v>
      </c>
      <c r="P26" s="15">
        <f t="shared" si="4"/>
        <v>-0.75825529645547396</v>
      </c>
    </row>
    <row r="27" spans="1:16" x14ac:dyDescent="0.15">
      <c r="A27" s="15">
        <v>13</v>
      </c>
      <c r="B27" s="15">
        <v>25</v>
      </c>
      <c r="D27">
        <v>720.18292236328102</v>
      </c>
      <c r="E27">
        <v>592.01025390625</v>
      </c>
      <c r="F27">
        <v>482.36346435546898</v>
      </c>
      <c r="G27">
        <v>475.05407714843801</v>
      </c>
      <c r="I27" s="16">
        <f t="shared" si="0"/>
        <v>237.81945800781205</v>
      </c>
      <c r="J27" s="16">
        <f t="shared" si="0"/>
        <v>116.95617675781199</v>
      </c>
      <c r="K27" s="16">
        <f t="shared" si="1"/>
        <v>155.95013427734366</v>
      </c>
      <c r="L27" s="17">
        <f t="shared" si="2"/>
        <v>1.3334065681736396</v>
      </c>
      <c r="M27" s="17">
        <f t="shared" si="5"/>
        <v>1.4694260863827624</v>
      </c>
      <c r="P27" s="15">
        <f t="shared" si="4"/>
        <v>1.6134120612578418</v>
      </c>
    </row>
    <row r="28" spans="1:16" x14ac:dyDescent="0.15">
      <c r="A28" s="15">
        <v>13.5</v>
      </c>
      <c r="B28" s="15">
        <v>26</v>
      </c>
      <c r="D28">
        <v>718.69403076171898</v>
      </c>
      <c r="E28">
        <v>592.77496337890602</v>
      </c>
      <c r="F28">
        <v>481.006591796875</v>
      </c>
      <c r="G28">
        <v>473.89447021484398</v>
      </c>
      <c r="I28" s="16">
        <f t="shared" si="0"/>
        <v>237.68743896484398</v>
      </c>
      <c r="J28" s="16">
        <f t="shared" si="0"/>
        <v>118.88049316406205</v>
      </c>
      <c r="K28" s="16">
        <f t="shared" si="1"/>
        <v>154.47109375000053</v>
      </c>
      <c r="L28" s="17">
        <f t="shared" si="2"/>
        <v>1.2993813336290705</v>
      </c>
      <c r="M28" s="17">
        <f t="shared" si="5"/>
        <v>1.4406323717693135</v>
      </c>
      <c r="P28" s="15">
        <f t="shared" si="4"/>
        <v>-0.37772421630278097</v>
      </c>
    </row>
    <row r="29" spans="1:16" x14ac:dyDescent="0.15">
      <c r="A29" s="15">
        <v>14</v>
      </c>
      <c r="B29" s="15">
        <v>27</v>
      </c>
      <c r="D29">
        <v>718.8310546875</v>
      </c>
      <c r="E29">
        <v>592.77282714843795</v>
      </c>
      <c r="F29">
        <v>481.50329589843801</v>
      </c>
      <c r="G29">
        <v>474.81530761718801</v>
      </c>
      <c r="I29" s="16">
        <f t="shared" si="0"/>
        <v>237.32775878906199</v>
      </c>
      <c r="J29" s="16">
        <f t="shared" si="0"/>
        <v>117.95751953124994</v>
      </c>
      <c r="K29" s="16">
        <f t="shared" si="1"/>
        <v>154.75749511718703</v>
      </c>
      <c r="L29" s="17">
        <f t="shared" si="2"/>
        <v>1.3119765126646956</v>
      </c>
      <c r="M29" s="17">
        <f t="shared" si="5"/>
        <v>1.4584590707360587</v>
      </c>
      <c r="P29" s="15">
        <f t="shared" si="4"/>
        <v>0.85502353779421336</v>
      </c>
    </row>
    <row r="30" spans="1:16" x14ac:dyDescent="0.15">
      <c r="A30" s="15">
        <v>14.5</v>
      </c>
      <c r="B30" s="15">
        <v>28</v>
      </c>
      <c r="D30">
        <v>717.10687255859398</v>
      </c>
      <c r="E30">
        <v>592.70855712890602</v>
      </c>
      <c r="F30">
        <v>482.10818481445301</v>
      </c>
      <c r="G30">
        <v>475.93338012695301</v>
      </c>
      <c r="I30" s="16">
        <f t="shared" si="0"/>
        <v>234.99868774414097</v>
      </c>
      <c r="J30" s="16">
        <f t="shared" si="0"/>
        <v>116.77517700195301</v>
      </c>
      <c r="K30" s="16">
        <f t="shared" si="1"/>
        <v>153.25606384277387</v>
      </c>
      <c r="L30" s="17">
        <f t="shared" si="2"/>
        <v>1.3124027535424823</v>
      </c>
      <c r="M30" s="17">
        <f t="shared" si="5"/>
        <v>1.4641168315449655</v>
      </c>
      <c r="P30" s="15">
        <f t="shared" si="4"/>
        <v>1.2462677015851966</v>
      </c>
    </row>
    <row r="31" spans="1:16" x14ac:dyDescent="0.15">
      <c r="A31" s="15">
        <v>15</v>
      </c>
      <c r="B31" s="15">
        <v>29</v>
      </c>
      <c r="D31">
        <v>714.95953369140602</v>
      </c>
      <c r="E31">
        <v>591.1845703125</v>
      </c>
      <c r="F31">
        <v>480.06661987304699</v>
      </c>
      <c r="G31">
        <v>473.92742919921898</v>
      </c>
      <c r="I31" s="16">
        <f t="shared" si="0"/>
        <v>234.89291381835903</v>
      </c>
      <c r="J31" s="16">
        <f t="shared" si="0"/>
        <v>117.25714111328102</v>
      </c>
      <c r="K31" s="16">
        <f t="shared" si="1"/>
        <v>152.81291503906232</v>
      </c>
      <c r="L31" s="17">
        <f t="shared" si="2"/>
        <v>1.3032290706408336</v>
      </c>
      <c r="M31" s="17">
        <f t="shared" si="5"/>
        <v>1.460174668574437</v>
      </c>
      <c r="P31" s="15">
        <f t="shared" si="4"/>
        <v>0.97366016177825554</v>
      </c>
    </row>
    <row r="32" spans="1:16" x14ac:dyDescent="0.15">
      <c r="A32" s="15">
        <v>15.5</v>
      </c>
      <c r="B32" s="15">
        <v>30</v>
      </c>
      <c r="D32">
        <v>713.02966308593795</v>
      </c>
      <c r="E32">
        <v>591.23529052734398</v>
      </c>
      <c r="F32">
        <v>480.98352050781301</v>
      </c>
      <c r="G32">
        <v>473.83706665039102</v>
      </c>
      <c r="I32" s="16">
        <f t="shared" si="0"/>
        <v>232.04614257812494</v>
      </c>
      <c r="J32" s="16">
        <f t="shared" si="0"/>
        <v>117.39822387695295</v>
      </c>
      <c r="K32" s="16">
        <f t="shared" si="1"/>
        <v>149.86738586425787</v>
      </c>
      <c r="L32" s="17">
        <f t="shared" si="2"/>
        <v>1.276572855321358</v>
      </c>
      <c r="M32" s="17">
        <f t="shared" si="5"/>
        <v>1.4387499731860813</v>
      </c>
      <c r="P32" s="15">
        <f t="shared" si="4"/>
        <v>-0.50789540672471989</v>
      </c>
    </row>
    <row r="33" spans="1:16" x14ac:dyDescent="0.15">
      <c r="A33" s="15">
        <v>16</v>
      </c>
      <c r="B33" s="15">
        <v>31</v>
      </c>
      <c r="D33">
        <v>710.39074707031295</v>
      </c>
      <c r="E33">
        <v>589.531005859375</v>
      </c>
      <c r="F33">
        <v>481.37994384765602</v>
      </c>
      <c r="G33">
        <v>474.45712280273398</v>
      </c>
      <c r="I33" s="16">
        <f t="shared" si="0"/>
        <v>229.01080322265693</v>
      </c>
      <c r="J33" s="16">
        <f t="shared" si="0"/>
        <v>115.07388305664102</v>
      </c>
      <c r="K33" s="16">
        <f t="shared" si="1"/>
        <v>148.45908508300823</v>
      </c>
      <c r="L33" s="17">
        <f t="shared" si="2"/>
        <v>1.290119713870562</v>
      </c>
      <c r="M33" s="17">
        <f t="shared" si="5"/>
        <v>1.4575283516664055</v>
      </c>
      <c r="P33" s="15">
        <f t="shared" si="4"/>
        <v>0.79066266846273514</v>
      </c>
    </row>
    <row r="34" spans="1:16" x14ac:dyDescent="0.15">
      <c r="A34" s="15">
        <v>16.5</v>
      </c>
      <c r="B34" s="15">
        <v>32</v>
      </c>
      <c r="D34">
        <v>710.47222900390602</v>
      </c>
      <c r="E34">
        <v>589.25848388671898</v>
      </c>
      <c r="F34">
        <v>481.00396728515602</v>
      </c>
      <c r="G34">
        <v>473.86874389648398</v>
      </c>
      <c r="I34" s="16">
        <f t="shared" si="0"/>
        <v>229.46826171875</v>
      </c>
      <c r="J34" s="16">
        <f t="shared" si="0"/>
        <v>115.389739990235</v>
      </c>
      <c r="K34" s="16">
        <f t="shared" si="1"/>
        <v>148.69544372558551</v>
      </c>
      <c r="L34" s="17">
        <f t="shared" si="2"/>
        <v>1.288636613083356</v>
      </c>
      <c r="M34" s="17">
        <f t="shared" si="5"/>
        <v>1.4612767708103196</v>
      </c>
      <c r="P34" s="15">
        <f t="shared" si="4"/>
        <v>1.0498724800882213</v>
      </c>
    </row>
    <row r="35" spans="1:16" x14ac:dyDescent="0.15">
      <c r="A35" s="15">
        <v>17</v>
      </c>
      <c r="B35" s="15">
        <v>33</v>
      </c>
      <c r="D35">
        <v>706.33673095703102</v>
      </c>
      <c r="E35">
        <v>590.51214599609398</v>
      </c>
      <c r="F35">
        <v>480.03298950195301</v>
      </c>
      <c r="G35">
        <v>473.20513916015602</v>
      </c>
      <c r="I35" s="16">
        <f t="shared" si="0"/>
        <v>226.30374145507801</v>
      </c>
      <c r="J35" s="16">
        <f t="shared" si="0"/>
        <v>117.30700683593795</v>
      </c>
      <c r="K35" s="16">
        <f t="shared" si="1"/>
        <v>144.18883666992144</v>
      </c>
      <c r="L35" s="17">
        <f t="shared" si="2"/>
        <v>1.2291579212448887</v>
      </c>
      <c r="M35" s="17">
        <f t="shared" si="5"/>
        <v>1.4070295989029724</v>
      </c>
      <c r="P35" s="15">
        <f t="shared" si="4"/>
        <v>-2.7014153752597525</v>
      </c>
    </row>
    <row r="36" spans="1:16" x14ac:dyDescent="0.15">
      <c r="A36" s="15">
        <v>17.5</v>
      </c>
      <c r="B36" s="15">
        <v>34</v>
      </c>
      <c r="D36">
        <v>707.35186767578102</v>
      </c>
      <c r="E36">
        <v>590.95086669921898</v>
      </c>
      <c r="F36">
        <v>480.468994140625</v>
      </c>
      <c r="G36">
        <v>473.69656372070301</v>
      </c>
      <c r="I36" s="16">
        <f t="shared" si="0"/>
        <v>226.88287353515602</v>
      </c>
      <c r="J36" s="16">
        <f t="shared" si="0"/>
        <v>117.25430297851597</v>
      </c>
      <c r="K36" s="16">
        <f t="shared" si="1"/>
        <v>144.80486145019484</v>
      </c>
      <c r="L36" s="17">
        <f t="shared" si="2"/>
        <v>1.234964157151033</v>
      </c>
      <c r="M36" s="17">
        <f t="shared" si="5"/>
        <v>1.4180673547402369</v>
      </c>
      <c r="P36" s="15">
        <f t="shared" si="4"/>
        <v>-1.9381350425385062</v>
      </c>
    </row>
    <row r="37" spans="1:16" x14ac:dyDescent="0.15">
      <c r="A37" s="15">
        <v>18</v>
      </c>
      <c r="B37" s="15">
        <v>35</v>
      </c>
      <c r="D37">
        <v>706.66650390625</v>
      </c>
      <c r="E37">
        <v>590.81329345703102</v>
      </c>
      <c r="F37">
        <v>480.82916259765602</v>
      </c>
      <c r="G37">
        <v>474.21832275390602</v>
      </c>
      <c r="I37" s="16">
        <f t="shared" si="0"/>
        <v>225.83734130859398</v>
      </c>
      <c r="J37" s="16">
        <f t="shared" si="0"/>
        <v>116.594970703125</v>
      </c>
      <c r="K37" s="16">
        <f t="shared" si="1"/>
        <v>144.22086181640648</v>
      </c>
      <c r="L37" s="17">
        <f t="shared" si="2"/>
        <v>1.2369389601170941</v>
      </c>
      <c r="M37" s="17">
        <f t="shared" si="5"/>
        <v>1.4252736776374182</v>
      </c>
      <c r="P37" s="15">
        <f t="shared" si="4"/>
        <v>-1.4398050722299387</v>
      </c>
    </row>
    <row r="38" spans="1:16" x14ac:dyDescent="0.15">
      <c r="A38" s="15">
        <v>18.5</v>
      </c>
      <c r="B38" s="15">
        <v>36</v>
      </c>
      <c r="D38">
        <v>703.85107421875</v>
      </c>
      <c r="E38">
        <v>587.80627441406295</v>
      </c>
      <c r="F38">
        <v>480.95513916015602</v>
      </c>
      <c r="G38">
        <v>474.08905029296898</v>
      </c>
      <c r="I38" s="16">
        <f t="shared" si="0"/>
        <v>222.89593505859398</v>
      </c>
      <c r="J38" s="16">
        <f t="shared" si="0"/>
        <v>113.71722412109398</v>
      </c>
      <c r="K38" s="16">
        <f t="shared" si="1"/>
        <v>143.2938781738282</v>
      </c>
      <c r="L38" s="17">
        <f t="shared" si="2"/>
        <v>1.2600894832012339</v>
      </c>
      <c r="M38" s="17">
        <f t="shared" si="5"/>
        <v>1.4536557206526779</v>
      </c>
      <c r="P38" s="15">
        <f t="shared" si="4"/>
        <v>0.52286338641255603</v>
      </c>
    </row>
    <row r="39" spans="1:16" x14ac:dyDescent="0.15">
      <c r="A39" s="15">
        <v>19</v>
      </c>
      <c r="B39" s="15">
        <v>37</v>
      </c>
      <c r="D39">
        <v>702.120361328125</v>
      </c>
      <c r="E39">
        <v>587.87048339843795</v>
      </c>
      <c r="F39">
        <v>480.62005615234398</v>
      </c>
      <c r="G39">
        <v>473.69985961914102</v>
      </c>
      <c r="I39" s="16">
        <f t="shared" si="0"/>
        <v>221.50030517578102</v>
      </c>
      <c r="J39" s="16">
        <f t="shared" si="0"/>
        <v>114.17062377929693</v>
      </c>
      <c r="K39" s="16">
        <f t="shared" si="1"/>
        <v>141.58086853027316</v>
      </c>
      <c r="L39" s="17">
        <f t="shared" si="2"/>
        <v>1.2400814136214491</v>
      </c>
      <c r="M39" s="17">
        <f t="shared" si="5"/>
        <v>1.4388791710040132</v>
      </c>
      <c r="P39" s="15">
        <f t="shared" si="4"/>
        <v>-0.49896114917166212</v>
      </c>
    </row>
    <row r="40" spans="1:16" x14ac:dyDescent="0.15">
      <c r="A40" s="15">
        <v>19.5</v>
      </c>
      <c r="B40" s="15">
        <v>38</v>
      </c>
      <c r="D40">
        <v>701.25744628906295</v>
      </c>
      <c r="E40">
        <v>587.541259765625</v>
      </c>
      <c r="F40">
        <v>479.99142456054699</v>
      </c>
      <c r="G40">
        <v>473.30014038085898</v>
      </c>
      <c r="I40" s="16">
        <f t="shared" si="0"/>
        <v>221.26602172851597</v>
      </c>
      <c r="J40" s="16">
        <f t="shared" si="0"/>
        <v>114.24111938476602</v>
      </c>
      <c r="K40" s="16">
        <f t="shared" si="1"/>
        <v>141.29723815917976</v>
      </c>
      <c r="L40" s="17">
        <f t="shared" si="2"/>
        <v>1.2368334529644118</v>
      </c>
      <c r="M40" s="17">
        <f t="shared" si="5"/>
        <v>1.4408627302780961</v>
      </c>
      <c r="P40" s="15">
        <f t="shared" si="4"/>
        <v>-0.36179451810859276</v>
      </c>
    </row>
    <row r="41" spans="1:16" x14ac:dyDescent="0.15">
      <c r="A41" s="15">
        <v>20</v>
      </c>
      <c r="B41" s="15">
        <v>39</v>
      </c>
      <c r="D41">
        <v>701.94763183593795</v>
      </c>
      <c r="E41">
        <v>588.61358642578102</v>
      </c>
      <c r="F41">
        <v>480.57388305664102</v>
      </c>
      <c r="G41">
        <v>473.67877197265602</v>
      </c>
      <c r="I41" s="16">
        <f t="shared" si="0"/>
        <v>221.37374877929693</v>
      </c>
      <c r="J41" s="16">
        <f t="shared" si="0"/>
        <v>114.934814453125</v>
      </c>
      <c r="K41" s="16">
        <f t="shared" si="1"/>
        <v>140.91937866210944</v>
      </c>
      <c r="L41" s="17">
        <f t="shared" si="2"/>
        <v>1.2260808818687567</v>
      </c>
      <c r="M41" s="17">
        <f t="shared" si="5"/>
        <v>1.4353416791135611</v>
      </c>
      <c r="P41" s="15">
        <f t="shared" si="4"/>
        <v>-0.74358496826604381</v>
      </c>
    </row>
    <row r="42" spans="1:16" x14ac:dyDescent="0.15">
      <c r="A42" s="15">
        <v>20.5</v>
      </c>
      <c r="B42" s="15">
        <v>40</v>
      </c>
      <c r="D42">
        <v>703.10089111328102</v>
      </c>
      <c r="E42">
        <v>588.55749511718795</v>
      </c>
      <c r="F42">
        <v>481.681396484375</v>
      </c>
      <c r="G42">
        <v>474.77703857421898</v>
      </c>
      <c r="I42" s="16">
        <f t="shared" si="0"/>
        <v>221.41949462890602</v>
      </c>
      <c r="J42" s="16">
        <f t="shared" si="0"/>
        <v>113.78045654296898</v>
      </c>
      <c r="K42" s="16">
        <f t="shared" si="1"/>
        <v>141.77317504882774</v>
      </c>
      <c r="L42" s="17">
        <f t="shared" si="2"/>
        <v>1.2460239601454524</v>
      </c>
      <c r="M42" s="17">
        <f t="shared" si="5"/>
        <v>1.4605162773213769</v>
      </c>
      <c r="P42" s="15">
        <f t="shared" si="4"/>
        <v>0.99728301064980551</v>
      </c>
    </row>
    <row r="43" spans="1:16" x14ac:dyDescent="0.15">
      <c r="A43" s="15">
        <v>21</v>
      </c>
      <c r="B43" s="15">
        <v>41</v>
      </c>
      <c r="D43">
        <v>699.06585693359398</v>
      </c>
      <c r="E43">
        <v>586.98809814453102</v>
      </c>
      <c r="F43">
        <v>481.52969360351602</v>
      </c>
      <c r="G43">
        <v>474.73614501953102</v>
      </c>
      <c r="I43" s="16">
        <f t="shared" si="0"/>
        <v>217.53616333007795</v>
      </c>
      <c r="J43" s="16">
        <f t="shared" si="0"/>
        <v>112.251953125</v>
      </c>
      <c r="K43" s="16">
        <f t="shared" si="1"/>
        <v>138.95979614257794</v>
      </c>
      <c r="L43" s="17">
        <f t="shared" si="2"/>
        <v>1.2379276464600752</v>
      </c>
      <c r="M43" s="17">
        <f t="shared" si="5"/>
        <v>1.4576514835671199</v>
      </c>
      <c r="P43" s="15">
        <f t="shared" si="4"/>
        <v>0.79917745711466592</v>
      </c>
    </row>
    <row r="44" spans="1:16" x14ac:dyDescent="0.15">
      <c r="A44" s="15">
        <v>21.5</v>
      </c>
      <c r="B44" s="15">
        <v>42</v>
      </c>
      <c r="D44">
        <v>701.39935302734398</v>
      </c>
      <c r="E44">
        <v>588.41448974609398</v>
      </c>
      <c r="F44">
        <v>481.28628540039102</v>
      </c>
      <c r="G44">
        <v>474.48880004882801</v>
      </c>
      <c r="I44" s="16">
        <f t="shared" si="0"/>
        <v>220.11306762695295</v>
      </c>
      <c r="J44" s="16">
        <f t="shared" si="0"/>
        <v>113.92568969726597</v>
      </c>
      <c r="K44" s="16">
        <f t="shared" si="1"/>
        <v>140.36508483886678</v>
      </c>
      <c r="L44" s="17">
        <f t="shared" si="2"/>
        <v>1.2320757961778248</v>
      </c>
      <c r="M44" s="17">
        <f t="shared" si="5"/>
        <v>1.4570311532159896</v>
      </c>
      <c r="P44" s="15">
        <f t="shared" si="4"/>
        <v>0.75628051648754269</v>
      </c>
    </row>
    <row r="45" spans="1:16" x14ac:dyDescent="0.15">
      <c r="A45" s="15">
        <v>22</v>
      </c>
      <c r="B45" s="15">
        <v>43</v>
      </c>
      <c r="D45">
        <v>699.34161376953102</v>
      </c>
      <c r="E45">
        <v>588.68054199218795</v>
      </c>
      <c r="F45">
        <v>480.73944091796898</v>
      </c>
      <c r="G45">
        <v>473.30078125</v>
      </c>
      <c r="I45" s="16">
        <f t="shared" si="0"/>
        <v>218.60217285156205</v>
      </c>
      <c r="J45" s="16">
        <f t="shared" si="0"/>
        <v>115.37976074218795</v>
      </c>
      <c r="K45" s="16">
        <f t="shared" si="1"/>
        <v>137.83634033203049</v>
      </c>
      <c r="L45" s="17">
        <f t="shared" si="2"/>
        <v>1.1946318786361585</v>
      </c>
      <c r="M45" s="17">
        <f t="shared" si="5"/>
        <v>1.4248187556054432</v>
      </c>
      <c r="P45" s="15">
        <f t="shared" si="4"/>
        <v>-1.471263735118256</v>
      </c>
    </row>
    <row r="46" spans="1:16" ht="15" x14ac:dyDescent="0.2">
      <c r="A46" s="15">
        <v>22.5</v>
      </c>
      <c r="B46" s="15">
        <v>44</v>
      </c>
      <c r="C46" s="21" t="s">
        <v>28</v>
      </c>
      <c r="D46">
        <v>704.97515869140602</v>
      </c>
      <c r="E46">
        <v>590.52728271484398</v>
      </c>
      <c r="F46">
        <v>480.49142456054699</v>
      </c>
      <c r="G46">
        <v>473.34432983398398</v>
      </c>
      <c r="I46" s="16">
        <f t="shared" si="0"/>
        <v>224.48373413085903</v>
      </c>
      <c r="J46" s="16">
        <f t="shared" si="0"/>
        <v>117.18295288086</v>
      </c>
      <c r="K46" s="16">
        <f t="shared" si="1"/>
        <v>142.45566711425704</v>
      </c>
      <c r="L46" s="17">
        <f t="shared" si="2"/>
        <v>1.2156688631928556</v>
      </c>
      <c r="M46" s="17">
        <f t="shared" si="5"/>
        <v>1.4510872600932605</v>
      </c>
      <c r="P46" s="15">
        <f t="shared" si="4"/>
        <v>0.34524979726657917</v>
      </c>
    </row>
    <row r="47" spans="1:16" x14ac:dyDescent="0.15">
      <c r="A47" s="15">
        <v>23</v>
      </c>
      <c r="B47" s="15">
        <v>45</v>
      </c>
      <c r="D47">
        <v>701.59576416015602</v>
      </c>
      <c r="E47">
        <v>589.88562011718795</v>
      </c>
      <c r="F47">
        <v>480.18600463867199</v>
      </c>
      <c r="G47">
        <v>473.25262451171898</v>
      </c>
      <c r="I47" s="16">
        <f t="shared" si="0"/>
        <v>221.40975952148403</v>
      </c>
      <c r="J47" s="16">
        <f t="shared" si="0"/>
        <v>116.63299560546898</v>
      </c>
      <c r="K47" s="16">
        <f t="shared" si="1"/>
        <v>139.76666259765574</v>
      </c>
      <c r="L47" s="17">
        <f t="shared" si="2"/>
        <v>1.1983458186261489</v>
      </c>
      <c r="M47" s="17">
        <f t="shared" si="5"/>
        <v>1.4389957354576739</v>
      </c>
      <c r="P47" s="15">
        <f t="shared" si="4"/>
        <v>-0.49090051109582811</v>
      </c>
    </row>
    <row r="48" spans="1:16" x14ac:dyDescent="0.15">
      <c r="A48" s="15">
        <v>23.5</v>
      </c>
      <c r="B48" s="15">
        <v>46</v>
      </c>
      <c r="D48">
        <v>701.67889404296898</v>
      </c>
      <c r="E48">
        <v>590.73828125</v>
      </c>
      <c r="F48">
        <v>480.36279296875</v>
      </c>
      <c r="G48">
        <v>473.32189941406301</v>
      </c>
      <c r="I48" s="16">
        <f t="shared" si="0"/>
        <v>221.31610107421898</v>
      </c>
      <c r="J48" s="16">
        <f t="shared" si="0"/>
        <v>117.41638183593699</v>
      </c>
      <c r="K48" s="16">
        <f t="shared" si="1"/>
        <v>139.1246337890631</v>
      </c>
      <c r="L48" s="17">
        <f t="shared" si="2"/>
        <v>1.1848826510721351</v>
      </c>
      <c r="M48" s="17">
        <f t="shared" si="5"/>
        <v>1.4307640878347803</v>
      </c>
      <c r="P48" s="15">
        <f t="shared" si="4"/>
        <v>-1.0601334991307796</v>
      </c>
    </row>
    <row r="49" spans="1:22" x14ac:dyDescent="0.15">
      <c r="A49" s="15">
        <v>24</v>
      </c>
      <c r="B49" s="15">
        <v>47</v>
      </c>
      <c r="D49">
        <v>699.20617675781295</v>
      </c>
      <c r="E49">
        <v>590.33996582031295</v>
      </c>
      <c r="F49">
        <v>480.37466430664102</v>
      </c>
      <c r="G49">
        <v>473.69393920898398</v>
      </c>
      <c r="I49" s="16">
        <f t="shared" si="0"/>
        <v>218.83151245117193</v>
      </c>
      <c r="J49" s="16">
        <f t="shared" si="0"/>
        <v>116.64602661132898</v>
      </c>
      <c r="K49" s="16">
        <f t="shared" si="1"/>
        <v>137.17929382324166</v>
      </c>
      <c r="L49" s="17">
        <f t="shared" si="2"/>
        <v>1.1760305756520166</v>
      </c>
      <c r="M49" s="17">
        <f t="shared" si="5"/>
        <v>1.427143532345782</v>
      </c>
      <c r="P49" s="15">
        <f t="shared" si="4"/>
        <v>-1.3105013129347893</v>
      </c>
    </row>
    <row r="50" spans="1:22" x14ac:dyDescent="0.15">
      <c r="A50" s="15">
        <v>24.5</v>
      </c>
      <c r="B50" s="15">
        <v>48</v>
      </c>
      <c r="D50">
        <v>701.71936035156295</v>
      </c>
      <c r="E50">
        <v>592.325927734375</v>
      </c>
      <c r="F50">
        <v>480.48416137695301</v>
      </c>
      <c r="G50">
        <v>473.59234619140602</v>
      </c>
      <c r="I50" s="16">
        <f t="shared" si="0"/>
        <v>221.23519897460994</v>
      </c>
      <c r="J50" s="16">
        <f t="shared" si="0"/>
        <v>118.73358154296898</v>
      </c>
      <c r="K50" s="16">
        <f t="shared" si="1"/>
        <v>138.12169189453166</v>
      </c>
      <c r="L50" s="17">
        <f t="shared" si="2"/>
        <v>1.1632908744064647</v>
      </c>
      <c r="M50" s="17">
        <f t="shared" si="5"/>
        <v>1.4196353510313502</v>
      </c>
      <c r="P50" s="15">
        <f t="shared" si="4"/>
        <v>-1.8297053265317407</v>
      </c>
    </row>
    <row r="51" spans="1:22" x14ac:dyDescent="0.15">
      <c r="A51" s="15">
        <v>25</v>
      </c>
      <c r="B51" s="15">
        <v>49</v>
      </c>
      <c r="D51">
        <v>699.81005859375</v>
      </c>
      <c r="E51">
        <v>591.72155761718795</v>
      </c>
      <c r="F51">
        <v>480.71109008789102</v>
      </c>
      <c r="G51">
        <v>473.61148071289102</v>
      </c>
      <c r="I51" s="16">
        <f t="shared" si="0"/>
        <v>219.09896850585898</v>
      </c>
      <c r="J51" s="16">
        <f t="shared" si="0"/>
        <v>118.11007690429693</v>
      </c>
      <c r="K51" s="16">
        <f t="shared" si="1"/>
        <v>136.42191467285113</v>
      </c>
      <c r="L51" s="17">
        <f t="shared" si="2"/>
        <v>1.1550404355708959</v>
      </c>
      <c r="M51" s="17">
        <f t="shared" si="5"/>
        <v>1.4166164321269012</v>
      </c>
      <c r="P51" s="15">
        <f t="shared" si="4"/>
        <v>-2.0384689067213637</v>
      </c>
    </row>
    <row r="52" spans="1:22" x14ac:dyDescent="0.15">
      <c r="A52" s="15">
        <v>25.5</v>
      </c>
      <c r="B52" s="15">
        <v>50</v>
      </c>
      <c r="D52">
        <v>697.96112060546898</v>
      </c>
      <c r="E52">
        <v>591.5693359375</v>
      </c>
      <c r="F52">
        <v>480.69525146484398</v>
      </c>
      <c r="G52">
        <v>473.606201171875</v>
      </c>
      <c r="I52" s="16">
        <f t="shared" si="0"/>
        <v>217.265869140625</v>
      </c>
      <c r="J52" s="16">
        <f t="shared" si="0"/>
        <v>117.963134765625</v>
      </c>
      <c r="K52" s="16">
        <f t="shared" si="1"/>
        <v>134.69167480468752</v>
      </c>
      <c r="L52" s="17">
        <f t="shared" si="2"/>
        <v>1.1418115928531369</v>
      </c>
      <c r="M52" s="17">
        <f t="shared" si="5"/>
        <v>1.4086191093402625</v>
      </c>
      <c r="P52" s="15">
        <f t="shared" si="4"/>
        <v>-2.5914979180043001</v>
      </c>
      <c r="R52" s="26"/>
      <c r="S52" s="26"/>
      <c r="T52" s="26"/>
    </row>
    <row r="53" spans="1:22" x14ac:dyDescent="0.15">
      <c r="A53" s="15">
        <v>26</v>
      </c>
      <c r="B53" s="15">
        <v>51</v>
      </c>
      <c r="D53">
        <v>698.51861572265602</v>
      </c>
      <c r="E53">
        <v>591.92230224609398</v>
      </c>
      <c r="F53">
        <v>480.17083740234398</v>
      </c>
      <c r="G53">
        <v>472.74075317382801</v>
      </c>
      <c r="I53" s="16">
        <f t="shared" si="0"/>
        <v>218.34777832031205</v>
      </c>
      <c r="J53" s="16">
        <f t="shared" si="0"/>
        <v>119.18154907226597</v>
      </c>
      <c r="K53" s="16">
        <f t="shared" si="1"/>
        <v>134.92069396972587</v>
      </c>
      <c r="L53" s="17">
        <f t="shared" si="2"/>
        <v>1.1320602477478829</v>
      </c>
      <c r="M53" s="17">
        <f t="shared" si="5"/>
        <v>1.4040992841661286</v>
      </c>
      <c r="P53" s="15">
        <f t="shared" si="4"/>
        <v>-2.9040518205926844</v>
      </c>
      <c r="R53" s="26"/>
      <c r="S53" s="31"/>
      <c r="T53" s="26"/>
      <c r="U53" s="19"/>
    </row>
    <row r="54" spans="1:22" x14ac:dyDescent="0.15">
      <c r="A54" s="15">
        <v>26.5</v>
      </c>
      <c r="B54" s="15">
        <v>52</v>
      </c>
      <c r="D54">
        <v>696.561279296875</v>
      </c>
      <c r="E54">
        <v>589.07824707031295</v>
      </c>
      <c r="F54">
        <v>480.95645141601602</v>
      </c>
      <c r="G54">
        <v>474.12994384765602</v>
      </c>
      <c r="I54" s="16">
        <f t="shared" si="0"/>
        <v>215.60482788085898</v>
      </c>
      <c r="J54" s="16">
        <f t="shared" si="0"/>
        <v>114.94830322265693</v>
      </c>
      <c r="K54" s="16">
        <f t="shared" si="1"/>
        <v>135.14101562499911</v>
      </c>
      <c r="L54" s="17">
        <f t="shared" si="2"/>
        <v>1.1756677726962923</v>
      </c>
      <c r="M54" s="17">
        <f t="shared" si="5"/>
        <v>1.4529383290456581</v>
      </c>
      <c r="P54" s="15">
        <f t="shared" si="4"/>
        <v>0.47325448832035188</v>
      </c>
      <c r="R54" s="26"/>
      <c r="S54" s="31"/>
      <c r="T54" s="26"/>
    </row>
    <row r="55" spans="1:22" x14ac:dyDescent="0.15">
      <c r="A55" s="15">
        <v>27</v>
      </c>
      <c r="B55" s="15">
        <v>53</v>
      </c>
      <c r="D55">
        <v>695.15814208984398</v>
      </c>
      <c r="E55">
        <v>588.94494628906295</v>
      </c>
      <c r="F55">
        <v>481.39776611328102</v>
      </c>
      <c r="G55">
        <v>474.43997192382801</v>
      </c>
      <c r="I55" s="16">
        <f t="shared" si="0"/>
        <v>213.76037597656295</v>
      </c>
      <c r="J55" s="16">
        <f t="shared" si="0"/>
        <v>114.50497436523494</v>
      </c>
      <c r="K55" s="16">
        <f t="shared" si="1"/>
        <v>133.6068939208985</v>
      </c>
      <c r="L55" s="17">
        <f t="shared" si="2"/>
        <v>1.1668217443089801</v>
      </c>
      <c r="M55" s="17">
        <f t="shared" si="5"/>
        <v>1.4493238205894661</v>
      </c>
      <c r="P55" s="15">
        <f t="shared" si="4"/>
        <v>0.22330483752704766</v>
      </c>
      <c r="R55" s="32"/>
      <c r="S55" s="31"/>
      <c r="T55" s="26"/>
    </row>
    <row r="56" spans="1:22" x14ac:dyDescent="0.15">
      <c r="A56" s="15">
        <v>27.5</v>
      </c>
      <c r="B56" s="15">
        <v>54</v>
      </c>
      <c r="D56">
        <v>692.65460205078102</v>
      </c>
      <c r="E56">
        <v>588.10040283203102</v>
      </c>
      <c r="F56">
        <v>481.35092163085898</v>
      </c>
      <c r="G56">
        <v>474.00131225585898</v>
      </c>
      <c r="I56" s="16">
        <f t="shared" si="0"/>
        <v>211.30368041992205</v>
      </c>
      <c r="J56" s="16">
        <f t="shared" si="0"/>
        <v>114.09909057617205</v>
      </c>
      <c r="K56" s="16">
        <f t="shared" si="1"/>
        <v>131.43431701660163</v>
      </c>
      <c r="L56" s="17">
        <f t="shared" si="2"/>
        <v>1.1519313287502204</v>
      </c>
      <c r="M56" s="17">
        <f t="shared" si="5"/>
        <v>1.4396649249618265</v>
      </c>
      <c r="P56" s="15">
        <f t="shared" si="4"/>
        <v>-0.44462487364616277</v>
      </c>
      <c r="R56" s="32"/>
      <c r="S56" s="31"/>
      <c r="T56" s="26"/>
    </row>
    <row r="57" spans="1:22" x14ac:dyDescent="0.15">
      <c r="A57" s="15">
        <v>28</v>
      </c>
      <c r="B57" s="15">
        <v>55</v>
      </c>
      <c r="D57">
        <v>690.57958984375</v>
      </c>
      <c r="E57">
        <v>587.96221923828102</v>
      </c>
      <c r="F57">
        <v>480.92678833007801</v>
      </c>
      <c r="G57">
        <v>474.07257080078102</v>
      </c>
      <c r="I57" s="16">
        <f t="shared" si="0"/>
        <v>209.65280151367199</v>
      </c>
      <c r="J57" s="16">
        <f t="shared" si="0"/>
        <v>113.8896484375</v>
      </c>
      <c r="K57" s="16">
        <f t="shared" si="1"/>
        <v>129.93004760742201</v>
      </c>
      <c r="L57" s="17">
        <f t="shared" si="2"/>
        <v>1.1408415899951136</v>
      </c>
      <c r="M57" s="17">
        <f t="shared" si="5"/>
        <v>1.4338067061378399</v>
      </c>
      <c r="P57" s="15">
        <f t="shared" si="4"/>
        <v>-0.84973106362277862</v>
      </c>
      <c r="R57" s="26"/>
      <c r="S57" s="31"/>
      <c r="T57" s="26"/>
    </row>
    <row r="58" spans="1:22" x14ac:dyDescent="0.15">
      <c r="A58" s="15">
        <v>28.5</v>
      </c>
      <c r="B58" s="15">
        <v>56</v>
      </c>
      <c r="D58">
        <v>688.99407958984398</v>
      </c>
      <c r="E58">
        <v>587.65301513671898</v>
      </c>
      <c r="F58">
        <v>480.630615234375</v>
      </c>
      <c r="G58">
        <v>472.97824096679699</v>
      </c>
      <c r="I58" s="16">
        <f t="shared" si="0"/>
        <v>208.36346435546898</v>
      </c>
      <c r="J58" s="16">
        <f t="shared" si="0"/>
        <v>114.67477416992199</v>
      </c>
      <c r="K58" s="16">
        <f t="shared" si="1"/>
        <v>128.09112243652359</v>
      </c>
      <c r="L58" s="17">
        <f t="shared" si="2"/>
        <v>1.1169947650973493</v>
      </c>
      <c r="M58" s="17">
        <f t="shared" si="5"/>
        <v>1.4151914011711955</v>
      </c>
      <c r="P58" s="15">
        <f t="shared" si="4"/>
        <v>-2.1370123169983888</v>
      </c>
      <c r="R58" s="26"/>
      <c r="S58" s="31"/>
      <c r="T58" s="26"/>
    </row>
    <row r="59" spans="1:22" x14ac:dyDescent="0.15">
      <c r="A59" s="15">
        <v>29</v>
      </c>
      <c r="B59" s="15">
        <v>57</v>
      </c>
      <c r="D59">
        <v>685.93688964843795</v>
      </c>
      <c r="E59">
        <v>587.23370361328102</v>
      </c>
      <c r="F59">
        <v>480.81069946289102</v>
      </c>
      <c r="G59">
        <v>473.33837890625</v>
      </c>
      <c r="I59" s="16">
        <f t="shared" si="0"/>
        <v>205.12619018554693</v>
      </c>
      <c r="J59" s="16">
        <f t="shared" si="0"/>
        <v>113.89532470703102</v>
      </c>
      <c r="K59" s="16">
        <f t="shared" si="1"/>
        <v>125.39946289062522</v>
      </c>
      <c r="L59" s="17">
        <f t="shared" si="2"/>
        <v>1.1010062372023248</v>
      </c>
      <c r="M59" s="17">
        <f t="shared" si="5"/>
        <v>1.4044343932072914</v>
      </c>
      <c r="P59" s="15">
        <f t="shared" si="4"/>
        <v>-2.8808784378681773</v>
      </c>
      <c r="R59" s="33"/>
      <c r="S59" s="31"/>
      <c r="T59" s="26"/>
    </row>
    <row r="60" spans="1:22" x14ac:dyDescent="0.15">
      <c r="A60" s="15">
        <v>29.5</v>
      </c>
      <c r="B60" s="15">
        <v>58</v>
      </c>
      <c r="D60">
        <v>685.28546142578102</v>
      </c>
      <c r="E60">
        <v>586.63677978515602</v>
      </c>
      <c r="F60">
        <v>480.74932861328102</v>
      </c>
      <c r="G60">
        <v>473.205810546875</v>
      </c>
      <c r="I60" s="16">
        <f t="shared" si="0"/>
        <v>204.5361328125</v>
      </c>
      <c r="J60" s="16">
        <f t="shared" si="0"/>
        <v>113.43096923828102</v>
      </c>
      <c r="K60" s="16">
        <f t="shared" si="1"/>
        <v>125.13445434570329</v>
      </c>
      <c r="L60" s="17">
        <f t="shared" si="2"/>
        <v>1.1031771586367838</v>
      </c>
      <c r="M60" s="17">
        <f t="shared" si="5"/>
        <v>1.4118368345728702</v>
      </c>
      <c r="P60" s="15">
        <f t="shared" si="4"/>
        <v>-2.3689865287000877</v>
      </c>
      <c r="R60" s="32"/>
      <c r="S60" s="31"/>
      <c r="T60" s="26"/>
    </row>
    <row r="61" spans="1:22" x14ac:dyDescent="0.15">
      <c r="A61" s="15">
        <v>30</v>
      </c>
      <c r="B61" s="15">
        <v>59</v>
      </c>
      <c r="D61">
        <v>686.7333984375</v>
      </c>
      <c r="E61">
        <v>588.12091064453102</v>
      </c>
      <c r="F61">
        <v>480.77703857421898</v>
      </c>
      <c r="G61">
        <v>473.58905029296898</v>
      </c>
      <c r="I61" s="16">
        <f t="shared" si="0"/>
        <v>205.95635986328102</v>
      </c>
      <c r="J61" s="16">
        <f t="shared" si="0"/>
        <v>114.53186035156205</v>
      </c>
      <c r="K61" s="16">
        <f t="shared" si="1"/>
        <v>125.7840576171876</v>
      </c>
      <c r="L61" s="17">
        <f t="shared" si="2"/>
        <v>1.0982451278717231</v>
      </c>
      <c r="M61" s="17">
        <f t="shared" si="5"/>
        <v>1.4121363237389297</v>
      </c>
      <c r="P61" s="15">
        <f t="shared" si="4"/>
        <v>-2.3482763233207895</v>
      </c>
      <c r="R61" s="32"/>
      <c r="S61" s="31"/>
      <c r="T61" s="26"/>
    </row>
    <row r="62" spans="1:22" x14ac:dyDescent="0.15">
      <c r="A62" s="15">
        <v>30.5</v>
      </c>
      <c r="B62" s="15">
        <v>60</v>
      </c>
      <c r="D62">
        <v>681.515380859375</v>
      </c>
      <c r="E62">
        <v>585.83758544921898</v>
      </c>
      <c r="F62">
        <v>480.66555786132801</v>
      </c>
      <c r="G62">
        <v>473.56463623046898</v>
      </c>
      <c r="I62" s="16">
        <f t="shared" si="0"/>
        <v>200.84982299804699</v>
      </c>
      <c r="J62" s="16">
        <f t="shared" si="0"/>
        <v>112.27294921875</v>
      </c>
      <c r="K62" s="16">
        <f t="shared" si="1"/>
        <v>122.25875854492199</v>
      </c>
      <c r="L62" s="17">
        <f t="shared" si="2"/>
        <v>1.088942255420011</v>
      </c>
      <c r="M62" s="17">
        <f t="shared" si="5"/>
        <v>1.4080649712183377</v>
      </c>
      <c r="P62" s="15">
        <f t="shared" si="4"/>
        <v>-2.6298175489430702</v>
      </c>
      <c r="R62" s="26"/>
      <c r="S62" s="26"/>
      <c r="T62" s="26"/>
      <c r="U62" s="13" t="s">
        <v>17</v>
      </c>
    </row>
    <row r="63" spans="1:22" x14ac:dyDescent="0.15">
      <c r="A63" s="15">
        <v>31</v>
      </c>
      <c r="B63" s="15">
        <v>61</v>
      </c>
      <c r="D63">
        <v>680.81164550781295</v>
      </c>
      <c r="E63">
        <v>585.984375</v>
      </c>
      <c r="F63">
        <v>481.27243041992199</v>
      </c>
      <c r="G63">
        <v>473.98416137695301</v>
      </c>
      <c r="I63" s="16">
        <f t="shared" si="0"/>
        <v>199.53921508789097</v>
      </c>
      <c r="J63" s="16">
        <f t="shared" si="0"/>
        <v>112.00021362304699</v>
      </c>
      <c r="K63" s="16">
        <f t="shared" si="1"/>
        <v>121.13906555175808</v>
      </c>
      <c r="L63" s="17">
        <f t="shared" si="2"/>
        <v>1.0815967365872108</v>
      </c>
      <c r="M63" s="17">
        <f t="shared" si="5"/>
        <v>1.4059509723166577</v>
      </c>
      <c r="P63" s="15">
        <f t="shared" si="4"/>
        <v>-2.7760043108932786</v>
      </c>
      <c r="R63" s="26"/>
      <c r="S63" s="26"/>
      <c r="T63" s="26"/>
    </row>
    <row r="64" spans="1:22" x14ac:dyDescent="0.15">
      <c r="A64" s="15">
        <v>31.5</v>
      </c>
      <c r="B64" s="15">
        <v>62</v>
      </c>
      <c r="D64">
        <v>676.71722412109398</v>
      </c>
      <c r="E64">
        <v>584.69293212890602</v>
      </c>
      <c r="F64">
        <v>482.29354858398398</v>
      </c>
      <c r="G64">
        <v>474.64050292968801</v>
      </c>
      <c r="I64" s="16">
        <f t="shared" si="0"/>
        <v>194.42367553711</v>
      </c>
      <c r="J64" s="16">
        <f t="shared" si="0"/>
        <v>110.05242919921801</v>
      </c>
      <c r="K64" s="16">
        <f t="shared" si="1"/>
        <v>117.3869750976574</v>
      </c>
      <c r="L64" s="17">
        <f t="shared" si="2"/>
        <v>1.0666459245998317</v>
      </c>
      <c r="M64" s="17">
        <f t="shared" si="5"/>
        <v>1.3962316802603987</v>
      </c>
      <c r="P64" s="15">
        <f t="shared" si="4"/>
        <v>-3.4481105418963791</v>
      </c>
      <c r="R64" s="26"/>
      <c r="S64" s="26"/>
      <c r="T64" s="26"/>
      <c r="U64" s="15">
        <v>12.5</v>
      </c>
      <c r="V64" s="17">
        <f t="shared" ref="V64:V83" si="6">L26</f>
        <v>1.3043415340086775</v>
      </c>
    </row>
    <row r="65" spans="1:22" x14ac:dyDescent="0.15">
      <c r="A65" s="15">
        <v>32</v>
      </c>
      <c r="B65" s="15">
        <v>63</v>
      </c>
      <c r="D65">
        <v>675.13439941406295</v>
      </c>
      <c r="E65">
        <v>583.56231689453102</v>
      </c>
      <c r="F65">
        <v>481.406982421875</v>
      </c>
      <c r="G65">
        <v>474.07321166992199</v>
      </c>
      <c r="I65" s="16">
        <f t="shared" si="0"/>
        <v>193.72741699218795</v>
      </c>
      <c r="J65" s="16">
        <f t="shared" si="0"/>
        <v>109.48910522460903</v>
      </c>
      <c r="K65" s="16">
        <f t="shared" si="1"/>
        <v>117.08504333496164</v>
      </c>
      <c r="L65" s="17">
        <f t="shared" si="2"/>
        <v>1.0693762004426841</v>
      </c>
      <c r="M65" s="17">
        <f t="shared" si="5"/>
        <v>1.4041934760343713</v>
      </c>
      <c r="P65" s="15">
        <f t="shared" si="4"/>
        <v>-2.8975382863569323</v>
      </c>
      <c r="R65" s="26"/>
      <c r="S65" s="26"/>
      <c r="T65" s="26"/>
      <c r="U65" s="15">
        <v>13</v>
      </c>
      <c r="V65" s="17">
        <f t="shared" si="6"/>
        <v>1.3334065681736396</v>
      </c>
    </row>
    <row r="66" spans="1:22" x14ac:dyDescent="0.15">
      <c r="A66" s="15">
        <v>32.5</v>
      </c>
      <c r="B66" s="15">
        <v>64</v>
      </c>
      <c r="D66">
        <v>674.29034423828102</v>
      </c>
      <c r="E66">
        <v>583.59039306640602</v>
      </c>
      <c r="F66">
        <v>480.97824096679699</v>
      </c>
      <c r="G66">
        <v>473.356201171875</v>
      </c>
      <c r="I66" s="16">
        <f t="shared" ref="I66:J129" si="7">D66-F66</f>
        <v>193.31210327148403</v>
      </c>
      <c r="J66" s="16">
        <f t="shared" si="7"/>
        <v>110.23419189453102</v>
      </c>
      <c r="K66" s="16">
        <f t="shared" ref="K66:K129" si="8">I66-0.7*J66</f>
        <v>116.14816894531232</v>
      </c>
      <c r="L66" s="17">
        <f t="shared" ref="L66:L129" si="9">K66/J66</f>
        <v>1.0536492076472936</v>
      </c>
      <c r="M66" s="17">
        <f t="shared" si="5"/>
        <v>1.3936980031701007</v>
      </c>
      <c r="P66" s="15">
        <f t="shared" si="4"/>
        <v>-3.6233187926498309</v>
      </c>
      <c r="R66" s="26"/>
      <c r="S66" s="26"/>
      <c r="T66" s="26"/>
      <c r="U66" s="15">
        <v>13.5</v>
      </c>
      <c r="V66" s="17">
        <f t="shared" si="6"/>
        <v>1.2993813336290705</v>
      </c>
    </row>
    <row r="67" spans="1:22" x14ac:dyDescent="0.15">
      <c r="A67" s="15">
        <v>33</v>
      </c>
      <c r="B67" s="15">
        <v>65</v>
      </c>
      <c r="D67">
        <v>673.38049316406295</v>
      </c>
      <c r="E67">
        <v>582.61413574218795</v>
      </c>
      <c r="F67">
        <v>480.55212402343801</v>
      </c>
      <c r="G67">
        <v>473.74801635742199</v>
      </c>
      <c r="I67" s="16">
        <f t="shared" si="7"/>
        <v>192.82836914062494</v>
      </c>
      <c r="J67" s="16">
        <f t="shared" si="7"/>
        <v>108.86611938476597</v>
      </c>
      <c r="K67" s="16">
        <f t="shared" si="8"/>
        <v>116.62208557128878</v>
      </c>
      <c r="L67" s="17">
        <f t="shared" si="9"/>
        <v>1.071243158388983</v>
      </c>
      <c r="M67" s="17">
        <f t="shared" si="5"/>
        <v>1.4165234738429102</v>
      </c>
      <c r="P67" s="15">
        <f t="shared" si="4"/>
        <v>-2.0448971364249351</v>
      </c>
      <c r="R67" s="26"/>
      <c r="S67" s="26"/>
      <c r="T67" s="26"/>
      <c r="U67" s="15">
        <v>14</v>
      </c>
      <c r="V67" s="17">
        <f t="shared" si="6"/>
        <v>1.3119765126646956</v>
      </c>
    </row>
    <row r="68" spans="1:22" x14ac:dyDescent="0.15">
      <c r="A68" s="15">
        <v>33.5</v>
      </c>
      <c r="B68" s="15">
        <v>66</v>
      </c>
      <c r="D68">
        <v>672.18939208984398</v>
      </c>
      <c r="E68">
        <v>583.151123046875</v>
      </c>
      <c r="F68">
        <v>480.54815673828102</v>
      </c>
      <c r="G68">
        <v>472.93798828125</v>
      </c>
      <c r="I68" s="16">
        <f t="shared" si="7"/>
        <v>191.64123535156295</v>
      </c>
      <c r="J68" s="16">
        <f t="shared" si="7"/>
        <v>110.213134765625</v>
      </c>
      <c r="K68" s="16">
        <f t="shared" si="8"/>
        <v>114.49204101562546</v>
      </c>
      <c r="L68" s="17">
        <f t="shared" si="9"/>
        <v>1.0388239229298741</v>
      </c>
      <c r="M68" s="17">
        <f t="shared" si="5"/>
        <v>1.3893357583149215</v>
      </c>
      <c r="P68" s="15">
        <f t="shared" si="4"/>
        <v>-3.9249757375544863</v>
      </c>
      <c r="U68" s="15">
        <v>14.5</v>
      </c>
      <c r="V68" s="17">
        <f t="shared" si="6"/>
        <v>1.3124027535424823</v>
      </c>
    </row>
    <row r="69" spans="1:22" x14ac:dyDescent="0.15">
      <c r="A69" s="15">
        <v>34</v>
      </c>
      <c r="B69" s="15">
        <v>67</v>
      </c>
      <c r="D69">
        <v>670.73504638671898</v>
      </c>
      <c r="E69">
        <v>581.76416015625</v>
      </c>
      <c r="F69">
        <v>479.93405151367199</v>
      </c>
      <c r="G69">
        <v>472.67214965820301</v>
      </c>
      <c r="I69" s="16">
        <f t="shared" si="7"/>
        <v>190.80099487304699</v>
      </c>
      <c r="J69" s="16">
        <f t="shared" si="7"/>
        <v>109.09201049804699</v>
      </c>
      <c r="K69" s="16">
        <f t="shared" si="8"/>
        <v>114.43658752441411</v>
      </c>
      <c r="L69" s="17">
        <f t="shared" si="9"/>
        <v>1.0489914614458664</v>
      </c>
      <c r="M69" s="17">
        <f t="shared" si="5"/>
        <v>1.4047348167620339</v>
      </c>
      <c r="P69" s="15">
        <f t="shared" si="4"/>
        <v>-2.8601036178592905</v>
      </c>
      <c r="U69" s="15">
        <v>15</v>
      </c>
      <c r="V69" s="17">
        <f t="shared" si="6"/>
        <v>1.3032290706408336</v>
      </c>
    </row>
    <row r="70" spans="1:22" x14ac:dyDescent="0.15">
      <c r="A70" s="15">
        <v>34.5</v>
      </c>
      <c r="B70" s="15">
        <v>68</v>
      </c>
      <c r="D70">
        <v>671.39447021484398</v>
      </c>
      <c r="E70">
        <v>583.17108154296898</v>
      </c>
      <c r="F70">
        <v>480.47756958007801</v>
      </c>
      <c r="G70">
        <v>472.85687255859398</v>
      </c>
      <c r="I70" s="16">
        <f t="shared" si="7"/>
        <v>190.91690063476597</v>
      </c>
      <c r="J70" s="16">
        <f t="shared" si="7"/>
        <v>110.314208984375</v>
      </c>
      <c r="K70" s="16">
        <f t="shared" si="8"/>
        <v>113.69695434570347</v>
      </c>
      <c r="L70" s="17">
        <f t="shared" si="9"/>
        <v>1.0306646386940743</v>
      </c>
      <c r="M70" s="17">
        <f t="shared" si="5"/>
        <v>1.391639513941362</v>
      </c>
      <c r="P70" s="15">
        <f t="shared" ref="P70:P133" si="10">(M70-$O$2)/$O$2*100</f>
        <v>-3.7656669625658812</v>
      </c>
      <c r="U70" s="15">
        <v>15.5</v>
      </c>
      <c r="V70" s="17">
        <f t="shared" si="6"/>
        <v>1.276572855321358</v>
      </c>
    </row>
    <row r="71" spans="1:22" x14ac:dyDescent="0.15">
      <c r="A71" s="15">
        <v>35</v>
      </c>
      <c r="B71" s="15">
        <v>69</v>
      </c>
      <c r="D71">
        <v>673.15704345703102</v>
      </c>
      <c r="E71">
        <v>584.68103027343795</v>
      </c>
      <c r="F71">
        <v>480.63919067382801</v>
      </c>
      <c r="G71">
        <v>473.12731933593801</v>
      </c>
      <c r="I71" s="16">
        <f t="shared" si="7"/>
        <v>192.51785278320301</v>
      </c>
      <c r="J71" s="16">
        <f t="shared" si="7"/>
        <v>111.55371093749994</v>
      </c>
      <c r="K71" s="16">
        <f t="shared" si="8"/>
        <v>114.43025512695306</v>
      </c>
      <c r="L71" s="17">
        <f t="shared" si="9"/>
        <v>1.025786181071688</v>
      </c>
      <c r="M71" s="17">
        <f t="shared" si="5"/>
        <v>1.3919925762500958</v>
      </c>
      <c r="P71" s="15">
        <f t="shared" si="10"/>
        <v>-3.7412520796444961</v>
      </c>
      <c r="U71" s="15">
        <v>16</v>
      </c>
      <c r="V71" s="17">
        <f t="shared" si="6"/>
        <v>1.290119713870562</v>
      </c>
    </row>
    <row r="72" spans="1:22" x14ac:dyDescent="0.15">
      <c r="A72" s="15">
        <v>35.5</v>
      </c>
      <c r="B72" s="15">
        <v>70</v>
      </c>
      <c r="D72">
        <v>671.22015380859398</v>
      </c>
      <c r="E72">
        <v>583.08740234375</v>
      </c>
      <c r="F72">
        <v>481.56661987304699</v>
      </c>
      <c r="G72">
        <v>474.01583862304699</v>
      </c>
      <c r="I72" s="16">
        <f t="shared" si="7"/>
        <v>189.65353393554699</v>
      </c>
      <c r="J72" s="16">
        <f t="shared" si="7"/>
        <v>109.07156372070301</v>
      </c>
      <c r="K72" s="16">
        <f t="shared" si="8"/>
        <v>113.30343933105489</v>
      </c>
      <c r="L72" s="17">
        <f t="shared" si="9"/>
        <v>1.0387990734339185</v>
      </c>
      <c r="M72" s="17">
        <f t="shared" si="5"/>
        <v>1.4102369885434465</v>
      </c>
      <c r="P72" s="15">
        <f t="shared" si="10"/>
        <v>-2.4796187104266187</v>
      </c>
      <c r="U72" s="15">
        <v>16.5</v>
      </c>
      <c r="V72" s="17">
        <f t="shared" si="6"/>
        <v>1.288636613083356</v>
      </c>
    </row>
    <row r="73" spans="1:22" x14ac:dyDescent="0.15">
      <c r="A73" s="15">
        <v>36</v>
      </c>
      <c r="B73" s="15">
        <v>71</v>
      </c>
      <c r="D73">
        <v>670.37292480468795</v>
      </c>
      <c r="E73">
        <v>582.13818359375</v>
      </c>
      <c r="F73">
        <v>480.82916259765602</v>
      </c>
      <c r="G73">
        <v>473.807373046875</v>
      </c>
      <c r="I73" s="16">
        <f t="shared" si="7"/>
        <v>189.54376220703193</v>
      </c>
      <c r="J73" s="16">
        <f t="shared" si="7"/>
        <v>108.330810546875</v>
      </c>
      <c r="K73" s="16">
        <f t="shared" si="8"/>
        <v>113.71219482421944</v>
      </c>
      <c r="L73" s="17">
        <f t="shared" si="9"/>
        <v>1.0496754732118976</v>
      </c>
      <c r="M73" s="17">
        <f t="shared" si="5"/>
        <v>1.4263449082525455</v>
      </c>
      <c r="P73" s="15">
        <f t="shared" si="10"/>
        <v>-1.365727581081325</v>
      </c>
      <c r="U73" s="15">
        <v>17</v>
      </c>
      <c r="V73" s="17">
        <f t="shared" si="6"/>
        <v>1.2291579212448887</v>
      </c>
    </row>
    <row r="74" spans="1:22" x14ac:dyDescent="0.15">
      <c r="A74" s="15">
        <v>36.5</v>
      </c>
      <c r="B74" s="15">
        <v>72</v>
      </c>
      <c r="D74">
        <v>669.17108154296898</v>
      </c>
      <c r="E74">
        <v>581.73718261718795</v>
      </c>
      <c r="F74">
        <v>480.16424560546898</v>
      </c>
      <c r="G74">
        <v>472.78231811523398</v>
      </c>
      <c r="I74" s="16">
        <f t="shared" si="7"/>
        <v>189.0068359375</v>
      </c>
      <c r="J74" s="16">
        <f t="shared" si="7"/>
        <v>108.95486450195398</v>
      </c>
      <c r="K74" s="16">
        <f t="shared" si="8"/>
        <v>112.73843078613223</v>
      </c>
      <c r="L74" s="17">
        <f t="shared" si="9"/>
        <v>1.0347259968747002</v>
      </c>
      <c r="M74" s="17">
        <f t="shared" si="5"/>
        <v>1.4166269518464683</v>
      </c>
      <c r="P74" s="15">
        <f t="shared" si="10"/>
        <v>-2.0377414495127049</v>
      </c>
      <c r="U74" s="15">
        <v>17.5</v>
      </c>
      <c r="V74" s="17">
        <f t="shared" si="6"/>
        <v>1.234964157151033</v>
      </c>
    </row>
    <row r="75" spans="1:22" x14ac:dyDescent="0.15">
      <c r="A75" s="15">
        <v>37</v>
      </c>
      <c r="B75" s="15">
        <v>73</v>
      </c>
      <c r="D75">
        <v>669.781982421875</v>
      </c>
      <c r="E75">
        <v>582.83758544921898</v>
      </c>
      <c r="F75">
        <v>479.77639770507801</v>
      </c>
      <c r="G75">
        <v>472.52835083007801</v>
      </c>
      <c r="I75" s="16">
        <f t="shared" si="7"/>
        <v>190.00558471679699</v>
      </c>
      <c r="J75" s="16">
        <f t="shared" si="7"/>
        <v>110.30923461914097</v>
      </c>
      <c r="K75" s="16">
        <f t="shared" si="8"/>
        <v>112.78912048339832</v>
      </c>
      <c r="L75" s="17">
        <f t="shared" si="9"/>
        <v>1.022481217214674</v>
      </c>
      <c r="M75" s="17">
        <f t="shared" si="5"/>
        <v>1.4096136921175622</v>
      </c>
      <c r="P75" s="15">
        <f t="shared" si="10"/>
        <v>-2.5227207603674926</v>
      </c>
      <c r="U75" s="15">
        <v>18</v>
      </c>
      <c r="V75" s="17">
        <f t="shared" si="6"/>
        <v>1.2369389601170941</v>
      </c>
    </row>
    <row r="76" spans="1:22" x14ac:dyDescent="0.15">
      <c r="A76" s="15">
        <v>37.5</v>
      </c>
      <c r="B76" s="15">
        <v>74</v>
      </c>
      <c r="D76">
        <v>667.55529785156295</v>
      </c>
      <c r="E76">
        <v>582.612548828125</v>
      </c>
      <c r="F76">
        <v>480.48745727539102</v>
      </c>
      <c r="G76">
        <v>473.72360229492199</v>
      </c>
      <c r="I76" s="16">
        <f t="shared" si="7"/>
        <v>187.06784057617193</v>
      </c>
      <c r="J76" s="16">
        <f t="shared" si="7"/>
        <v>108.88894653320301</v>
      </c>
      <c r="K76" s="16">
        <f t="shared" si="8"/>
        <v>110.84557800292983</v>
      </c>
      <c r="L76" s="17">
        <f t="shared" si="9"/>
        <v>1.0179690550053231</v>
      </c>
      <c r="M76" s="17">
        <f t="shared" si="5"/>
        <v>1.4103330498393314</v>
      </c>
      <c r="P76" s="15">
        <f t="shared" si="10"/>
        <v>-2.4729759019639483</v>
      </c>
      <c r="U76" s="15">
        <v>18.5</v>
      </c>
      <c r="V76" s="17">
        <f t="shared" si="6"/>
        <v>1.2600894832012339</v>
      </c>
    </row>
    <row r="77" spans="1:22" x14ac:dyDescent="0.15">
      <c r="A77" s="15">
        <v>38</v>
      </c>
      <c r="B77" s="15">
        <v>75</v>
      </c>
      <c r="D77">
        <v>667.86077880859398</v>
      </c>
      <c r="E77">
        <v>583.533203125</v>
      </c>
      <c r="F77">
        <v>481.10882568359398</v>
      </c>
      <c r="G77">
        <v>473.83444213867199</v>
      </c>
      <c r="I77" s="16">
        <f t="shared" si="7"/>
        <v>186.751953125</v>
      </c>
      <c r="J77" s="16">
        <f t="shared" si="7"/>
        <v>109.69876098632801</v>
      </c>
      <c r="K77" s="16">
        <f t="shared" si="8"/>
        <v>109.9628204345704</v>
      </c>
      <c r="L77" s="17">
        <f t="shared" si="9"/>
        <v>1.0024071324586366</v>
      </c>
      <c r="M77" s="17">
        <f t="shared" si="5"/>
        <v>1.400002647223765</v>
      </c>
      <c r="P77" s="15">
        <f t="shared" si="10"/>
        <v>-3.187341508687505</v>
      </c>
      <c r="U77" s="15">
        <v>19</v>
      </c>
      <c r="V77" s="17">
        <f t="shared" si="6"/>
        <v>1.2400814136214491</v>
      </c>
    </row>
    <row r="78" spans="1:22" x14ac:dyDescent="0.15">
      <c r="A78" s="15">
        <v>38.5</v>
      </c>
      <c r="B78" s="15">
        <v>76</v>
      </c>
      <c r="D78">
        <v>667.83538818359398</v>
      </c>
      <c r="E78">
        <v>583.95086669921898</v>
      </c>
      <c r="F78">
        <v>481.05606079101602</v>
      </c>
      <c r="G78">
        <v>473.65567016601602</v>
      </c>
      <c r="I78" s="16">
        <f t="shared" si="7"/>
        <v>186.77932739257795</v>
      </c>
      <c r="J78" s="16">
        <f t="shared" si="7"/>
        <v>110.29519653320295</v>
      </c>
      <c r="K78" s="16">
        <f t="shared" si="8"/>
        <v>109.57268981933589</v>
      </c>
      <c r="L78" s="17">
        <f t="shared" si="9"/>
        <v>0.99344933653888035</v>
      </c>
      <c r="M78" s="17">
        <f t="shared" si="5"/>
        <v>1.3962763712351287</v>
      </c>
      <c r="P78" s="15">
        <f t="shared" si="10"/>
        <v>-3.4450200819727765</v>
      </c>
      <c r="U78" s="15">
        <v>19.5</v>
      </c>
      <c r="V78" s="17">
        <f t="shared" si="6"/>
        <v>1.2368334529644118</v>
      </c>
    </row>
    <row r="79" spans="1:22" x14ac:dyDescent="0.15">
      <c r="A79" s="15">
        <v>39</v>
      </c>
      <c r="B79" s="15">
        <v>77</v>
      </c>
      <c r="D79">
        <v>665.63409423828102</v>
      </c>
      <c r="E79">
        <v>584.47271728515602</v>
      </c>
      <c r="F79">
        <v>481.12796020507801</v>
      </c>
      <c r="G79">
        <v>473.28759765625</v>
      </c>
      <c r="I79" s="16">
        <f t="shared" si="7"/>
        <v>184.50613403320301</v>
      </c>
      <c r="J79" s="16">
        <f t="shared" si="7"/>
        <v>111.18511962890602</v>
      </c>
      <c r="K79" s="16">
        <f t="shared" si="8"/>
        <v>106.6765502929688</v>
      </c>
      <c r="L79" s="17">
        <f t="shared" si="9"/>
        <v>0.95944988546142573</v>
      </c>
      <c r="M79" s="17">
        <f t="shared" si="5"/>
        <v>1.3675084400887942</v>
      </c>
      <c r="P79" s="15">
        <f t="shared" si="10"/>
        <v>-5.4343733871930082</v>
      </c>
      <c r="U79" s="15">
        <v>20</v>
      </c>
      <c r="V79" s="17">
        <f t="shared" si="6"/>
        <v>1.2260808818687567</v>
      </c>
    </row>
    <row r="80" spans="1:22" x14ac:dyDescent="0.15">
      <c r="A80" s="15">
        <v>39.5</v>
      </c>
      <c r="B80" s="15">
        <v>78</v>
      </c>
      <c r="D80">
        <v>668.12738037109398</v>
      </c>
      <c r="E80">
        <v>585.218017578125</v>
      </c>
      <c r="F80">
        <v>480.80343627929699</v>
      </c>
      <c r="G80">
        <v>473.64181518554699</v>
      </c>
      <c r="I80" s="16">
        <f t="shared" si="7"/>
        <v>187.32394409179699</v>
      </c>
      <c r="J80" s="16">
        <f t="shared" si="7"/>
        <v>111.57620239257801</v>
      </c>
      <c r="K80" s="16">
        <f t="shared" si="8"/>
        <v>109.22060241699239</v>
      </c>
      <c r="L80" s="17">
        <f t="shared" si="9"/>
        <v>0.9788879714036377</v>
      </c>
      <c r="M80" s="17">
        <f t="shared" si="5"/>
        <v>1.3921780459621265</v>
      </c>
      <c r="P80" s="15">
        <f t="shared" si="10"/>
        <v>-3.7284265211165053</v>
      </c>
      <c r="U80" s="15">
        <v>20.5</v>
      </c>
      <c r="V80" s="17">
        <f t="shared" si="6"/>
        <v>1.2460239601454524</v>
      </c>
    </row>
    <row r="81" spans="1:22" x14ac:dyDescent="0.15">
      <c r="A81" s="15">
        <v>40</v>
      </c>
      <c r="B81" s="15">
        <v>79</v>
      </c>
      <c r="D81">
        <v>664.86022949218795</v>
      </c>
      <c r="E81">
        <v>583.41986083984398</v>
      </c>
      <c r="F81">
        <v>481.25527954101602</v>
      </c>
      <c r="G81">
        <v>473.66027832031301</v>
      </c>
      <c r="I81" s="16">
        <f t="shared" si="7"/>
        <v>183.60494995117193</v>
      </c>
      <c r="J81" s="16">
        <f t="shared" si="7"/>
        <v>109.75958251953097</v>
      </c>
      <c r="K81" s="16">
        <f t="shared" si="8"/>
        <v>106.77324218750026</v>
      </c>
      <c r="L81" s="17">
        <f t="shared" si="9"/>
        <v>0.97279198532393008</v>
      </c>
      <c r="M81" s="17">
        <f t="shared" si="5"/>
        <v>1.3913135798135388</v>
      </c>
      <c r="P81" s="15">
        <f t="shared" si="10"/>
        <v>-3.7882058838102002</v>
      </c>
      <c r="U81" s="15">
        <v>21</v>
      </c>
      <c r="V81" s="17">
        <f t="shared" si="6"/>
        <v>1.2379276464600752</v>
      </c>
    </row>
    <row r="82" spans="1:22" x14ac:dyDescent="0.15">
      <c r="A82" s="15">
        <v>40.5</v>
      </c>
      <c r="B82" s="15">
        <v>80</v>
      </c>
      <c r="D82">
        <v>665.61145019531295</v>
      </c>
      <c r="E82">
        <v>583.115478515625</v>
      </c>
      <c r="F82">
        <v>481.12466430664102</v>
      </c>
      <c r="G82">
        <v>473.29684448242199</v>
      </c>
      <c r="I82" s="16">
        <f t="shared" si="7"/>
        <v>184.48678588867193</v>
      </c>
      <c r="J82" s="16">
        <f t="shared" si="7"/>
        <v>109.81863403320301</v>
      </c>
      <c r="K82" s="16">
        <f t="shared" si="8"/>
        <v>107.61374206542983</v>
      </c>
      <c r="L82" s="17">
        <f t="shared" si="9"/>
        <v>0.97992242402954544</v>
      </c>
      <c r="M82" s="17">
        <f t="shared" si="5"/>
        <v>1.4036755384502744</v>
      </c>
      <c r="P82" s="15">
        <f t="shared" si="10"/>
        <v>-2.9333545860963821</v>
      </c>
      <c r="U82" s="15">
        <v>21.5</v>
      </c>
      <c r="V82" s="17">
        <f t="shared" si="6"/>
        <v>1.2320757961778248</v>
      </c>
    </row>
    <row r="83" spans="1:22" x14ac:dyDescent="0.15">
      <c r="A83" s="15">
        <v>41</v>
      </c>
      <c r="B83" s="15">
        <v>81</v>
      </c>
      <c r="D83">
        <v>662.60980224609398</v>
      </c>
      <c r="E83">
        <v>583.91906738281295</v>
      </c>
      <c r="F83">
        <v>481.28692626953102</v>
      </c>
      <c r="G83">
        <v>473.82849121093801</v>
      </c>
      <c r="I83" s="16">
        <f t="shared" si="7"/>
        <v>181.32287597656295</v>
      </c>
      <c r="J83" s="16">
        <f t="shared" si="7"/>
        <v>110.09057617187494</v>
      </c>
      <c r="K83" s="16">
        <f t="shared" si="8"/>
        <v>104.25947265625049</v>
      </c>
      <c r="L83" s="17">
        <f t="shared" si="9"/>
        <v>0.94703358163444573</v>
      </c>
      <c r="M83" s="17">
        <f t="shared" si="5"/>
        <v>1.3760182159862948</v>
      </c>
      <c r="P83" s="15">
        <f t="shared" si="10"/>
        <v>-4.8459073371922852</v>
      </c>
      <c r="U83" s="15">
        <v>22</v>
      </c>
      <c r="V83" s="17">
        <f t="shared" si="6"/>
        <v>1.1946318786361585</v>
      </c>
    </row>
    <row r="84" spans="1:22" x14ac:dyDescent="0.15">
      <c r="A84" s="15">
        <v>41.5</v>
      </c>
      <c r="B84" s="15">
        <v>82</v>
      </c>
      <c r="D84">
        <v>662.31622314453102</v>
      </c>
      <c r="E84">
        <v>583.28387451171898</v>
      </c>
      <c r="F84">
        <v>481.57650756835898</v>
      </c>
      <c r="G84">
        <v>473.42678833007801</v>
      </c>
      <c r="I84" s="16">
        <f t="shared" si="7"/>
        <v>180.73971557617205</v>
      </c>
      <c r="J84" s="16">
        <f t="shared" si="7"/>
        <v>109.85708618164097</v>
      </c>
      <c r="K84" s="16">
        <f t="shared" si="8"/>
        <v>103.83975524902337</v>
      </c>
      <c r="L84" s="17">
        <f t="shared" si="9"/>
        <v>0.94522582801196486</v>
      </c>
      <c r="M84" s="17">
        <f t="shared" si="5"/>
        <v>1.379441982294934</v>
      </c>
      <c r="P84" s="15">
        <f t="shared" si="10"/>
        <v>-4.6091478431658661</v>
      </c>
      <c r="U84" s="15">
        <v>65</v>
      </c>
      <c r="V84" s="17">
        <f t="shared" ref="V84:V104" si="11">L131</f>
        <v>0.72961356579480841</v>
      </c>
    </row>
    <row r="85" spans="1:22" x14ac:dyDescent="0.15">
      <c r="A85" s="15">
        <v>42</v>
      </c>
      <c r="B85" s="15">
        <v>83</v>
      </c>
      <c r="D85">
        <v>666.63195800781295</v>
      </c>
      <c r="E85">
        <v>585.63409423828102</v>
      </c>
      <c r="F85">
        <v>481.42019653320301</v>
      </c>
      <c r="G85">
        <v>474.05014038085898</v>
      </c>
      <c r="I85" s="16">
        <f t="shared" si="7"/>
        <v>185.21176147460994</v>
      </c>
      <c r="J85" s="16">
        <f t="shared" si="7"/>
        <v>111.58395385742205</v>
      </c>
      <c r="K85" s="16">
        <f t="shared" si="8"/>
        <v>107.10299377441451</v>
      </c>
      <c r="L85" s="17">
        <f t="shared" si="9"/>
        <v>0.95984225394331213</v>
      </c>
      <c r="M85" s="17">
        <f t="shared" si="5"/>
        <v>1.3992899281574014</v>
      </c>
      <c r="P85" s="15">
        <f t="shared" si="10"/>
        <v>-3.2366272923315123</v>
      </c>
      <c r="U85" s="15">
        <v>65.5</v>
      </c>
      <c r="V85" s="17">
        <f t="shared" si="11"/>
        <v>0.72181789115272443</v>
      </c>
    </row>
    <row r="86" spans="1:22" x14ac:dyDescent="0.15">
      <c r="A86" s="15">
        <v>42.5</v>
      </c>
      <c r="B86" s="15">
        <v>84</v>
      </c>
      <c r="D86">
        <v>663.88342285156295</v>
      </c>
      <c r="E86">
        <v>585.556396484375</v>
      </c>
      <c r="F86">
        <v>481.756591796875</v>
      </c>
      <c r="G86">
        <v>473.45974731445301</v>
      </c>
      <c r="I86" s="16">
        <f t="shared" si="7"/>
        <v>182.12683105468795</v>
      </c>
      <c r="J86" s="16">
        <f t="shared" si="7"/>
        <v>112.09664916992199</v>
      </c>
      <c r="K86" s="16">
        <f t="shared" si="8"/>
        <v>103.65917663574257</v>
      </c>
      <c r="L86" s="17">
        <f t="shared" si="9"/>
        <v>0.92473037689655235</v>
      </c>
      <c r="M86" s="17">
        <f t="shared" si="5"/>
        <v>1.3694095710417618</v>
      </c>
      <c r="P86" s="15">
        <f t="shared" si="10"/>
        <v>-5.3029068202819465</v>
      </c>
      <c r="U86" s="15">
        <v>66</v>
      </c>
      <c r="V86" s="17">
        <f t="shared" si="11"/>
        <v>0.72440952675090409</v>
      </c>
    </row>
    <row r="87" spans="1:22" x14ac:dyDescent="0.15">
      <c r="A87" s="15">
        <v>43</v>
      </c>
      <c r="B87" s="15">
        <v>85</v>
      </c>
      <c r="C87" s="15" t="s">
        <v>10</v>
      </c>
      <c r="D87">
        <v>664.54022216796898</v>
      </c>
      <c r="E87">
        <v>586.37884521484398</v>
      </c>
      <c r="F87">
        <v>481.51452636718801</v>
      </c>
      <c r="G87">
        <v>473.47164916992199</v>
      </c>
      <c r="I87" s="16">
        <f t="shared" si="7"/>
        <v>183.02569580078097</v>
      </c>
      <c r="J87" s="16">
        <f t="shared" si="7"/>
        <v>112.90719604492199</v>
      </c>
      <c r="K87" s="16">
        <f t="shared" si="8"/>
        <v>103.99065856933558</v>
      </c>
      <c r="L87" s="17">
        <f t="shared" si="9"/>
        <v>0.92102773084508438</v>
      </c>
      <c r="M87" s="17">
        <f t="shared" si="5"/>
        <v>1.3709384449214139</v>
      </c>
      <c r="P87" s="15">
        <f t="shared" si="10"/>
        <v>-5.1971824882025963</v>
      </c>
      <c r="U87" s="15">
        <v>66.5</v>
      </c>
      <c r="V87" s="17">
        <f t="shared" si="11"/>
        <v>0.73850403578051138</v>
      </c>
    </row>
    <row r="88" spans="1:22" x14ac:dyDescent="0.15">
      <c r="A88" s="15">
        <v>43.5</v>
      </c>
      <c r="B88" s="15">
        <v>86</v>
      </c>
      <c r="D88">
        <v>662.97302246093795</v>
      </c>
      <c r="E88">
        <v>585.55804443359398</v>
      </c>
      <c r="F88">
        <v>480.71569824218801</v>
      </c>
      <c r="G88">
        <v>473.07257080078102</v>
      </c>
      <c r="I88" s="16">
        <f t="shared" si="7"/>
        <v>182.25732421874994</v>
      </c>
      <c r="J88" s="16">
        <f t="shared" si="7"/>
        <v>112.48547363281295</v>
      </c>
      <c r="K88" s="16">
        <f t="shared" si="8"/>
        <v>103.51749267578089</v>
      </c>
      <c r="L88" s="17">
        <f t="shared" si="9"/>
        <v>0.9202743192751599</v>
      </c>
      <c r="M88" s="17">
        <f t="shared" ref="M88:M151" si="12">L88+ABS($N$2)*A88</f>
        <v>1.3754165532826095</v>
      </c>
      <c r="P88" s="15">
        <f t="shared" si="10"/>
        <v>-4.887513376991107</v>
      </c>
      <c r="U88" s="15">
        <v>67</v>
      </c>
      <c r="V88" s="17">
        <f t="shared" si="11"/>
        <v>0.72548069484779409</v>
      </c>
    </row>
    <row r="89" spans="1:22" x14ac:dyDescent="0.15">
      <c r="A89" s="15">
        <v>44</v>
      </c>
      <c r="B89" s="15">
        <v>87</v>
      </c>
      <c r="D89">
        <v>663.13543701171898</v>
      </c>
      <c r="E89">
        <v>586.75555419921898</v>
      </c>
      <c r="F89">
        <v>480.55871582031301</v>
      </c>
      <c r="G89">
        <v>472.67810058593801</v>
      </c>
      <c r="I89" s="16">
        <f t="shared" si="7"/>
        <v>182.57672119140597</v>
      </c>
      <c r="J89" s="16">
        <f t="shared" si="7"/>
        <v>114.07745361328097</v>
      </c>
      <c r="K89" s="16">
        <f t="shared" si="8"/>
        <v>102.72250366210929</v>
      </c>
      <c r="L89" s="17">
        <f t="shared" si="9"/>
        <v>0.90046280319628624</v>
      </c>
      <c r="M89" s="17">
        <f t="shared" si="12"/>
        <v>1.360836557134856</v>
      </c>
      <c r="P89" s="15">
        <f t="shared" si="10"/>
        <v>-5.8957458904482802</v>
      </c>
      <c r="U89" s="15">
        <v>67.5</v>
      </c>
      <c r="V89" s="17">
        <f t="shared" si="11"/>
        <v>0.72121995982254417</v>
      </c>
    </row>
    <row r="90" spans="1:22" x14ac:dyDescent="0.15">
      <c r="A90" s="15">
        <v>44.5</v>
      </c>
      <c r="B90" s="15">
        <v>88</v>
      </c>
      <c r="D90">
        <v>662.99890136718795</v>
      </c>
      <c r="E90">
        <v>586.67730712890602</v>
      </c>
      <c r="F90">
        <v>480.47888183593801</v>
      </c>
      <c r="G90">
        <v>472.79550170898398</v>
      </c>
      <c r="I90" s="16">
        <f t="shared" si="7"/>
        <v>182.52001953124994</v>
      </c>
      <c r="J90" s="16">
        <f t="shared" si="7"/>
        <v>113.88180541992205</v>
      </c>
      <c r="K90" s="16">
        <f t="shared" si="8"/>
        <v>102.80275573730452</v>
      </c>
      <c r="L90" s="17">
        <f t="shared" si="9"/>
        <v>0.9027144885720314</v>
      </c>
      <c r="M90" s="17">
        <f t="shared" si="12"/>
        <v>1.3683197624417212</v>
      </c>
      <c r="P90" s="15">
        <f t="shared" si="10"/>
        <v>-5.3782690119362613</v>
      </c>
      <c r="U90" s="15">
        <v>68</v>
      </c>
      <c r="V90" s="17">
        <f t="shared" si="11"/>
        <v>0.71496322869781637</v>
      </c>
    </row>
    <row r="91" spans="1:22" x14ac:dyDescent="0.15">
      <c r="A91" s="15">
        <v>45</v>
      </c>
      <c r="B91" s="15">
        <v>89</v>
      </c>
      <c r="D91">
        <v>662.736083984375</v>
      </c>
      <c r="E91">
        <v>586.3642578125</v>
      </c>
      <c r="F91">
        <v>480.78561401367199</v>
      </c>
      <c r="G91">
        <v>472.50460815429699</v>
      </c>
      <c r="I91" s="16">
        <f t="shared" si="7"/>
        <v>181.95046997070301</v>
      </c>
      <c r="J91" s="16">
        <f t="shared" si="7"/>
        <v>113.85964965820301</v>
      </c>
      <c r="K91" s="16">
        <f t="shared" si="8"/>
        <v>102.24871520996091</v>
      </c>
      <c r="L91" s="17">
        <f t="shared" si="9"/>
        <v>0.89802415093409171</v>
      </c>
      <c r="M91" s="17">
        <f t="shared" si="12"/>
        <v>1.3688609447349016</v>
      </c>
      <c r="P91" s="15">
        <f t="shared" si="10"/>
        <v>-5.3408452994632016</v>
      </c>
      <c r="U91" s="15">
        <v>68.5</v>
      </c>
      <c r="V91" s="17">
        <f t="shared" si="11"/>
        <v>0.70838322233659368</v>
      </c>
    </row>
    <row r="92" spans="1:22" x14ac:dyDescent="0.15">
      <c r="A92" s="15">
        <v>45.5</v>
      </c>
      <c r="B92" s="15">
        <v>90</v>
      </c>
      <c r="D92">
        <v>661.18078613281295</v>
      </c>
      <c r="E92">
        <v>585.87805175781295</v>
      </c>
      <c r="F92">
        <v>480.33444213867199</v>
      </c>
      <c r="G92">
        <v>472.55606079101602</v>
      </c>
      <c r="I92" s="16">
        <f t="shared" si="7"/>
        <v>180.84634399414097</v>
      </c>
      <c r="J92" s="16">
        <f t="shared" si="7"/>
        <v>113.32199096679693</v>
      </c>
      <c r="K92" s="16">
        <f t="shared" si="8"/>
        <v>101.52095031738313</v>
      </c>
      <c r="L92" s="17">
        <f t="shared" si="9"/>
        <v>0.89586274871510607</v>
      </c>
      <c r="M92" s="17">
        <f t="shared" si="12"/>
        <v>1.371931062447036</v>
      </c>
      <c r="P92" s="15">
        <f t="shared" si="10"/>
        <v>-5.1285412311941867</v>
      </c>
      <c r="U92" s="15">
        <v>69</v>
      </c>
      <c r="V92" s="17">
        <f t="shared" si="11"/>
        <v>0.70968908959353849</v>
      </c>
    </row>
    <row r="93" spans="1:22" x14ac:dyDescent="0.15">
      <c r="A93" s="15">
        <v>46</v>
      </c>
      <c r="B93" s="15">
        <v>91</v>
      </c>
      <c r="D93">
        <v>660.664306640625</v>
      </c>
      <c r="E93">
        <v>586.60333251953102</v>
      </c>
      <c r="F93">
        <v>480.69985961914102</v>
      </c>
      <c r="G93">
        <v>472.75595092773398</v>
      </c>
      <c r="I93" s="16">
        <f t="shared" si="7"/>
        <v>179.96444702148398</v>
      </c>
      <c r="J93" s="16">
        <f t="shared" si="7"/>
        <v>113.84738159179705</v>
      </c>
      <c r="K93" s="16">
        <f t="shared" si="8"/>
        <v>100.27127990722605</v>
      </c>
      <c r="L93" s="17">
        <f t="shared" si="9"/>
        <v>0.88075174417933921</v>
      </c>
      <c r="M93" s="17">
        <f t="shared" si="12"/>
        <v>1.3620515778423894</v>
      </c>
      <c r="P93" s="15">
        <f t="shared" si="10"/>
        <v>-5.81172506016516</v>
      </c>
      <c r="U93" s="15">
        <v>69.5</v>
      </c>
      <c r="V93" s="17">
        <f t="shared" si="11"/>
        <v>0.71082609647080952</v>
      </c>
    </row>
    <row r="94" spans="1:22" x14ac:dyDescent="0.15">
      <c r="A94" s="15">
        <v>46.5</v>
      </c>
      <c r="B94" s="15">
        <v>92</v>
      </c>
      <c r="D94">
        <v>663.12738037109398</v>
      </c>
      <c r="E94">
        <v>588.43927001953102</v>
      </c>
      <c r="F94">
        <v>480.26913452148398</v>
      </c>
      <c r="G94">
        <v>473.08972167968801</v>
      </c>
      <c r="I94" s="16">
        <f t="shared" si="7"/>
        <v>182.85824584961</v>
      </c>
      <c r="J94" s="16">
        <f t="shared" si="7"/>
        <v>115.34954833984301</v>
      </c>
      <c r="K94" s="16">
        <f t="shared" si="8"/>
        <v>102.11356201171989</v>
      </c>
      <c r="L94" s="17">
        <f t="shared" si="9"/>
        <v>0.88525324529986682</v>
      </c>
      <c r="M94" s="17">
        <f t="shared" si="12"/>
        <v>1.3717845988940371</v>
      </c>
      <c r="P94" s="15">
        <f t="shared" si="10"/>
        <v>-5.1386694448557968</v>
      </c>
      <c r="U94" s="15">
        <v>70</v>
      </c>
      <c r="V94" s="17">
        <f t="shared" si="11"/>
        <v>0.72380639734891306</v>
      </c>
    </row>
    <row r="95" spans="1:22" x14ac:dyDescent="0.15">
      <c r="A95" s="15">
        <v>47</v>
      </c>
      <c r="B95" s="15">
        <v>93</v>
      </c>
      <c r="D95">
        <v>664.81921386718795</v>
      </c>
      <c r="E95">
        <v>590.62170410156295</v>
      </c>
      <c r="F95">
        <v>481.01516723632801</v>
      </c>
      <c r="G95">
        <v>473.24142456054699</v>
      </c>
      <c r="I95" s="16">
        <f t="shared" si="7"/>
        <v>183.80404663085994</v>
      </c>
      <c r="J95" s="16">
        <f t="shared" si="7"/>
        <v>117.38027954101597</v>
      </c>
      <c r="K95" s="16">
        <f t="shared" si="8"/>
        <v>101.63785095214877</v>
      </c>
      <c r="L95" s="17">
        <f t="shared" si="9"/>
        <v>0.86588523514832527</v>
      </c>
      <c r="M95" s="17">
        <f t="shared" si="12"/>
        <v>1.3576481086736156</v>
      </c>
      <c r="P95" s="15">
        <f t="shared" si="10"/>
        <v>-6.1162327392462696</v>
      </c>
      <c r="U95" s="15">
        <v>70.5</v>
      </c>
      <c r="V95" s="17">
        <f t="shared" si="11"/>
        <v>0.70154711369603595</v>
      </c>
    </row>
    <row r="96" spans="1:22" x14ac:dyDescent="0.15">
      <c r="A96" s="15">
        <v>47.5</v>
      </c>
      <c r="B96" s="15">
        <v>94</v>
      </c>
      <c r="D96">
        <v>667.00811767578102</v>
      </c>
      <c r="E96">
        <v>590.2255859375</v>
      </c>
      <c r="F96">
        <v>481.599609375</v>
      </c>
      <c r="G96">
        <v>474.15368652343801</v>
      </c>
      <c r="I96" s="16">
        <f t="shared" si="7"/>
        <v>185.40850830078102</v>
      </c>
      <c r="J96" s="16">
        <f t="shared" si="7"/>
        <v>116.07189941406199</v>
      </c>
      <c r="K96" s="16">
        <f t="shared" si="8"/>
        <v>104.15817871093763</v>
      </c>
      <c r="L96" s="17">
        <f t="shared" si="9"/>
        <v>0.89735913030401382</v>
      </c>
      <c r="M96" s="17">
        <f t="shared" si="12"/>
        <v>1.3943535237604243</v>
      </c>
      <c r="P96" s="15">
        <f t="shared" si="10"/>
        <v>-3.5779883847603395</v>
      </c>
      <c r="U96" s="15">
        <v>71</v>
      </c>
      <c r="V96" s="17">
        <f t="shared" si="11"/>
        <v>0.69496974558872249</v>
      </c>
    </row>
    <row r="97" spans="1:22" x14ac:dyDescent="0.15">
      <c r="A97" s="15">
        <v>48</v>
      </c>
      <c r="B97" s="15">
        <v>95</v>
      </c>
      <c r="D97">
        <v>664.58013916015602</v>
      </c>
      <c r="E97">
        <v>588.71936035156295</v>
      </c>
      <c r="F97">
        <v>481.90435791015602</v>
      </c>
      <c r="G97">
        <v>474.79156494140602</v>
      </c>
      <c r="I97" s="16">
        <f t="shared" si="7"/>
        <v>182.67578125</v>
      </c>
      <c r="J97" s="16">
        <f t="shared" si="7"/>
        <v>113.92779541015693</v>
      </c>
      <c r="K97" s="16">
        <f t="shared" si="8"/>
        <v>102.92632446289015</v>
      </c>
      <c r="L97" s="17">
        <f t="shared" si="9"/>
        <v>0.90343470697681938</v>
      </c>
      <c r="M97" s="17">
        <f t="shared" si="12"/>
        <v>1.40566062036435</v>
      </c>
      <c r="P97" s="15">
        <f t="shared" si="10"/>
        <v>-2.7960826617855346</v>
      </c>
      <c r="U97" s="15">
        <v>71.5</v>
      </c>
      <c r="V97" s="17">
        <f t="shared" si="11"/>
        <v>0.69141921681264018</v>
      </c>
    </row>
    <row r="98" spans="1:22" x14ac:dyDescent="0.15">
      <c r="A98" s="15">
        <v>48.5</v>
      </c>
      <c r="B98" s="15">
        <v>96</v>
      </c>
      <c r="D98">
        <v>665.27307128906295</v>
      </c>
      <c r="E98">
        <v>589.75604248046898</v>
      </c>
      <c r="F98">
        <v>481.22229003906301</v>
      </c>
      <c r="G98">
        <v>474.205810546875</v>
      </c>
      <c r="I98" s="16">
        <f t="shared" si="7"/>
        <v>184.05078124999994</v>
      </c>
      <c r="J98" s="16">
        <f t="shared" si="7"/>
        <v>115.55023193359398</v>
      </c>
      <c r="K98" s="16">
        <f t="shared" si="8"/>
        <v>103.16561889648416</v>
      </c>
      <c r="L98" s="17">
        <f t="shared" si="9"/>
        <v>0.89282052636443709</v>
      </c>
      <c r="M98" s="17">
        <f t="shared" si="12"/>
        <v>1.4002779596830877</v>
      </c>
      <c r="P98" s="15">
        <f t="shared" si="10"/>
        <v>-3.1683031653274671</v>
      </c>
      <c r="U98" s="15">
        <v>72</v>
      </c>
      <c r="V98" s="17">
        <f t="shared" si="11"/>
        <v>0.70549591326183914</v>
      </c>
    </row>
    <row r="99" spans="1:22" x14ac:dyDescent="0.15">
      <c r="A99" s="15">
        <v>49</v>
      </c>
      <c r="B99" s="15">
        <v>97</v>
      </c>
      <c r="D99">
        <v>665.34918212890602</v>
      </c>
      <c r="E99">
        <v>588.8720703125</v>
      </c>
      <c r="F99">
        <v>481.19195556640602</v>
      </c>
      <c r="G99">
        <v>473.48745727539102</v>
      </c>
      <c r="I99" s="16">
        <f t="shared" si="7"/>
        <v>184.1572265625</v>
      </c>
      <c r="J99" s="16">
        <f t="shared" si="7"/>
        <v>115.38461303710898</v>
      </c>
      <c r="K99" s="16">
        <f t="shared" si="8"/>
        <v>103.38799743652372</v>
      </c>
      <c r="L99" s="17">
        <f t="shared" si="9"/>
        <v>0.89602932934630541</v>
      </c>
      <c r="M99" s="17">
        <f t="shared" si="12"/>
        <v>1.4087182825960762</v>
      </c>
      <c r="P99" s="15">
        <f t="shared" si="10"/>
        <v>-2.5846399120100902</v>
      </c>
      <c r="U99" s="15">
        <v>72.5</v>
      </c>
      <c r="V99" s="17">
        <f t="shared" si="11"/>
        <v>0.69538335596417833</v>
      </c>
    </row>
    <row r="100" spans="1:22" x14ac:dyDescent="0.15">
      <c r="A100" s="15">
        <v>49.5</v>
      </c>
      <c r="B100" s="15">
        <v>98</v>
      </c>
      <c r="D100">
        <v>666.222900390625</v>
      </c>
      <c r="E100">
        <v>588.20074462890602</v>
      </c>
      <c r="F100">
        <v>480.61740112304699</v>
      </c>
      <c r="G100">
        <v>472.64709472656301</v>
      </c>
      <c r="I100" s="16">
        <f t="shared" si="7"/>
        <v>185.60549926757801</v>
      </c>
      <c r="J100" s="16">
        <f t="shared" si="7"/>
        <v>115.55364990234301</v>
      </c>
      <c r="K100" s="16">
        <f t="shared" si="8"/>
        <v>104.71794433593791</v>
      </c>
      <c r="L100" s="17">
        <f t="shared" si="9"/>
        <v>0.90622792464311952</v>
      </c>
      <c r="M100" s="17">
        <f t="shared" si="12"/>
        <v>1.4241483978240104</v>
      </c>
      <c r="P100" s="15">
        <f t="shared" si="10"/>
        <v>-1.5176201610075577</v>
      </c>
      <c r="U100" s="15">
        <v>73</v>
      </c>
      <c r="V100" s="17">
        <f t="shared" si="11"/>
        <v>0.71113287036702744</v>
      </c>
    </row>
    <row r="101" spans="1:22" x14ac:dyDescent="0.15">
      <c r="A101" s="15">
        <v>50</v>
      </c>
      <c r="B101" s="15">
        <v>99</v>
      </c>
      <c r="D101">
        <v>668.27630615234398</v>
      </c>
      <c r="E101">
        <v>589.84460449218795</v>
      </c>
      <c r="F101">
        <v>480.11346435546898</v>
      </c>
      <c r="G101">
        <v>472.65368652343801</v>
      </c>
      <c r="I101" s="16">
        <f t="shared" si="7"/>
        <v>188.162841796875</v>
      </c>
      <c r="J101" s="16">
        <f t="shared" si="7"/>
        <v>117.19091796874994</v>
      </c>
      <c r="K101" s="16">
        <f t="shared" si="8"/>
        <v>106.12919921875005</v>
      </c>
      <c r="L101" s="17">
        <f t="shared" si="9"/>
        <v>0.90560941972525888</v>
      </c>
      <c r="M101" s="17">
        <f t="shared" si="12"/>
        <v>1.4287614128372699</v>
      </c>
      <c r="P101" s="15">
        <f t="shared" si="10"/>
        <v>-1.198622016268615</v>
      </c>
      <c r="U101" s="15">
        <v>73.5</v>
      </c>
      <c r="V101" s="17">
        <f t="shared" si="11"/>
        <v>0.69835855038441108</v>
      </c>
    </row>
    <row r="102" spans="1:22" x14ac:dyDescent="0.15">
      <c r="A102" s="15">
        <v>50.5</v>
      </c>
      <c r="B102" s="15">
        <v>100</v>
      </c>
      <c r="D102">
        <v>668.91687011718795</v>
      </c>
      <c r="E102">
        <v>591.06744384765602</v>
      </c>
      <c r="F102">
        <v>481.22955322265602</v>
      </c>
      <c r="G102">
        <v>473.55145263671898</v>
      </c>
      <c r="I102" s="16">
        <f t="shared" si="7"/>
        <v>187.68731689453193</v>
      </c>
      <c r="J102" s="16">
        <f t="shared" si="7"/>
        <v>117.51599121093705</v>
      </c>
      <c r="K102" s="16">
        <f t="shared" si="8"/>
        <v>105.426123046876</v>
      </c>
      <c r="L102" s="17">
        <f t="shared" si="9"/>
        <v>0.89712150627772724</v>
      </c>
      <c r="M102" s="17">
        <f t="shared" si="12"/>
        <v>1.4255050193208585</v>
      </c>
      <c r="P102" s="15">
        <f t="shared" si="10"/>
        <v>-1.4238073857697562</v>
      </c>
      <c r="U102" s="15">
        <v>74</v>
      </c>
      <c r="V102" s="17">
        <f t="shared" si="11"/>
        <v>0.70061604453996251</v>
      </c>
    </row>
    <row r="103" spans="1:22" x14ac:dyDescent="0.15">
      <c r="A103" s="15">
        <v>51</v>
      </c>
      <c r="B103" s="15">
        <v>101</v>
      </c>
      <c r="D103">
        <v>665.15704345703102</v>
      </c>
      <c r="E103">
        <v>590.17864990234398</v>
      </c>
      <c r="F103">
        <v>481.35159301757801</v>
      </c>
      <c r="G103">
        <v>473.67678833007801</v>
      </c>
      <c r="I103" s="16">
        <f t="shared" si="7"/>
        <v>183.80545043945301</v>
      </c>
      <c r="J103" s="16">
        <f t="shared" si="7"/>
        <v>116.50186157226597</v>
      </c>
      <c r="K103" s="16">
        <f t="shared" si="8"/>
        <v>102.25414733886684</v>
      </c>
      <c r="L103" s="17">
        <f t="shared" si="9"/>
        <v>0.87770397793548316</v>
      </c>
      <c r="M103" s="17">
        <f t="shared" si="12"/>
        <v>1.4113190109097344</v>
      </c>
      <c r="P103" s="15">
        <f t="shared" si="10"/>
        <v>-2.404794950603645</v>
      </c>
      <c r="U103" s="15">
        <v>74.5</v>
      </c>
      <c r="V103" s="17">
        <f t="shared" si="11"/>
        <v>0.70491178690799083</v>
      </c>
    </row>
    <row r="104" spans="1:22" x14ac:dyDescent="0.15">
      <c r="A104" s="15">
        <v>51.5</v>
      </c>
      <c r="B104" s="15">
        <v>102</v>
      </c>
      <c r="D104">
        <v>666.46087646484398</v>
      </c>
      <c r="E104">
        <v>590.44195556640602</v>
      </c>
      <c r="F104">
        <v>480.63720703125</v>
      </c>
      <c r="G104">
        <v>472.96832275390602</v>
      </c>
      <c r="I104" s="16">
        <f t="shared" si="7"/>
        <v>185.82366943359398</v>
      </c>
      <c r="J104" s="16">
        <f t="shared" si="7"/>
        <v>117.4736328125</v>
      </c>
      <c r="K104" s="16">
        <f t="shared" si="8"/>
        <v>103.59212646484399</v>
      </c>
      <c r="L104" s="17">
        <f t="shared" si="9"/>
        <v>0.88183300358292038</v>
      </c>
      <c r="M104" s="17">
        <f t="shared" si="12"/>
        <v>1.4206795564882917</v>
      </c>
      <c r="P104" s="15">
        <f t="shared" si="10"/>
        <v>-1.7574966728566133</v>
      </c>
      <c r="U104" s="15">
        <v>75</v>
      </c>
      <c r="V104" s="17">
        <f t="shared" si="11"/>
        <v>0.69161607726540486</v>
      </c>
    </row>
    <row r="105" spans="1:22" x14ac:dyDescent="0.15">
      <c r="A105" s="15">
        <v>52</v>
      </c>
      <c r="B105" s="15">
        <v>103</v>
      </c>
      <c r="D105">
        <v>665.52349853515602</v>
      </c>
      <c r="E105">
        <v>591.92767333984398</v>
      </c>
      <c r="F105">
        <v>480.44592285156301</v>
      </c>
      <c r="G105">
        <v>472.32586669921898</v>
      </c>
      <c r="I105" s="16">
        <f t="shared" si="7"/>
        <v>185.07757568359301</v>
      </c>
      <c r="J105" s="16">
        <f t="shared" si="7"/>
        <v>119.601806640625</v>
      </c>
      <c r="K105" s="16">
        <f t="shared" si="8"/>
        <v>101.35631103515551</v>
      </c>
      <c r="L105" s="17">
        <f t="shared" si="9"/>
        <v>0.84744799332092979</v>
      </c>
      <c r="M105" s="17">
        <f t="shared" si="12"/>
        <v>1.3915260661574211</v>
      </c>
      <c r="P105" s="15">
        <f t="shared" si="10"/>
        <v>-3.773512077419801</v>
      </c>
      <c r="V105" s="17"/>
    </row>
    <row r="106" spans="1:22" x14ac:dyDescent="0.15">
      <c r="A106" s="15">
        <v>52.5</v>
      </c>
      <c r="B106" s="15">
        <v>104</v>
      </c>
      <c r="D106">
        <v>666.80517578125</v>
      </c>
      <c r="E106">
        <v>592.464111328125</v>
      </c>
      <c r="F106">
        <v>481.21109008789102</v>
      </c>
      <c r="G106">
        <v>473.26318359375</v>
      </c>
      <c r="I106" s="16">
        <f t="shared" si="7"/>
        <v>185.59408569335898</v>
      </c>
      <c r="J106" s="16">
        <f t="shared" si="7"/>
        <v>119.200927734375</v>
      </c>
      <c r="K106" s="16">
        <f t="shared" si="8"/>
        <v>102.15343627929649</v>
      </c>
      <c r="L106" s="17">
        <f t="shared" si="9"/>
        <v>0.8569852451730342</v>
      </c>
      <c r="M106" s="17">
        <f t="shared" si="12"/>
        <v>1.4062948379406457</v>
      </c>
      <c r="P106" s="15">
        <f t="shared" si="10"/>
        <v>-2.7522253949833191</v>
      </c>
    </row>
    <row r="107" spans="1:22" x14ac:dyDescent="0.15">
      <c r="A107" s="15">
        <v>53</v>
      </c>
      <c r="B107" s="15">
        <v>105</v>
      </c>
      <c r="D107">
        <v>667.00592041015602</v>
      </c>
      <c r="E107">
        <v>592.65301513671898</v>
      </c>
      <c r="F107">
        <v>481.21636962890602</v>
      </c>
      <c r="G107">
        <v>473.83508300781301</v>
      </c>
      <c r="I107" s="16">
        <f t="shared" si="7"/>
        <v>185.78955078125</v>
      </c>
      <c r="J107" s="16">
        <f t="shared" si="7"/>
        <v>118.81793212890597</v>
      </c>
      <c r="K107" s="16">
        <f t="shared" si="8"/>
        <v>102.61699829101583</v>
      </c>
      <c r="L107" s="17">
        <f t="shared" si="9"/>
        <v>0.86364908437967358</v>
      </c>
      <c r="M107" s="17">
        <f t="shared" si="12"/>
        <v>1.4181901970784052</v>
      </c>
      <c r="P107" s="15">
        <f t="shared" si="10"/>
        <v>-1.9296402776486372</v>
      </c>
    </row>
    <row r="108" spans="1:22" x14ac:dyDescent="0.15">
      <c r="A108" s="15">
        <v>53.5</v>
      </c>
      <c r="B108" s="15">
        <v>106</v>
      </c>
      <c r="D108">
        <v>665.33782958984398</v>
      </c>
      <c r="E108">
        <v>592.21533203125</v>
      </c>
      <c r="F108">
        <v>481.98416137695301</v>
      </c>
      <c r="G108">
        <v>473.75131225585898</v>
      </c>
      <c r="I108" s="16">
        <f t="shared" si="7"/>
        <v>183.35366821289097</v>
      </c>
      <c r="J108" s="16">
        <f t="shared" si="7"/>
        <v>118.46401977539102</v>
      </c>
      <c r="K108" s="16">
        <f t="shared" si="8"/>
        <v>100.42885437011725</v>
      </c>
      <c r="L108" s="17">
        <f t="shared" si="9"/>
        <v>0.84775828610688186</v>
      </c>
      <c r="M108" s="17">
        <f t="shared" si="12"/>
        <v>1.4075309187367337</v>
      </c>
      <c r="P108" s="15">
        <f t="shared" si="10"/>
        <v>-2.6667482223389336</v>
      </c>
    </row>
    <row r="109" spans="1:22" x14ac:dyDescent="0.15">
      <c r="A109" s="15">
        <v>54</v>
      </c>
      <c r="B109" s="15">
        <v>107</v>
      </c>
      <c r="D109">
        <v>667.47601318359398</v>
      </c>
      <c r="E109">
        <v>595.68054199218795</v>
      </c>
      <c r="F109">
        <v>481.71307373046898</v>
      </c>
      <c r="G109">
        <v>473.96569824218801</v>
      </c>
      <c r="I109" s="16">
        <f t="shared" si="7"/>
        <v>185.762939453125</v>
      </c>
      <c r="J109" s="16">
        <f t="shared" si="7"/>
        <v>121.71484374999994</v>
      </c>
      <c r="K109" s="16">
        <f t="shared" si="8"/>
        <v>100.56254882812505</v>
      </c>
      <c r="L109" s="17">
        <f t="shared" si="9"/>
        <v>0.82621433614686046</v>
      </c>
      <c r="M109" s="17">
        <f t="shared" si="12"/>
        <v>1.3912184887078323</v>
      </c>
      <c r="P109" s="15">
        <f t="shared" si="10"/>
        <v>-3.7947816019065757</v>
      </c>
    </row>
    <row r="110" spans="1:22" x14ac:dyDescent="0.15">
      <c r="A110" s="15">
        <v>54.5</v>
      </c>
      <c r="B110" s="15">
        <v>108</v>
      </c>
      <c r="D110">
        <v>667.35510253906295</v>
      </c>
      <c r="E110">
        <v>595.62384033203102</v>
      </c>
      <c r="F110">
        <v>480.61346435546898</v>
      </c>
      <c r="G110">
        <v>472.92742919921898</v>
      </c>
      <c r="I110" s="16">
        <f t="shared" si="7"/>
        <v>186.74163818359398</v>
      </c>
      <c r="J110" s="16">
        <f t="shared" si="7"/>
        <v>122.69641113281205</v>
      </c>
      <c r="K110" s="16">
        <f t="shared" si="8"/>
        <v>100.85415039062555</v>
      </c>
      <c r="L110" s="17">
        <f t="shared" si="9"/>
        <v>0.82198125812707379</v>
      </c>
      <c r="M110" s="17">
        <f t="shared" si="12"/>
        <v>1.3922169306191658</v>
      </c>
      <c r="P110" s="15">
        <f t="shared" si="10"/>
        <v>-3.7257375783277396</v>
      </c>
    </row>
    <row r="111" spans="1:22" x14ac:dyDescent="0.15">
      <c r="A111" s="15">
        <v>55</v>
      </c>
      <c r="B111" s="15">
        <v>109</v>
      </c>
      <c r="D111">
        <v>667.24664306640602</v>
      </c>
      <c r="E111">
        <v>595.494873046875</v>
      </c>
      <c r="F111">
        <v>480.75262451171898</v>
      </c>
      <c r="G111">
        <v>472.256591796875</v>
      </c>
      <c r="I111" s="16">
        <f t="shared" si="7"/>
        <v>186.49401855468705</v>
      </c>
      <c r="J111" s="16">
        <f t="shared" si="7"/>
        <v>123.23828125</v>
      </c>
      <c r="K111" s="16">
        <f t="shared" si="8"/>
        <v>100.22722167968705</v>
      </c>
      <c r="L111" s="17">
        <f t="shared" si="9"/>
        <v>0.81327993755744665</v>
      </c>
      <c r="M111" s="17">
        <f t="shared" si="12"/>
        <v>1.3887471299806586</v>
      </c>
      <c r="P111" s="15">
        <f t="shared" si="10"/>
        <v>-3.9656804276608284</v>
      </c>
    </row>
    <row r="112" spans="1:22" x14ac:dyDescent="0.15">
      <c r="A112" s="15">
        <v>55.5</v>
      </c>
      <c r="B112" s="15">
        <v>110</v>
      </c>
      <c r="D112">
        <v>665.643310546875</v>
      </c>
      <c r="E112">
        <v>594.72802734375</v>
      </c>
      <c r="F112">
        <v>480.694580078125</v>
      </c>
      <c r="G112">
        <v>473.21371459960898</v>
      </c>
      <c r="I112" s="16">
        <f t="shared" si="7"/>
        <v>184.94873046875</v>
      </c>
      <c r="J112" s="16">
        <f t="shared" si="7"/>
        <v>121.51431274414102</v>
      </c>
      <c r="K112" s="16">
        <f t="shared" si="8"/>
        <v>99.888711547851287</v>
      </c>
      <c r="L112" s="17">
        <f t="shared" si="9"/>
        <v>0.82203247742655361</v>
      </c>
      <c r="M112" s="17">
        <f t="shared" si="12"/>
        <v>1.4027311897808858</v>
      </c>
      <c r="P112" s="15">
        <f t="shared" si="10"/>
        <v>-2.9986579663489366</v>
      </c>
    </row>
    <row r="113" spans="1:16" x14ac:dyDescent="0.15">
      <c r="A113" s="15">
        <v>56</v>
      </c>
      <c r="B113" s="15">
        <v>111</v>
      </c>
      <c r="D113">
        <v>666.23583984375</v>
      </c>
      <c r="E113">
        <v>596.16351318359398</v>
      </c>
      <c r="F113">
        <v>481.97164916992199</v>
      </c>
      <c r="G113">
        <v>473.67810058593801</v>
      </c>
      <c r="I113" s="16">
        <f t="shared" si="7"/>
        <v>184.26419067382801</v>
      </c>
      <c r="J113" s="16">
        <f t="shared" si="7"/>
        <v>122.48541259765597</v>
      </c>
      <c r="K113" s="16">
        <f t="shared" si="8"/>
        <v>98.524401855468838</v>
      </c>
      <c r="L113" s="17">
        <f t="shared" si="9"/>
        <v>0.80437661731283028</v>
      </c>
      <c r="M113" s="17">
        <f t="shared" si="12"/>
        <v>1.3903068495982827</v>
      </c>
      <c r="P113" s="15">
        <f t="shared" si="10"/>
        <v>-3.8578230582603688</v>
      </c>
    </row>
    <row r="114" spans="1:16" x14ac:dyDescent="0.15">
      <c r="A114" s="15">
        <v>56.5</v>
      </c>
      <c r="B114" s="15">
        <v>112</v>
      </c>
      <c r="D114">
        <v>666.56451416015602</v>
      </c>
      <c r="E114">
        <v>597.725830078125</v>
      </c>
      <c r="F114">
        <v>482.081787109375</v>
      </c>
      <c r="G114">
        <v>474.09893798828102</v>
      </c>
      <c r="I114" s="16">
        <f t="shared" si="7"/>
        <v>184.48272705078102</v>
      </c>
      <c r="J114" s="16">
        <f t="shared" si="7"/>
        <v>123.62689208984398</v>
      </c>
      <c r="K114" s="16">
        <f t="shared" si="8"/>
        <v>97.94390258789025</v>
      </c>
      <c r="L114" s="17">
        <f t="shared" si="9"/>
        <v>0.79225402282790547</v>
      </c>
      <c r="M114" s="17">
        <f t="shared" si="12"/>
        <v>1.3834157750444778</v>
      </c>
      <c r="P114" s="15">
        <f t="shared" si="10"/>
        <v>-4.3343530482133481</v>
      </c>
    </row>
    <row r="115" spans="1:16" x14ac:dyDescent="0.15">
      <c r="A115" s="15">
        <v>57</v>
      </c>
      <c r="B115" s="15">
        <v>113</v>
      </c>
      <c r="D115">
        <v>669.04962158203102</v>
      </c>
      <c r="E115">
        <v>599.23370361328102</v>
      </c>
      <c r="F115">
        <v>481.16754150390602</v>
      </c>
      <c r="G115">
        <v>473.71109008789102</v>
      </c>
      <c r="I115" s="16">
        <f t="shared" si="7"/>
        <v>187.882080078125</v>
      </c>
      <c r="J115" s="16">
        <f t="shared" si="7"/>
        <v>125.52261352539</v>
      </c>
      <c r="K115" s="16">
        <f t="shared" si="8"/>
        <v>100.016250610352</v>
      </c>
      <c r="L115" s="17">
        <f t="shared" si="9"/>
        <v>0.79679866281720846</v>
      </c>
      <c r="M115" s="17">
        <f t="shared" si="12"/>
        <v>1.3931919349649009</v>
      </c>
      <c r="P115" s="15">
        <f t="shared" si="10"/>
        <v>-3.658314303851526</v>
      </c>
    </row>
    <row r="116" spans="1:16" x14ac:dyDescent="0.15">
      <c r="A116" s="15">
        <v>57.5</v>
      </c>
      <c r="B116" s="15">
        <v>114</v>
      </c>
      <c r="D116">
        <v>665.70373535156295</v>
      </c>
      <c r="E116">
        <v>599.19592285156295</v>
      </c>
      <c r="F116">
        <v>481.39578247070301</v>
      </c>
      <c r="G116">
        <v>473.57388305664102</v>
      </c>
      <c r="I116" s="16">
        <f t="shared" si="7"/>
        <v>184.30795288085994</v>
      </c>
      <c r="J116" s="16">
        <f t="shared" si="7"/>
        <v>125.62203979492193</v>
      </c>
      <c r="K116" s="16">
        <f t="shared" si="8"/>
        <v>96.3725250244146</v>
      </c>
      <c r="L116" s="17">
        <f t="shared" si="9"/>
        <v>0.76716255508780795</v>
      </c>
      <c r="M116" s="17">
        <f t="shared" si="12"/>
        <v>1.3687873471666205</v>
      </c>
      <c r="P116" s="15">
        <f t="shared" si="10"/>
        <v>-5.3459347014424878</v>
      </c>
    </row>
    <row r="117" spans="1:16" x14ac:dyDescent="0.15">
      <c r="A117" s="15">
        <v>58</v>
      </c>
      <c r="B117" s="15">
        <v>115</v>
      </c>
      <c r="D117">
        <v>667.21319580078102</v>
      </c>
      <c r="E117">
        <v>597.82244873046898</v>
      </c>
      <c r="F117">
        <v>480.76385498046898</v>
      </c>
      <c r="G117">
        <v>473.13522338867199</v>
      </c>
      <c r="I117" s="16">
        <f t="shared" si="7"/>
        <v>186.44934082031205</v>
      </c>
      <c r="J117" s="16">
        <f t="shared" si="7"/>
        <v>124.68722534179699</v>
      </c>
      <c r="K117" s="16">
        <f t="shared" si="8"/>
        <v>99.168283081054156</v>
      </c>
      <c r="L117" s="17">
        <f t="shared" si="9"/>
        <v>0.79533635309640249</v>
      </c>
      <c r="M117" s="17">
        <f t="shared" si="12"/>
        <v>1.4021926651063352</v>
      </c>
      <c r="P117" s="15">
        <f t="shared" si="10"/>
        <v>-3.0358978997946351</v>
      </c>
    </row>
    <row r="118" spans="1:16" x14ac:dyDescent="0.15">
      <c r="A118" s="15">
        <v>58.5</v>
      </c>
      <c r="B118" s="15">
        <v>116</v>
      </c>
      <c r="D118">
        <v>667.08795166015602</v>
      </c>
      <c r="E118">
        <v>597.36480712890602</v>
      </c>
      <c r="F118">
        <v>480.89974975585898</v>
      </c>
      <c r="G118">
        <v>473.21371459960898</v>
      </c>
      <c r="I118" s="16">
        <f t="shared" si="7"/>
        <v>186.18820190429705</v>
      </c>
      <c r="J118" s="16">
        <f t="shared" si="7"/>
        <v>124.15109252929705</v>
      </c>
      <c r="K118" s="16">
        <f t="shared" si="8"/>
        <v>99.282437133789117</v>
      </c>
      <c r="L118" s="17">
        <f t="shared" si="9"/>
        <v>0.79969040232457522</v>
      </c>
      <c r="M118" s="17">
        <f t="shared" si="12"/>
        <v>1.4117782342656282</v>
      </c>
      <c r="P118" s="15">
        <f t="shared" si="10"/>
        <v>-2.3730388435608907</v>
      </c>
    </row>
    <row r="119" spans="1:16" x14ac:dyDescent="0.15">
      <c r="A119" s="15">
        <v>59</v>
      </c>
      <c r="B119" s="15">
        <v>117</v>
      </c>
      <c r="D119">
        <v>665.32757568359398</v>
      </c>
      <c r="E119">
        <v>597.01885986328102</v>
      </c>
      <c r="F119">
        <v>481.15304565429699</v>
      </c>
      <c r="G119">
        <v>472.56265258789102</v>
      </c>
      <c r="I119" s="16">
        <f t="shared" si="7"/>
        <v>184.17453002929699</v>
      </c>
      <c r="J119" s="16">
        <f t="shared" si="7"/>
        <v>124.45620727539</v>
      </c>
      <c r="K119" s="16">
        <f t="shared" si="8"/>
        <v>97.055184936524</v>
      </c>
      <c r="L119" s="17">
        <f t="shared" si="9"/>
        <v>0.77983402404160929</v>
      </c>
      <c r="M119" s="17">
        <f t="shared" si="12"/>
        <v>1.3971533759137822</v>
      </c>
      <c r="P119" s="15">
        <f t="shared" si="10"/>
        <v>-3.3843736577548427</v>
      </c>
    </row>
    <row r="120" spans="1:16" x14ac:dyDescent="0.15">
      <c r="A120" s="15">
        <v>59.5</v>
      </c>
      <c r="B120" s="15">
        <v>118</v>
      </c>
      <c r="D120">
        <v>665.94659423828102</v>
      </c>
      <c r="E120">
        <v>598.72424316406295</v>
      </c>
      <c r="F120">
        <v>481.05212402343801</v>
      </c>
      <c r="G120">
        <v>472.880615234375</v>
      </c>
      <c r="I120" s="16">
        <f t="shared" si="7"/>
        <v>184.89447021484301</v>
      </c>
      <c r="J120" s="16">
        <f t="shared" si="7"/>
        <v>125.84362792968795</v>
      </c>
      <c r="K120" s="16">
        <f t="shared" si="8"/>
        <v>96.803930664061454</v>
      </c>
      <c r="L120" s="17">
        <f t="shared" si="9"/>
        <v>0.769239827686375</v>
      </c>
      <c r="M120" s="17">
        <f t="shared" si="12"/>
        <v>1.3917906994896683</v>
      </c>
      <c r="P120" s="15">
        <f t="shared" si="10"/>
        <v>-3.7552122145794953</v>
      </c>
    </row>
    <row r="121" spans="1:16" x14ac:dyDescent="0.15">
      <c r="A121" s="15">
        <v>60</v>
      </c>
      <c r="B121" s="15">
        <v>119</v>
      </c>
      <c r="D121">
        <v>666.263916015625</v>
      </c>
      <c r="E121">
        <v>598.958984375</v>
      </c>
      <c r="F121">
        <v>481.40304565429699</v>
      </c>
      <c r="G121">
        <v>473.84829711914102</v>
      </c>
      <c r="I121" s="16">
        <f t="shared" si="7"/>
        <v>184.86087036132801</v>
      </c>
      <c r="J121" s="16">
        <f t="shared" si="7"/>
        <v>125.11068725585898</v>
      </c>
      <c r="K121" s="16">
        <f t="shared" si="8"/>
        <v>97.283389282226736</v>
      </c>
      <c r="L121" s="17">
        <f t="shared" si="9"/>
        <v>0.77757856995283126</v>
      </c>
      <c r="M121" s="17">
        <f t="shared" si="12"/>
        <v>1.4053609616872444</v>
      </c>
      <c r="P121" s="15">
        <f t="shared" si="10"/>
        <v>-2.816804589153393</v>
      </c>
    </row>
    <row r="122" spans="1:16" x14ac:dyDescent="0.15">
      <c r="A122" s="15">
        <v>60.5</v>
      </c>
      <c r="B122" s="15">
        <v>120</v>
      </c>
      <c r="D122">
        <v>666.50677490234398</v>
      </c>
      <c r="E122">
        <v>599.10577392578102</v>
      </c>
      <c r="F122">
        <v>481.81530761718801</v>
      </c>
      <c r="G122">
        <v>474.28298950195301</v>
      </c>
      <c r="I122" s="16">
        <f t="shared" si="7"/>
        <v>184.69146728515597</v>
      </c>
      <c r="J122" s="16">
        <f t="shared" si="7"/>
        <v>124.82278442382801</v>
      </c>
      <c r="K122" s="16">
        <f t="shared" si="8"/>
        <v>97.315518188476361</v>
      </c>
      <c r="L122" s="17">
        <f t="shared" si="9"/>
        <v>0.77962944535868994</v>
      </c>
      <c r="M122" s="17">
        <f t="shared" si="12"/>
        <v>1.4126433570242232</v>
      </c>
      <c r="P122" s="15">
        <f t="shared" si="10"/>
        <v>-2.3132140751241996</v>
      </c>
    </row>
    <row r="123" spans="1:16" x14ac:dyDescent="0.15">
      <c r="A123" s="15">
        <v>61</v>
      </c>
      <c r="B123" s="15">
        <v>121</v>
      </c>
      <c r="D123">
        <v>665.60064697265602</v>
      </c>
      <c r="E123">
        <v>598.35778808593795</v>
      </c>
      <c r="F123">
        <v>481.75595092773398</v>
      </c>
      <c r="G123">
        <v>473.58309936523398</v>
      </c>
      <c r="I123" s="16">
        <f t="shared" si="7"/>
        <v>183.84469604492205</v>
      </c>
      <c r="J123" s="16">
        <f t="shared" si="7"/>
        <v>124.77468872070398</v>
      </c>
      <c r="K123" s="16">
        <f t="shared" si="8"/>
        <v>96.502413940429264</v>
      </c>
      <c r="L123" s="17">
        <f t="shared" si="9"/>
        <v>0.77341338159088135</v>
      </c>
      <c r="M123" s="17">
        <f t="shared" si="12"/>
        <v>1.4116588131875347</v>
      </c>
      <c r="P123" s="15">
        <f t="shared" si="10"/>
        <v>-2.3812970222672347</v>
      </c>
    </row>
    <row r="124" spans="1:16" x14ac:dyDescent="0.15">
      <c r="A124" s="15">
        <v>61.5</v>
      </c>
      <c r="B124" s="15">
        <v>122</v>
      </c>
      <c r="D124">
        <v>666.46844482421898</v>
      </c>
      <c r="E124">
        <v>599.85321044921898</v>
      </c>
      <c r="F124">
        <v>482.20910644531301</v>
      </c>
      <c r="G124">
        <v>474.04815673828102</v>
      </c>
      <c r="I124" s="16">
        <f t="shared" si="7"/>
        <v>184.25933837890597</v>
      </c>
      <c r="J124" s="16">
        <f t="shared" si="7"/>
        <v>125.80505371093795</v>
      </c>
      <c r="K124" s="16">
        <f t="shared" si="8"/>
        <v>96.195800781249403</v>
      </c>
      <c r="L124" s="17">
        <f t="shared" si="9"/>
        <v>0.76464178460015064</v>
      </c>
      <c r="M124" s="17">
        <f t="shared" si="12"/>
        <v>1.4081187361279242</v>
      </c>
      <c r="P124" s="15">
        <f t="shared" si="10"/>
        <v>-2.6260996103799341</v>
      </c>
    </row>
    <row r="125" spans="1:16" x14ac:dyDescent="0.15">
      <c r="A125" s="15">
        <v>62</v>
      </c>
      <c r="B125" s="15">
        <v>123</v>
      </c>
      <c r="D125">
        <v>666.51428222656295</v>
      </c>
      <c r="E125">
        <v>599.54449462890602</v>
      </c>
      <c r="F125">
        <v>482.00198364257801</v>
      </c>
      <c r="G125">
        <v>473.56332397460898</v>
      </c>
      <c r="I125" s="16">
        <f t="shared" si="7"/>
        <v>184.51229858398494</v>
      </c>
      <c r="J125" s="16">
        <f t="shared" si="7"/>
        <v>125.98117065429705</v>
      </c>
      <c r="K125" s="16">
        <f t="shared" si="8"/>
        <v>96.325479125977012</v>
      </c>
      <c r="L125" s="17">
        <f t="shared" si="9"/>
        <v>0.76460219115047157</v>
      </c>
      <c r="M125" s="17">
        <f t="shared" si="12"/>
        <v>1.4133106626093652</v>
      </c>
      <c r="P125" s="15">
        <f t="shared" si="10"/>
        <v>-2.2670687140051951</v>
      </c>
    </row>
    <row r="126" spans="1:16" x14ac:dyDescent="0.15">
      <c r="A126" s="15">
        <v>62.5</v>
      </c>
      <c r="B126" s="15">
        <v>124</v>
      </c>
      <c r="D126">
        <v>666.11169433593795</v>
      </c>
      <c r="E126">
        <v>600.31353759765602</v>
      </c>
      <c r="F126">
        <v>482.305419921875</v>
      </c>
      <c r="G126">
        <v>474.08309936523398</v>
      </c>
      <c r="I126" s="16">
        <f t="shared" si="7"/>
        <v>183.80627441406295</v>
      </c>
      <c r="J126" s="16">
        <f t="shared" si="7"/>
        <v>126.23043823242205</v>
      </c>
      <c r="K126" s="16">
        <f t="shared" si="8"/>
        <v>95.444967651367534</v>
      </c>
      <c r="L126" s="17">
        <f t="shared" si="9"/>
        <v>0.75611690007468169</v>
      </c>
      <c r="M126" s="17">
        <f t="shared" si="12"/>
        <v>1.4100568914646954</v>
      </c>
      <c r="P126" s="15">
        <f t="shared" si="10"/>
        <v>-2.4920727418636228</v>
      </c>
    </row>
    <row r="127" spans="1:16" x14ac:dyDescent="0.15">
      <c r="A127" s="15">
        <v>63</v>
      </c>
      <c r="B127" s="15">
        <v>125</v>
      </c>
      <c r="D127">
        <v>664.6357421875</v>
      </c>
      <c r="E127">
        <v>600.45977783203102</v>
      </c>
      <c r="F127">
        <v>481.48681640625</v>
      </c>
      <c r="G127">
        <v>473.34500122070301</v>
      </c>
      <c r="I127" s="16">
        <f t="shared" si="7"/>
        <v>183.14892578125</v>
      </c>
      <c r="J127" s="16">
        <f t="shared" si="7"/>
        <v>127.11477661132801</v>
      </c>
      <c r="K127" s="16">
        <f t="shared" si="8"/>
        <v>94.168582153320401</v>
      </c>
      <c r="L127" s="17">
        <f t="shared" si="9"/>
        <v>0.74081538483330378</v>
      </c>
      <c r="M127" s="17">
        <f t="shared" si="12"/>
        <v>1.3999868961544377</v>
      </c>
      <c r="P127" s="15">
        <f t="shared" si="10"/>
        <v>-3.1884307229819768</v>
      </c>
    </row>
    <row r="128" spans="1:16" x14ac:dyDescent="0.15">
      <c r="A128" s="15">
        <v>63.5</v>
      </c>
      <c r="B128" s="15">
        <v>126</v>
      </c>
      <c r="D128">
        <v>665.42095947265602</v>
      </c>
      <c r="E128">
        <v>600.98809814453102</v>
      </c>
      <c r="F128">
        <v>481.76318359375</v>
      </c>
      <c r="G128">
        <v>473.681396484375</v>
      </c>
      <c r="I128" s="16">
        <f t="shared" si="7"/>
        <v>183.65777587890602</v>
      </c>
      <c r="J128" s="16">
        <f t="shared" si="7"/>
        <v>127.30670166015602</v>
      </c>
      <c r="K128" s="16">
        <f t="shared" si="8"/>
        <v>94.543084716796812</v>
      </c>
      <c r="L128" s="17">
        <f t="shared" si="9"/>
        <v>0.74264028117843028</v>
      </c>
      <c r="M128" s="17">
        <f t="shared" si="12"/>
        <v>1.4070433124306843</v>
      </c>
      <c r="P128" s="15">
        <f t="shared" si="10"/>
        <v>-2.7004670605706975</v>
      </c>
    </row>
    <row r="129" spans="1:16" x14ac:dyDescent="0.15">
      <c r="A129" s="15">
        <v>64</v>
      </c>
      <c r="B129" s="15">
        <v>127</v>
      </c>
      <c r="D129">
        <v>664.34808349609398</v>
      </c>
      <c r="E129">
        <v>601.438232421875</v>
      </c>
      <c r="F129">
        <v>481.09036254882801</v>
      </c>
      <c r="G129">
        <v>473.49603271484398</v>
      </c>
      <c r="I129" s="16">
        <f t="shared" si="7"/>
        <v>183.25772094726597</v>
      </c>
      <c r="J129" s="16">
        <f t="shared" si="7"/>
        <v>127.94219970703102</v>
      </c>
      <c r="K129" s="16">
        <f t="shared" si="8"/>
        <v>93.698181152344262</v>
      </c>
      <c r="L129" s="17">
        <f t="shared" si="9"/>
        <v>0.73234774270646774</v>
      </c>
      <c r="M129" s="17">
        <f t="shared" si="12"/>
        <v>1.4019822938898419</v>
      </c>
      <c r="P129" s="15">
        <f t="shared" si="10"/>
        <v>-3.0504454413861897</v>
      </c>
    </row>
    <row r="130" spans="1:16" x14ac:dyDescent="0.15">
      <c r="A130" s="15">
        <v>64.5</v>
      </c>
      <c r="B130" s="15">
        <v>128</v>
      </c>
      <c r="D130">
        <v>662.88018798828102</v>
      </c>
      <c r="E130">
        <v>601.18078613281295</v>
      </c>
      <c r="F130">
        <v>482.04815673828102</v>
      </c>
      <c r="G130">
        <v>473.65170288085898</v>
      </c>
      <c r="I130" s="16">
        <f t="shared" ref="I130:J152" si="13">D130-F130</f>
        <v>180.83203125</v>
      </c>
      <c r="J130" s="16">
        <f t="shared" si="13"/>
        <v>127.52908325195398</v>
      </c>
      <c r="K130" s="16">
        <f t="shared" ref="K130:K152" si="14">I130-0.7*J130</f>
        <v>91.561672973632227</v>
      </c>
      <c r="L130" s="17">
        <f t="shared" ref="L130:L152" si="15">K130/J130</f>
        <v>0.71796699732199587</v>
      </c>
      <c r="M130" s="17">
        <f t="shared" si="12"/>
        <v>1.3928330684364902</v>
      </c>
      <c r="P130" s="15">
        <f t="shared" si="10"/>
        <v>-3.6831305588263863</v>
      </c>
    </row>
    <row r="131" spans="1:16" x14ac:dyDescent="0.15">
      <c r="A131" s="15">
        <v>65</v>
      </c>
      <c r="B131" s="15">
        <v>129</v>
      </c>
      <c r="D131">
        <v>664.34429931640602</v>
      </c>
      <c r="E131">
        <v>601.3232421875</v>
      </c>
      <c r="F131">
        <v>481.00857543945301</v>
      </c>
      <c r="G131">
        <v>473.081787109375</v>
      </c>
      <c r="I131" s="16">
        <f t="shared" si="13"/>
        <v>183.33572387695301</v>
      </c>
      <c r="J131" s="16">
        <f t="shared" si="13"/>
        <v>128.241455078125</v>
      </c>
      <c r="K131" s="16">
        <f t="shared" si="14"/>
        <v>93.56670532226552</v>
      </c>
      <c r="L131" s="17">
        <f t="shared" si="15"/>
        <v>0.72961356579480841</v>
      </c>
      <c r="M131" s="17">
        <f t="shared" si="12"/>
        <v>1.4097111568404226</v>
      </c>
      <c r="P131" s="15">
        <f t="shared" si="10"/>
        <v>-2.5159809024479749</v>
      </c>
    </row>
    <row r="132" spans="1:16" x14ac:dyDescent="0.15">
      <c r="A132" s="15">
        <v>65.5</v>
      </c>
      <c r="B132" s="15">
        <v>130</v>
      </c>
      <c r="D132">
        <v>662.97839355468795</v>
      </c>
      <c r="E132">
        <v>601.06042480468795</v>
      </c>
      <c r="F132">
        <v>481.12863159179699</v>
      </c>
      <c r="G132">
        <v>473.16094970703102</v>
      </c>
      <c r="I132" s="16">
        <f t="shared" si="13"/>
        <v>181.84976196289097</v>
      </c>
      <c r="J132" s="16">
        <f t="shared" si="13"/>
        <v>127.89947509765693</v>
      </c>
      <c r="K132" s="16">
        <f t="shared" si="14"/>
        <v>92.320129394531122</v>
      </c>
      <c r="L132" s="17">
        <f t="shared" si="15"/>
        <v>0.72181789115272443</v>
      </c>
      <c r="M132" s="17">
        <f t="shared" si="12"/>
        <v>1.407147002129459</v>
      </c>
      <c r="P132" s="15">
        <f t="shared" si="10"/>
        <v>-2.6932967345599215</v>
      </c>
    </row>
    <row r="133" spans="1:16" x14ac:dyDescent="0.15">
      <c r="A133" s="15">
        <v>66</v>
      </c>
      <c r="B133" s="15">
        <v>131</v>
      </c>
      <c r="D133">
        <v>663.32269287109398</v>
      </c>
      <c r="E133">
        <v>600.88342285156295</v>
      </c>
      <c r="F133">
        <v>481.05343627929699</v>
      </c>
      <c r="G133">
        <v>472.92214965820301</v>
      </c>
      <c r="I133" s="16">
        <f t="shared" si="13"/>
        <v>182.26925659179699</v>
      </c>
      <c r="J133" s="16">
        <f t="shared" si="13"/>
        <v>127.96127319335994</v>
      </c>
      <c r="K133" s="16">
        <f t="shared" si="14"/>
        <v>92.696365356445028</v>
      </c>
      <c r="L133" s="17">
        <f t="shared" si="15"/>
        <v>0.72440952675090409</v>
      </c>
      <c r="M133" s="17">
        <f t="shared" si="12"/>
        <v>1.4149701576587588</v>
      </c>
      <c r="P133" s="15">
        <f t="shared" si="10"/>
        <v>-2.1523116970784382</v>
      </c>
    </row>
    <row r="134" spans="1:16" x14ac:dyDescent="0.15">
      <c r="A134" s="15">
        <v>66.5</v>
      </c>
      <c r="B134" s="15">
        <v>132</v>
      </c>
      <c r="D134">
        <v>665.41607666015602</v>
      </c>
      <c r="E134">
        <v>601.336181640625</v>
      </c>
      <c r="F134">
        <v>480.98614501953102</v>
      </c>
      <c r="G134">
        <v>473.12664794921898</v>
      </c>
      <c r="I134" s="16">
        <f t="shared" si="13"/>
        <v>184.429931640625</v>
      </c>
      <c r="J134" s="16">
        <f t="shared" si="13"/>
        <v>128.20953369140602</v>
      </c>
      <c r="K134" s="16">
        <f t="shared" si="14"/>
        <v>94.683258056640796</v>
      </c>
      <c r="L134" s="17">
        <f t="shared" si="15"/>
        <v>0.73850403578051138</v>
      </c>
      <c r="M134" s="17">
        <f t="shared" si="12"/>
        <v>1.4342961866194861</v>
      </c>
      <c r="P134" s="15">
        <f t="shared" ref="P134:P152" si="16">(M134-$O$2)/$O$2*100</f>
        <v>-0.81588262283464952</v>
      </c>
    </row>
    <row r="135" spans="1:16" x14ac:dyDescent="0.15">
      <c r="A135" s="15">
        <v>67</v>
      </c>
      <c r="B135" s="15">
        <v>133</v>
      </c>
      <c r="D135">
        <v>663.1181640625</v>
      </c>
      <c r="E135">
        <v>600.07012939453102</v>
      </c>
      <c r="F135">
        <v>481.76119995117199</v>
      </c>
      <c r="G135">
        <v>472.84500122070301</v>
      </c>
      <c r="I135" s="16">
        <f t="shared" si="13"/>
        <v>181.35696411132801</v>
      </c>
      <c r="J135" s="16">
        <f t="shared" si="13"/>
        <v>127.22512817382801</v>
      </c>
      <c r="K135" s="16">
        <f t="shared" si="14"/>
        <v>92.299374389648406</v>
      </c>
      <c r="L135" s="17">
        <f t="shared" si="15"/>
        <v>0.72548069484779409</v>
      </c>
      <c r="M135" s="17">
        <f t="shared" si="12"/>
        <v>1.4265043656178888</v>
      </c>
      <c r="P135" s="15">
        <f t="shared" si="16"/>
        <v>-1.3547008223208843</v>
      </c>
    </row>
    <row r="136" spans="1:16" x14ac:dyDescent="0.15">
      <c r="A136" s="15">
        <v>67.5</v>
      </c>
      <c r="B136" s="15">
        <v>134</v>
      </c>
      <c r="D136">
        <v>662.0458984375</v>
      </c>
      <c r="E136">
        <v>600.45819091796898</v>
      </c>
      <c r="F136">
        <v>481.16226196289102</v>
      </c>
      <c r="G136">
        <v>473.18469238281301</v>
      </c>
      <c r="I136" s="16">
        <f t="shared" si="13"/>
        <v>180.88363647460898</v>
      </c>
      <c r="J136" s="16">
        <f t="shared" si="13"/>
        <v>127.27349853515597</v>
      </c>
      <c r="K136" s="16">
        <f t="shared" si="14"/>
        <v>91.792187499999812</v>
      </c>
      <c r="L136" s="17">
        <f t="shared" si="15"/>
        <v>0.72121995982254417</v>
      </c>
      <c r="M136" s="17">
        <f t="shared" si="12"/>
        <v>1.4274751505237591</v>
      </c>
      <c r="P136" s="15">
        <f t="shared" si="16"/>
        <v>-1.2875693295719908</v>
      </c>
    </row>
    <row r="137" spans="1:16" x14ac:dyDescent="0.15">
      <c r="A137" s="15">
        <v>68</v>
      </c>
      <c r="B137" s="15">
        <v>135</v>
      </c>
      <c r="D137">
        <v>660.40850830078102</v>
      </c>
      <c r="E137">
        <v>599.2666015625</v>
      </c>
      <c r="F137">
        <v>481.34829711914102</v>
      </c>
      <c r="G137">
        <v>472.718994140625</v>
      </c>
      <c r="I137" s="16">
        <f t="shared" si="13"/>
        <v>179.06021118164</v>
      </c>
      <c r="J137" s="16">
        <f t="shared" si="13"/>
        <v>126.547607421875</v>
      </c>
      <c r="K137" s="16">
        <f t="shared" si="14"/>
        <v>90.476885986327503</v>
      </c>
      <c r="L137" s="17">
        <f t="shared" si="15"/>
        <v>0.71496322869781637</v>
      </c>
      <c r="M137" s="17">
        <f t="shared" si="12"/>
        <v>1.4264499393301513</v>
      </c>
      <c r="P137" s="15">
        <f t="shared" si="16"/>
        <v>-1.3584644963525974</v>
      </c>
    </row>
    <row r="138" spans="1:16" x14ac:dyDescent="0.15">
      <c r="A138" s="15">
        <v>68.5</v>
      </c>
      <c r="B138" s="15">
        <v>136</v>
      </c>
      <c r="D138">
        <v>660.3642578125</v>
      </c>
      <c r="E138">
        <v>600.37884521484398</v>
      </c>
      <c r="F138">
        <v>481.06729125976602</v>
      </c>
      <c r="G138">
        <v>473.07189941406301</v>
      </c>
      <c r="I138" s="16">
        <f t="shared" si="13"/>
        <v>179.29696655273398</v>
      </c>
      <c r="J138" s="16">
        <f t="shared" si="13"/>
        <v>127.30694580078097</v>
      </c>
      <c r="K138" s="16">
        <f t="shared" si="14"/>
        <v>90.182104492187307</v>
      </c>
      <c r="L138" s="17">
        <f t="shared" si="15"/>
        <v>0.70838322233659368</v>
      </c>
      <c r="M138" s="17">
        <f t="shared" si="12"/>
        <v>1.4251014529000487</v>
      </c>
      <c r="P138" s="15">
        <f t="shared" si="16"/>
        <v>-1.4517147173408016</v>
      </c>
    </row>
    <row r="139" spans="1:16" x14ac:dyDescent="0.15">
      <c r="A139" s="15">
        <v>69</v>
      </c>
      <c r="B139" s="15">
        <v>137</v>
      </c>
      <c r="D139">
        <v>658.32702636718795</v>
      </c>
      <c r="E139">
        <v>598.70263671875</v>
      </c>
      <c r="F139">
        <v>480.84829711914102</v>
      </c>
      <c r="G139">
        <v>472.80343627929699</v>
      </c>
      <c r="I139" s="16">
        <f t="shared" si="13"/>
        <v>177.47872924804693</v>
      </c>
      <c r="J139" s="16">
        <f t="shared" si="13"/>
        <v>125.89920043945301</v>
      </c>
      <c r="K139" s="16">
        <f t="shared" si="14"/>
        <v>89.34928894042983</v>
      </c>
      <c r="L139" s="17">
        <f t="shared" si="15"/>
        <v>0.70968908959353849</v>
      </c>
      <c r="M139" s="17">
        <f t="shared" si="12"/>
        <v>1.4316388400881137</v>
      </c>
      <c r="P139" s="15">
        <f t="shared" si="16"/>
        <v>-0.9996428341063861</v>
      </c>
    </row>
    <row r="140" spans="1:16" x14ac:dyDescent="0.15">
      <c r="A140" s="15">
        <v>69.5</v>
      </c>
      <c r="B140" s="15">
        <v>138</v>
      </c>
      <c r="D140">
        <v>658.92010498046898</v>
      </c>
      <c r="E140">
        <v>599.36322021484398</v>
      </c>
      <c r="F140">
        <v>480.85949707031301</v>
      </c>
      <c r="G140">
        <v>473.15304565429699</v>
      </c>
      <c r="I140" s="16">
        <f t="shared" si="13"/>
        <v>178.06060791015597</v>
      </c>
      <c r="J140" s="16">
        <f t="shared" si="13"/>
        <v>126.21017456054699</v>
      </c>
      <c r="K140" s="16">
        <f t="shared" si="14"/>
        <v>89.713485717773082</v>
      </c>
      <c r="L140" s="17">
        <f t="shared" si="15"/>
        <v>0.71082609647080952</v>
      </c>
      <c r="M140" s="17">
        <f t="shared" si="12"/>
        <v>1.438007366896505</v>
      </c>
      <c r="P140" s="15">
        <f t="shared" si="16"/>
        <v>-0.55924794469943151</v>
      </c>
    </row>
    <row r="141" spans="1:16" x14ac:dyDescent="0.15">
      <c r="A141" s="15">
        <v>70</v>
      </c>
      <c r="B141" s="15">
        <v>139</v>
      </c>
      <c r="D141">
        <v>660.71936035156295</v>
      </c>
      <c r="E141">
        <v>599.43927001953102</v>
      </c>
      <c r="F141">
        <v>481.767822265625</v>
      </c>
      <c r="G141">
        <v>473.75396728515602</v>
      </c>
      <c r="I141" s="16">
        <f t="shared" si="13"/>
        <v>178.95153808593795</v>
      </c>
      <c r="J141" s="16">
        <f t="shared" si="13"/>
        <v>125.685302734375</v>
      </c>
      <c r="K141" s="16">
        <f t="shared" si="14"/>
        <v>90.971826171875463</v>
      </c>
      <c r="L141" s="17">
        <f t="shared" si="15"/>
        <v>0.72380639734891306</v>
      </c>
      <c r="M141" s="17">
        <f t="shared" si="12"/>
        <v>1.4562191877057284</v>
      </c>
      <c r="P141" s="15">
        <f t="shared" si="16"/>
        <v>0.70013166576392194</v>
      </c>
    </row>
    <row r="142" spans="1:16" x14ac:dyDescent="0.15">
      <c r="A142" s="15">
        <v>70.5</v>
      </c>
      <c r="B142" s="15">
        <v>140</v>
      </c>
      <c r="D142">
        <v>659.02374267578102</v>
      </c>
      <c r="E142">
        <v>600.0361328125</v>
      </c>
      <c r="F142">
        <v>480.982177734375</v>
      </c>
      <c r="G142">
        <v>473.00396728515602</v>
      </c>
      <c r="I142" s="16">
        <f t="shared" si="13"/>
        <v>178.04156494140602</v>
      </c>
      <c r="J142" s="16">
        <f t="shared" si="13"/>
        <v>127.03216552734398</v>
      </c>
      <c r="K142" s="16">
        <f t="shared" si="14"/>
        <v>89.119049072265241</v>
      </c>
      <c r="L142" s="17">
        <f t="shared" si="15"/>
        <v>0.70154711369603595</v>
      </c>
      <c r="M142" s="17">
        <f t="shared" si="12"/>
        <v>1.4391914239839716</v>
      </c>
      <c r="P142" s="15">
        <f t="shared" si="16"/>
        <v>-0.47736830349272397</v>
      </c>
    </row>
    <row r="143" spans="1:16" x14ac:dyDescent="0.15">
      <c r="A143" s="15">
        <v>71</v>
      </c>
      <c r="B143" s="15">
        <v>141</v>
      </c>
      <c r="D143">
        <v>657.85052490234398</v>
      </c>
      <c r="E143">
        <v>599.18566894531295</v>
      </c>
      <c r="F143">
        <v>480.87203979492199</v>
      </c>
      <c r="G143">
        <v>472.31661987304699</v>
      </c>
      <c r="I143" s="16">
        <f t="shared" si="13"/>
        <v>176.97848510742199</v>
      </c>
      <c r="J143" s="16">
        <f t="shared" si="13"/>
        <v>126.86904907226597</v>
      </c>
      <c r="K143" s="16">
        <f t="shared" si="14"/>
        <v>88.170150756835824</v>
      </c>
      <c r="L143" s="17">
        <f t="shared" si="15"/>
        <v>0.69496974558872249</v>
      </c>
      <c r="M143" s="17">
        <f t="shared" si="12"/>
        <v>1.4378455758077782</v>
      </c>
      <c r="P143" s="15">
        <f t="shared" si="16"/>
        <v>-0.57043608455824446</v>
      </c>
    </row>
    <row r="144" spans="1:16" x14ac:dyDescent="0.15">
      <c r="A144" s="15">
        <v>71.5</v>
      </c>
      <c r="B144" s="15">
        <v>142</v>
      </c>
      <c r="D144">
        <v>660.31243896484398</v>
      </c>
      <c r="E144">
        <v>601.84460449218795</v>
      </c>
      <c r="F144">
        <v>480.68865966796898</v>
      </c>
      <c r="G144">
        <v>472.75067138671898</v>
      </c>
      <c r="I144" s="16">
        <f t="shared" si="13"/>
        <v>179.623779296875</v>
      </c>
      <c r="J144" s="16">
        <f t="shared" si="13"/>
        <v>129.09393310546898</v>
      </c>
      <c r="K144" s="16">
        <f t="shared" si="14"/>
        <v>89.258026123046719</v>
      </c>
      <c r="L144" s="17">
        <f t="shared" si="15"/>
        <v>0.69141921681264018</v>
      </c>
      <c r="M144" s="17">
        <f t="shared" si="12"/>
        <v>1.4395265669628161</v>
      </c>
      <c r="P144" s="15">
        <f t="shared" si="16"/>
        <v>-0.4541925739175145</v>
      </c>
    </row>
    <row r="145" spans="1:16" x14ac:dyDescent="0.15">
      <c r="A145" s="15">
        <v>72</v>
      </c>
      <c r="B145" s="15">
        <v>143</v>
      </c>
      <c r="D145">
        <v>662.05560302734398</v>
      </c>
      <c r="E145">
        <v>601.29736328125</v>
      </c>
      <c r="F145">
        <v>481.08706665039102</v>
      </c>
      <c r="G145">
        <v>472.53958129882801</v>
      </c>
      <c r="I145" s="16">
        <f t="shared" si="13"/>
        <v>180.96853637695295</v>
      </c>
      <c r="J145" s="16">
        <f t="shared" si="13"/>
        <v>128.75778198242199</v>
      </c>
      <c r="K145" s="16">
        <f t="shared" si="14"/>
        <v>90.838088989257571</v>
      </c>
      <c r="L145" s="17">
        <f t="shared" si="15"/>
        <v>0.70549591326183914</v>
      </c>
      <c r="M145" s="17">
        <f t="shared" si="12"/>
        <v>1.458834783343135</v>
      </c>
      <c r="P145" s="15">
        <f t="shared" si="16"/>
        <v>0.88100472889544712</v>
      </c>
    </row>
    <row r="146" spans="1:16" x14ac:dyDescent="0.15">
      <c r="A146" s="15">
        <v>72.5</v>
      </c>
      <c r="B146" s="15">
        <v>144</v>
      </c>
      <c r="D146">
        <v>659.48406982421898</v>
      </c>
      <c r="E146">
        <v>600.61846923828102</v>
      </c>
      <c r="F146">
        <v>481.00790405273398</v>
      </c>
      <c r="G146">
        <v>472.71371459960898</v>
      </c>
      <c r="I146" s="16">
        <f t="shared" si="13"/>
        <v>178.476165771485</v>
      </c>
      <c r="J146" s="16">
        <f t="shared" si="13"/>
        <v>127.90475463867205</v>
      </c>
      <c r="K146" s="16">
        <f t="shared" si="14"/>
        <v>88.942837524414571</v>
      </c>
      <c r="L146" s="17">
        <f t="shared" si="15"/>
        <v>0.69538335596417833</v>
      </c>
      <c r="M146" s="17">
        <f t="shared" si="12"/>
        <v>1.4539537459765943</v>
      </c>
      <c r="P146" s="15">
        <f t="shared" si="16"/>
        <v>0.54347236451934711</v>
      </c>
    </row>
    <row r="147" spans="1:16" x14ac:dyDescent="0.15">
      <c r="A147" s="15">
        <v>73</v>
      </c>
      <c r="B147" s="15">
        <v>145</v>
      </c>
      <c r="D147">
        <v>660.551025390625</v>
      </c>
      <c r="E147">
        <v>600.51861572265602</v>
      </c>
      <c r="F147">
        <v>481.769775390625</v>
      </c>
      <c r="G147">
        <v>473.8251953125</v>
      </c>
      <c r="I147" s="16">
        <f t="shared" si="13"/>
        <v>178.78125</v>
      </c>
      <c r="J147" s="16">
        <f t="shared" si="13"/>
        <v>126.69342041015602</v>
      </c>
      <c r="K147" s="16">
        <f t="shared" si="14"/>
        <v>90.095855712890796</v>
      </c>
      <c r="L147" s="17">
        <f t="shared" si="15"/>
        <v>0.71113287036702744</v>
      </c>
      <c r="M147" s="17">
        <f t="shared" si="12"/>
        <v>1.4749347803105635</v>
      </c>
      <c r="P147" s="15">
        <f t="shared" si="16"/>
        <v>1.9943479866455109</v>
      </c>
    </row>
    <row r="148" spans="1:16" x14ac:dyDescent="0.15">
      <c r="A148" s="15">
        <v>73.5</v>
      </c>
      <c r="B148" s="15">
        <v>146</v>
      </c>
      <c r="D148">
        <v>661.22613525390602</v>
      </c>
      <c r="E148">
        <v>601.81597900390602</v>
      </c>
      <c r="F148">
        <v>482.75460815429699</v>
      </c>
      <c r="G148">
        <v>474.18667602539102</v>
      </c>
      <c r="I148" s="16">
        <f t="shared" si="13"/>
        <v>178.47152709960903</v>
      </c>
      <c r="J148" s="16">
        <f t="shared" si="13"/>
        <v>127.629302978515</v>
      </c>
      <c r="K148" s="16">
        <f t="shared" si="14"/>
        <v>89.13101501464854</v>
      </c>
      <c r="L148" s="17">
        <f t="shared" si="15"/>
        <v>0.69835855038441108</v>
      </c>
      <c r="M148" s="17">
        <f t="shared" si="12"/>
        <v>1.4673919802590674</v>
      </c>
      <c r="P148" s="15">
        <f t="shared" si="16"/>
        <v>1.4727500261689184</v>
      </c>
    </row>
    <row r="149" spans="1:16" x14ac:dyDescent="0.15">
      <c r="A149" s="15">
        <v>74</v>
      </c>
      <c r="B149" s="15">
        <v>147</v>
      </c>
      <c r="D149">
        <v>658.33135986328102</v>
      </c>
      <c r="E149">
        <v>599.8408203125</v>
      </c>
      <c r="F149">
        <v>482.8740234375</v>
      </c>
      <c r="G149">
        <v>474.56927490234398</v>
      </c>
      <c r="I149" s="16">
        <f t="shared" si="13"/>
        <v>175.45733642578102</v>
      </c>
      <c r="J149" s="16">
        <f t="shared" si="13"/>
        <v>125.27154541015602</v>
      </c>
      <c r="K149" s="16">
        <f t="shared" si="14"/>
        <v>87.767254638671815</v>
      </c>
      <c r="L149" s="17">
        <f t="shared" si="15"/>
        <v>0.70061604453996251</v>
      </c>
      <c r="M149" s="17">
        <f t="shared" si="12"/>
        <v>1.4748809943457388</v>
      </c>
      <c r="P149" s="15">
        <f t="shared" si="16"/>
        <v>1.9906285920754225</v>
      </c>
    </row>
    <row r="150" spans="1:16" x14ac:dyDescent="0.15">
      <c r="A150" s="15">
        <v>74.5</v>
      </c>
      <c r="B150" s="15">
        <v>148</v>
      </c>
      <c r="D150">
        <v>655.859130859375</v>
      </c>
      <c r="E150">
        <v>598.017822265625</v>
      </c>
      <c r="F150">
        <v>482.57122802734398</v>
      </c>
      <c r="G150">
        <v>474.67349243164102</v>
      </c>
      <c r="I150" s="16">
        <f t="shared" si="13"/>
        <v>173.28790283203102</v>
      </c>
      <c r="J150" s="16">
        <f t="shared" si="13"/>
        <v>123.34432983398398</v>
      </c>
      <c r="K150" s="16">
        <f t="shared" si="14"/>
        <v>86.946871948242247</v>
      </c>
      <c r="L150" s="17">
        <f t="shared" si="15"/>
        <v>0.70491178690799083</v>
      </c>
      <c r="M150" s="17">
        <f t="shared" si="12"/>
        <v>1.4844082566448873</v>
      </c>
      <c r="P150" s="15">
        <f t="shared" si="16"/>
        <v>2.6494556258340198</v>
      </c>
    </row>
    <row r="151" spans="1:16" x14ac:dyDescent="0.15">
      <c r="A151" s="15">
        <v>75</v>
      </c>
      <c r="B151" s="15">
        <v>149</v>
      </c>
      <c r="D151">
        <v>656.74908447265602</v>
      </c>
      <c r="E151">
        <v>599.45654296875</v>
      </c>
      <c r="F151">
        <v>482.51516723632801</v>
      </c>
      <c r="G151">
        <v>474.25396728515602</v>
      </c>
      <c r="I151" s="16">
        <f t="shared" si="13"/>
        <v>174.23391723632801</v>
      </c>
      <c r="J151" s="16">
        <f t="shared" si="13"/>
        <v>125.20257568359398</v>
      </c>
      <c r="K151" s="16">
        <f t="shared" si="14"/>
        <v>86.592114257812227</v>
      </c>
      <c r="L151" s="17">
        <f t="shared" si="15"/>
        <v>0.69161607726540486</v>
      </c>
      <c r="M151" s="17">
        <f t="shared" si="12"/>
        <v>1.4763440669334214</v>
      </c>
      <c r="P151" s="15">
        <f t="shared" si="16"/>
        <v>2.0918026484675245</v>
      </c>
    </row>
    <row r="152" spans="1:16" x14ac:dyDescent="0.15">
      <c r="A152" s="15">
        <v>75.5</v>
      </c>
      <c r="B152" s="15">
        <v>150</v>
      </c>
      <c r="D152">
        <v>655.746337890625</v>
      </c>
      <c r="E152">
        <v>598.17810058593795</v>
      </c>
      <c r="F152">
        <v>482.057373046875</v>
      </c>
      <c r="G152">
        <v>473.92214965820301</v>
      </c>
      <c r="I152" s="16">
        <f t="shared" si="13"/>
        <v>173.68896484375</v>
      </c>
      <c r="J152" s="16">
        <f t="shared" si="13"/>
        <v>124.25595092773494</v>
      </c>
      <c r="K152" s="16">
        <f t="shared" si="14"/>
        <v>86.709799194335545</v>
      </c>
      <c r="L152" s="17">
        <f t="shared" si="15"/>
        <v>0.6978321645517358</v>
      </c>
      <c r="M152" s="17">
        <f t="shared" ref="M152" si="17">L152+ABS($N$2)*A152</f>
        <v>1.4877916741508725</v>
      </c>
      <c r="P152" s="15">
        <f t="shared" si="16"/>
        <v>2.8834249288135769</v>
      </c>
    </row>
    <row r="153" spans="1:16" x14ac:dyDescent="0.15">
      <c r="D153">
        <v>657.78521728515602</v>
      </c>
      <c r="E153">
        <v>600.22393798828102</v>
      </c>
      <c r="F153">
        <v>481.83837890625</v>
      </c>
      <c r="G153">
        <v>473.67214965820301</v>
      </c>
      <c r="I153" s="16"/>
      <c r="J153" s="16"/>
      <c r="K153" s="16"/>
      <c r="L153" s="17"/>
      <c r="M153" s="17"/>
    </row>
    <row r="154" spans="1:16" x14ac:dyDescent="0.15">
      <c r="D154">
        <v>656.30975341796898</v>
      </c>
      <c r="E154">
        <v>598.86724853515602</v>
      </c>
      <c r="F154">
        <v>481.84103393554699</v>
      </c>
      <c r="G154">
        <v>473.50460815429699</v>
      </c>
      <c r="I154" s="16"/>
      <c r="J154" s="16"/>
      <c r="K154" s="16"/>
      <c r="L154" s="17"/>
      <c r="M154" s="17"/>
    </row>
    <row r="155" spans="1:16" x14ac:dyDescent="0.15">
      <c r="D155">
        <v>655.95196533203102</v>
      </c>
      <c r="E155">
        <v>598.43981933593795</v>
      </c>
      <c r="F155">
        <v>481.97360229492199</v>
      </c>
      <c r="G155">
        <v>473.43600463867199</v>
      </c>
      <c r="I155" s="16"/>
      <c r="J155" s="16"/>
      <c r="K155" s="16"/>
      <c r="L155" s="17"/>
      <c r="M155" s="17"/>
    </row>
    <row r="156" spans="1:16" x14ac:dyDescent="0.15">
      <c r="D156">
        <v>658.05828857421898</v>
      </c>
      <c r="E156">
        <v>599.892578125</v>
      </c>
      <c r="F156">
        <v>481.49209594726602</v>
      </c>
      <c r="G156">
        <v>473.68798828125</v>
      </c>
      <c r="I156" s="16"/>
      <c r="J156" s="16"/>
      <c r="K156" s="16"/>
      <c r="L156" s="17"/>
      <c r="M156" s="17"/>
    </row>
    <row r="157" spans="1:16" x14ac:dyDescent="0.15">
      <c r="D157">
        <v>656.52130126953102</v>
      </c>
      <c r="E157">
        <v>599.78521728515602</v>
      </c>
      <c r="F157">
        <v>481.82586669921898</v>
      </c>
      <c r="G157">
        <v>473.20779418945301</v>
      </c>
      <c r="I157" s="16"/>
      <c r="J157" s="16"/>
      <c r="K157" s="16"/>
      <c r="L157" s="17"/>
      <c r="M157" s="17"/>
    </row>
    <row r="158" spans="1:16" x14ac:dyDescent="0.15">
      <c r="D158">
        <v>656.33782958984398</v>
      </c>
      <c r="E158">
        <v>600.151123046875</v>
      </c>
      <c r="F158">
        <v>482.59762573242199</v>
      </c>
      <c r="G158">
        <v>473.91885375976602</v>
      </c>
      <c r="I158" s="16"/>
      <c r="J158" s="16"/>
      <c r="K158" s="16"/>
      <c r="L158" s="17"/>
      <c r="M158" s="17"/>
    </row>
    <row r="159" spans="1:16" x14ac:dyDescent="0.15">
      <c r="D159">
        <v>656.73553466796898</v>
      </c>
      <c r="E159">
        <v>599.00213623046898</v>
      </c>
      <c r="F159">
        <v>482.74075317382801</v>
      </c>
      <c r="G159">
        <v>474.09036254882801</v>
      </c>
      <c r="I159" s="16"/>
      <c r="J159" s="16"/>
      <c r="K159" s="16"/>
      <c r="L159" s="17"/>
      <c r="M159" s="17"/>
    </row>
    <row r="160" spans="1:16" x14ac:dyDescent="0.15">
      <c r="D160">
        <v>655.06744384765602</v>
      </c>
      <c r="E160">
        <v>598.81976318359398</v>
      </c>
      <c r="F160">
        <v>482.37533569335898</v>
      </c>
      <c r="G160">
        <v>474.12466430664102</v>
      </c>
      <c r="I160" s="16"/>
      <c r="J160" s="16"/>
      <c r="K160" s="16"/>
      <c r="L160" s="17"/>
      <c r="M160" s="17"/>
    </row>
    <row r="161" spans="4:13" x14ac:dyDescent="0.15">
      <c r="D161">
        <v>655.27252197265602</v>
      </c>
      <c r="E161">
        <v>599.41339111328102</v>
      </c>
      <c r="F161">
        <v>483.01913452148398</v>
      </c>
      <c r="G161">
        <v>474.79684448242199</v>
      </c>
      <c r="I161" s="16"/>
      <c r="J161" s="16"/>
      <c r="K161" s="16"/>
      <c r="L161" s="17"/>
      <c r="M161" s="17"/>
    </row>
    <row r="162" spans="4:13" x14ac:dyDescent="0.15">
      <c r="D162">
        <v>654.11926269531295</v>
      </c>
      <c r="E162">
        <v>598.92120361328102</v>
      </c>
      <c r="F162">
        <v>482.70779418945301</v>
      </c>
      <c r="G162">
        <v>473.95974731445301</v>
      </c>
      <c r="I162" s="16"/>
      <c r="J162" s="16"/>
      <c r="K162" s="16"/>
      <c r="L162" s="17"/>
      <c r="M162" s="17"/>
    </row>
    <row r="163" spans="4:13" x14ac:dyDescent="0.15">
      <c r="D163">
        <v>653.22882080078102</v>
      </c>
      <c r="E163">
        <v>598.74420166015602</v>
      </c>
      <c r="F163">
        <v>483.14181518554699</v>
      </c>
      <c r="G163">
        <v>474.49011230468801</v>
      </c>
      <c r="I163" s="16"/>
      <c r="J163" s="16"/>
      <c r="K163" s="16"/>
      <c r="L163" s="17"/>
      <c r="M163" s="17"/>
    </row>
    <row r="164" spans="4:13" x14ac:dyDescent="0.15">
      <c r="D164">
        <v>653.197509765625</v>
      </c>
      <c r="E164">
        <v>597.74957275390602</v>
      </c>
      <c r="F164">
        <v>482.67547607421898</v>
      </c>
      <c r="G164">
        <v>474.50067138671898</v>
      </c>
      <c r="I164" s="16"/>
      <c r="J164" s="16"/>
      <c r="K164" s="16"/>
      <c r="L164" s="17"/>
      <c r="M164" s="17"/>
    </row>
    <row r="165" spans="4:13" x14ac:dyDescent="0.15">
      <c r="D165">
        <v>653.97894287109398</v>
      </c>
      <c r="E165">
        <v>598.57958984375</v>
      </c>
      <c r="F165">
        <v>482.39312744140602</v>
      </c>
      <c r="G165">
        <v>474.33972167968801</v>
      </c>
      <c r="I165" s="16"/>
      <c r="J165" s="16"/>
      <c r="K165" s="16"/>
      <c r="L165" s="17"/>
      <c r="M165" s="17"/>
    </row>
    <row r="166" spans="4:13" x14ac:dyDescent="0.15">
      <c r="D166">
        <v>654.32489013671898</v>
      </c>
      <c r="E166">
        <v>599.70697021484398</v>
      </c>
      <c r="F166">
        <v>482.88323974609398</v>
      </c>
      <c r="G166">
        <v>473.96109008789102</v>
      </c>
      <c r="I166" s="16"/>
      <c r="J166" s="16"/>
      <c r="K166" s="16"/>
      <c r="L166" s="17"/>
      <c r="M166" s="17"/>
    </row>
    <row r="167" spans="4:13" x14ac:dyDescent="0.15">
      <c r="D167">
        <v>653.6923828125</v>
      </c>
      <c r="E167">
        <v>599.24230957031295</v>
      </c>
      <c r="F167">
        <v>482.08309936523398</v>
      </c>
      <c r="G167">
        <v>473.78958129882801</v>
      </c>
      <c r="I167" s="16"/>
      <c r="J167" s="16"/>
      <c r="K167" s="16"/>
      <c r="L167" s="17"/>
      <c r="M167" s="17"/>
    </row>
    <row r="168" spans="4:13" x14ac:dyDescent="0.15">
      <c r="D168">
        <v>650.54400634765602</v>
      </c>
      <c r="E168">
        <v>596.546142578125</v>
      </c>
      <c r="F168">
        <v>481.83114624023398</v>
      </c>
      <c r="G168">
        <v>473.56991577148398</v>
      </c>
      <c r="I168" s="16"/>
      <c r="J168" s="16"/>
      <c r="K168" s="16"/>
      <c r="L168" s="17"/>
      <c r="M168" s="17"/>
    </row>
    <row r="169" spans="4:13" x14ac:dyDescent="0.15">
      <c r="D169">
        <v>651.22448730468795</v>
      </c>
      <c r="E169">
        <v>597.93737792968795</v>
      </c>
      <c r="F169">
        <v>482.87335205078102</v>
      </c>
      <c r="G169">
        <v>474.557373046875</v>
      </c>
      <c r="I169" s="16"/>
      <c r="J169" s="16"/>
      <c r="K169" s="16"/>
      <c r="L169" s="17"/>
      <c r="M169" s="17"/>
    </row>
    <row r="170" spans="4:13" x14ac:dyDescent="0.15">
      <c r="D170">
        <v>652.18023681640602</v>
      </c>
      <c r="E170">
        <v>599.59307861328102</v>
      </c>
      <c r="F170">
        <v>483.26715087890602</v>
      </c>
      <c r="G170">
        <v>474.79354858398398</v>
      </c>
      <c r="I170" s="16"/>
      <c r="J170" s="16"/>
      <c r="K170" s="16"/>
      <c r="L170" s="17"/>
      <c r="M170" s="17"/>
    </row>
    <row r="171" spans="4:13" x14ac:dyDescent="0.15">
      <c r="D171">
        <v>654.48571777343795</v>
      </c>
      <c r="E171">
        <v>600.17864990234398</v>
      </c>
      <c r="F171">
        <v>483.60357666015602</v>
      </c>
      <c r="G171">
        <v>475.194580078125</v>
      </c>
      <c r="I171" s="16"/>
      <c r="J171" s="16"/>
      <c r="K171" s="16"/>
      <c r="L171" s="17"/>
      <c r="M171" s="17"/>
    </row>
    <row r="172" spans="4:13" x14ac:dyDescent="0.15">
      <c r="D172">
        <v>654.21856689453102</v>
      </c>
      <c r="E172">
        <v>600.453857421875</v>
      </c>
      <c r="F172">
        <v>483.307373046875</v>
      </c>
      <c r="G172">
        <v>474.66226196289102</v>
      </c>
      <c r="I172" s="16"/>
      <c r="J172" s="16"/>
      <c r="K172" s="16"/>
      <c r="L172" s="17"/>
      <c r="M172" s="17"/>
    </row>
    <row r="173" spans="4:13" x14ac:dyDescent="0.15">
      <c r="D173">
        <v>654.869384765625</v>
      </c>
      <c r="E173">
        <v>600.041015625</v>
      </c>
      <c r="F173">
        <v>482.69393920898398</v>
      </c>
      <c r="G173">
        <v>474.8759765625</v>
      </c>
      <c r="I173" s="16"/>
      <c r="J173" s="16"/>
      <c r="K173" s="16"/>
      <c r="L173" s="17"/>
      <c r="M173" s="17"/>
    </row>
    <row r="174" spans="4:13" x14ac:dyDescent="0.15">
      <c r="D174">
        <v>653.44573974609398</v>
      </c>
      <c r="E174">
        <v>600.21154785156295</v>
      </c>
      <c r="F174">
        <v>482.73086547851602</v>
      </c>
      <c r="G174">
        <v>474.43338012695301</v>
      </c>
      <c r="I174" s="16"/>
      <c r="J174" s="16"/>
      <c r="K174" s="16"/>
      <c r="L174" s="17"/>
      <c r="M174" s="17"/>
    </row>
    <row r="175" spans="4:13" x14ac:dyDescent="0.15">
      <c r="D175">
        <v>653.52294921875</v>
      </c>
      <c r="E175">
        <v>599.74475097656295</v>
      </c>
      <c r="F175">
        <v>482.78890991210898</v>
      </c>
      <c r="G175">
        <v>474.47756958007801</v>
      </c>
      <c r="I175" s="16"/>
      <c r="J175" s="16"/>
      <c r="K175" s="16"/>
      <c r="L175" s="17"/>
      <c r="M175" s="17"/>
    </row>
    <row r="176" spans="4:13" x14ac:dyDescent="0.15">
      <c r="D176">
        <v>652.68377685546898</v>
      </c>
      <c r="E176">
        <v>599.697265625</v>
      </c>
      <c r="F176">
        <v>482.50262451171898</v>
      </c>
      <c r="G176">
        <v>473.944580078125</v>
      </c>
      <c r="I176" s="16"/>
      <c r="J176" s="16"/>
      <c r="K176" s="16"/>
      <c r="L176" s="17"/>
      <c r="M176" s="17"/>
    </row>
    <row r="177" spans="4:13" x14ac:dyDescent="0.15">
      <c r="D177">
        <v>653.16461181640602</v>
      </c>
      <c r="E177">
        <v>599.49700927734398</v>
      </c>
      <c r="F177">
        <v>481.68338012695301</v>
      </c>
      <c r="G177">
        <v>473.60552978515602</v>
      </c>
      <c r="I177" s="16"/>
      <c r="J177" s="16"/>
      <c r="K177" s="16"/>
      <c r="L177" s="17"/>
      <c r="M177" s="17"/>
    </row>
    <row r="178" spans="4:13" x14ac:dyDescent="0.15">
      <c r="D178">
        <v>652.65783691406295</v>
      </c>
      <c r="E178">
        <v>598.73663330078102</v>
      </c>
      <c r="F178">
        <v>482.27243041992199</v>
      </c>
      <c r="G178">
        <v>473.22689819335898</v>
      </c>
      <c r="I178" s="16"/>
      <c r="J178" s="16"/>
      <c r="K178" s="16"/>
      <c r="L178" s="17"/>
      <c r="M178" s="17"/>
    </row>
    <row r="179" spans="4:13" x14ac:dyDescent="0.15">
      <c r="D179">
        <v>652.63952636718795</v>
      </c>
      <c r="E179">
        <v>599.1279296875</v>
      </c>
      <c r="F179">
        <v>482.18206787109398</v>
      </c>
      <c r="G179">
        <v>473.42611694335898</v>
      </c>
      <c r="I179" s="16"/>
      <c r="J179" s="16"/>
      <c r="K179" s="16"/>
      <c r="L179" s="17"/>
      <c r="M179" s="17"/>
    </row>
    <row r="180" spans="4:13" x14ac:dyDescent="0.15">
      <c r="D180">
        <v>651.67352294921898</v>
      </c>
      <c r="E180">
        <v>597.41986083984398</v>
      </c>
      <c r="F180">
        <v>481.69064331054699</v>
      </c>
      <c r="G180">
        <v>473.19723510742199</v>
      </c>
      <c r="I180" s="16"/>
      <c r="J180" s="16"/>
      <c r="K180" s="16"/>
      <c r="L180" s="17"/>
      <c r="M180" s="17"/>
    </row>
    <row r="181" spans="4:13" x14ac:dyDescent="0.15">
      <c r="D181">
        <v>651.71612548828102</v>
      </c>
      <c r="E181">
        <v>597.01885986328102</v>
      </c>
      <c r="F181">
        <v>482.46768188476602</v>
      </c>
      <c r="G181">
        <v>474.02639770507801</v>
      </c>
      <c r="I181" s="16"/>
      <c r="J181" s="16"/>
      <c r="K181" s="16"/>
      <c r="L181" s="17"/>
      <c r="M181" s="17"/>
    </row>
    <row r="182" spans="4:13" x14ac:dyDescent="0.15">
      <c r="D182">
        <v>649.83758544921898</v>
      </c>
      <c r="E182">
        <v>595.85430908203102</v>
      </c>
      <c r="F182">
        <v>483.05935668945301</v>
      </c>
      <c r="G182">
        <v>474.42877197265602</v>
      </c>
      <c r="I182" s="16"/>
      <c r="J182" s="16"/>
      <c r="K182" s="16"/>
      <c r="L182" s="17"/>
      <c r="M182" s="17"/>
    </row>
    <row r="183" spans="4:13" x14ac:dyDescent="0.15">
      <c r="D183">
        <v>652.81005859375</v>
      </c>
      <c r="E183">
        <v>597.38641357421898</v>
      </c>
      <c r="F183">
        <v>483.44326782226602</v>
      </c>
      <c r="G183">
        <v>474.93405151367199</v>
      </c>
      <c r="I183" s="16"/>
      <c r="J183" s="16"/>
      <c r="K183" s="16"/>
      <c r="L183" s="17"/>
      <c r="M183" s="17"/>
    </row>
    <row r="184" spans="4:13" x14ac:dyDescent="0.15">
      <c r="D184">
        <v>653.51806640625</v>
      </c>
      <c r="E184">
        <v>598.1435546875</v>
      </c>
      <c r="F184">
        <v>483.66293334960898</v>
      </c>
      <c r="G184">
        <v>475.15106201171898</v>
      </c>
      <c r="I184" s="16"/>
      <c r="J184" s="16"/>
      <c r="K184" s="16"/>
      <c r="L184" s="17"/>
      <c r="M184" s="17"/>
    </row>
    <row r="185" spans="4:13" x14ac:dyDescent="0.15">
      <c r="D185">
        <v>655.77227783203102</v>
      </c>
      <c r="E185">
        <v>600.39447021484398</v>
      </c>
      <c r="F185">
        <v>482.92349243164102</v>
      </c>
      <c r="G185">
        <v>474.93536376953102</v>
      </c>
      <c r="I185" s="16"/>
      <c r="J185" s="16"/>
      <c r="K185" s="16"/>
      <c r="L185" s="17"/>
      <c r="M185" s="17"/>
    </row>
    <row r="186" spans="4:13" x14ac:dyDescent="0.15">
      <c r="D186">
        <v>655.12249755859398</v>
      </c>
      <c r="E186">
        <v>599.259033203125</v>
      </c>
      <c r="F186">
        <v>483.57980346679699</v>
      </c>
      <c r="G186">
        <v>474.718994140625</v>
      </c>
      <c r="I186" s="16"/>
      <c r="J186" s="16"/>
      <c r="K186" s="16"/>
      <c r="L186" s="17"/>
      <c r="M186" s="17"/>
    </row>
    <row r="187" spans="4:13" x14ac:dyDescent="0.15">
      <c r="D187">
        <v>654.26446533203102</v>
      </c>
      <c r="E187">
        <v>599.88128662109398</v>
      </c>
      <c r="F187">
        <v>483.33444213867199</v>
      </c>
      <c r="G187">
        <v>473.9755859375</v>
      </c>
      <c r="I187" s="16"/>
      <c r="J187" s="16"/>
      <c r="K187" s="16"/>
      <c r="L187" s="17"/>
      <c r="M187" s="17"/>
    </row>
    <row r="188" spans="4:13" x14ac:dyDescent="0.15">
      <c r="D188">
        <v>653.30059814453102</v>
      </c>
      <c r="E188">
        <v>600.30975341796898</v>
      </c>
      <c r="F188">
        <v>482.74670410156301</v>
      </c>
      <c r="G188">
        <v>473.89907836914102</v>
      </c>
      <c r="I188" s="16"/>
      <c r="J188" s="16"/>
      <c r="K188" s="16"/>
      <c r="L188" s="17"/>
      <c r="M188" s="17"/>
    </row>
    <row r="189" spans="4:13" x14ac:dyDescent="0.15">
      <c r="D189">
        <v>652.253662109375</v>
      </c>
      <c r="E189">
        <v>598.96710205078102</v>
      </c>
      <c r="F189">
        <v>482.47097778320301</v>
      </c>
      <c r="G189">
        <v>473.9755859375</v>
      </c>
      <c r="I189" s="16"/>
      <c r="J189" s="16"/>
      <c r="K189" s="16"/>
      <c r="L189" s="17"/>
      <c r="M189" s="17"/>
    </row>
    <row r="190" spans="4:13" x14ac:dyDescent="0.15">
      <c r="I190" s="16"/>
      <c r="J190" s="16"/>
      <c r="K190" s="16"/>
      <c r="L190" s="17"/>
      <c r="M190" s="17"/>
    </row>
    <row r="191" spans="4:13" x14ac:dyDescent="0.15">
      <c r="I191" s="16"/>
      <c r="J191" s="16"/>
      <c r="K191" s="16"/>
      <c r="L191" s="17"/>
      <c r="M191" s="17"/>
    </row>
    <row r="192" spans="4:13" x14ac:dyDescent="0.15">
      <c r="I192" s="16"/>
      <c r="J192" s="16"/>
      <c r="K192" s="16"/>
      <c r="L192" s="16"/>
    </row>
    <row r="193" spans="9:12" x14ac:dyDescent="0.15">
      <c r="I193" s="16"/>
      <c r="J193" s="16"/>
      <c r="K193" s="16"/>
      <c r="L193" s="16"/>
    </row>
    <row r="194" spans="9:12" x14ac:dyDescent="0.15">
      <c r="I194" s="16"/>
      <c r="J194" s="16"/>
      <c r="K194" s="16"/>
      <c r="L194" s="16"/>
    </row>
    <row r="195" spans="9:12" x14ac:dyDescent="0.15">
      <c r="I195" s="16"/>
      <c r="J195" s="16"/>
      <c r="K195" s="16"/>
      <c r="L195" s="16"/>
    </row>
    <row r="196" spans="9:12" x14ac:dyDescent="0.15">
      <c r="I196" s="16"/>
      <c r="J196" s="16"/>
      <c r="K196" s="16"/>
      <c r="L196" s="16"/>
    </row>
    <row r="197" spans="9:12" x14ac:dyDescent="0.15">
      <c r="I197" s="16"/>
      <c r="J197" s="16"/>
      <c r="K197" s="16"/>
      <c r="L197" s="16"/>
    </row>
    <row r="198" spans="9:12" x14ac:dyDescent="0.15">
      <c r="I198" s="16"/>
      <c r="J198" s="16"/>
      <c r="K198" s="16"/>
      <c r="L198" s="16"/>
    </row>
    <row r="199" spans="9:12" x14ac:dyDescent="0.15">
      <c r="I199" s="16"/>
      <c r="J199" s="16"/>
      <c r="K199" s="16"/>
      <c r="L199" s="16"/>
    </row>
    <row r="200" spans="9:12" x14ac:dyDescent="0.15">
      <c r="I200" s="16"/>
      <c r="J200" s="16"/>
      <c r="K200" s="16"/>
      <c r="L200" s="16"/>
    </row>
    <row r="201" spans="9:12" x14ac:dyDescent="0.15">
      <c r="I201" s="16"/>
      <c r="J201" s="16"/>
      <c r="K201" s="16"/>
      <c r="L201" s="16"/>
    </row>
    <row r="202" spans="9:12" x14ac:dyDescent="0.15">
      <c r="I202" s="16"/>
      <c r="J202" s="16"/>
      <c r="K202" s="16"/>
      <c r="L202" s="16"/>
    </row>
    <row r="203" spans="9:12" x14ac:dyDescent="0.15">
      <c r="I203" s="16"/>
      <c r="J203" s="16"/>
      <c r="K203" s="16"/>
      <c r="L203" s="16"/>
    </row>
    <row r="204" spans="9:12" x14ac:dyDescent="0.15">
      <c r="I204" s="16"/>
      <c r="J204" s="16"/>
      <c r="K204" s="16"/>
      <c r="L204" s="16"/>
    </row>
    <row r="205" spans="9:12" x14ac:dyDescent="0.15">
      <c r="I205" s="16"/>
      <c r="J205" s="16"/>
      <c r="K205" s="16"/>
      <c r="L205" s="16"/>
    </row>
    <row r="206" spans="9:12" x14ac:dyDescent="0.15">
      <c r="I206" s="16"/>
      <c r="J206" s="16"/>
      <c r="K206" s="16"/>
      <c r="L206" s="16"/>
    </row>
    <row r="207" spans="9:12" x14ac:dyDescent="0.15">
      <c r="I207" s="16"/>
      <c r="J207" s="16"/>
      <c r="K207" s="16"/>
      <c r="L207" s="16"/>
    </row>
    <row r="208" spans="9:12" x14ac:dyDescent="0.15">
      <c r="I208" s="16"/>
      <c r="J208" s="16"/>
      <c r="K208" s="16"/>
      <c r="L208" s="16"/>
    </row>
    <row r="209" spans="9:12" x14ac:dyDescent="0.15">
      <c r="I209" s="16"/>
      <c r="J209" s="16"/>
      <c r="K209" s="16"/>
      <c r="L209" s="16"/>
    </row>
    <row r="210" spans="9:12" x14ac:dyDescent="0.15">
      <c r="I210" s="16"/>
      <c r="J210" s="16"/>
      <c r="K210" s="16"/>
      <c r="L210" s="16"/>
    </row>
    <row r="211" spans="9:12" x14ac:dyDescent="0.15">
      <c r="I211" s="16"/>
      <c r="J211" s="16"/>
      <c r="K211" s="16"/>
      <c r="L211" s="16"/>
    </row>
    <row r="212" spans="9:12" x14ac:dyDescent="0.15">
      <c r="I212" s="16"/>
      <c r="J212" s="16"/>
      <c r="K212" s="16"/>
      <c r="L212" s="16"/>
    </row>
    <row r="213" spans="9:12" x14ac:dyDescent="0.15">
      <c r="I213" s="16"/>
      <c r="J213" s="16"/>
      <c r="K213" s="16"/>
      <c r="L213" s="16"/>
    </row>
    <row r="214" spans="9:12" x14ac:dyDescent="0.15">
      <c r="I214" s="16"/>
      <c r="J214" s="16"/>
      <c r="K214" s="16"/>
      <c r="L214" s="16"/>
    </row>
    <row r="215" spans="9:12" x14ac:dyDescent="0.15">
      <c r="I215" s="16"/>
      <c r="J215" s="16"/>
      <c r="K215" s="16"/>
      <c r="L215" s="16"/>
    </row>
    <row r="216" spans="9:12" x14ac:dyDescent="0.15">
      <c r="I216" s="16"/>
      <c r="J216" s="16"/>
      <c r="K216" s="16"/>
      <c r="L216" s="16"/>
    </row>
    <row r="217" spans="9:12" x14ac:dyDescent="0.15">
      <c r="I217" s="16"/>
      <c r="J217" s="16"/>
      <c r="K217" s="16"/>
      <c r="L217" s="16"/>
    </row>
    <row r="218" spans="9:12" x14ac:dyDescent="0.15">
      <c r="I218" s="16"/>
      <c r="J218" s="16"/>
      <c r="K218" s="16"/>
      <c r="L218" s="16"/>
    </row>
    <row r="219" spans="9:12" x14ac:dyDescent="0.15">
      <c r="I219" s="16"/>
      <c r="J219" s="16"/>
      <c r="K219" s="16"/>
      <c r="L219" s="16"/>
    </row>
    <row r="220" spans="9:12" x14ac:dyDescent="0.15">
      <c r="I220" s="16"/>
      <c r="J220" s="16"/>
      <c r="K220" s="16"/>
      <c r="L220" s="16"/>
    </row>
    <row r="221" spans="9:12" x14ac:dyDescent="0.15">
      <c r="I221" s="16"/>
      <c r="J221" s="16"/>
      <c r="K221" s="16"/>
      <c r="L221" s="16"/>
    </row>
    <row r="222" spans="9:12" x14ac:dyDescent="0.15">
      <c r="I222" s="16"/>
      <c r="J222" s="16"/>
      <c r="K222" s="16"/>
      <c r="L222" s="16"/>
    </row>
    <row r="223" spans="9:12" x14ac:dyDescent="0.15">
      <c r="I223" s="16"/>
      <c r="J223" s="16"/>
      <c r="K223" s="16"/>
      <c r="L223" s="16"/>
    </row>
    <row r="224" spans="9:12" x14ac:dyDescent="0.15">
      <c r="I224" s="16"/>
      <c r="J224" s="16"/>
      <c r="K224" s="16"/>
      <c r="L224" s="16"/>
    </row>
    <row r="225" spans="9:12" x14ac:dyDescent="0.15">
      <c r="I225" s="16"/>
      <c r="J225" s="16"/>
      <c r="K225" s="16"/>
      <c r="L225" s="16"/>
    </row>
    <row r="226" spans="9:12" x14ac:dyDescent="0.15">
      <c r="I226" s="16"/>
      <c r="J226" s="16"/>
      <c r="K226" s="16"/>
      <c r="L226" s="16"/>
    </row>
    <row r="227" spans="9:12" x14ac:dyDescent="0.15">
      <c r="I227" s="16"/>
      <c r="J227" s="16"/>
      <c r="K227" s="16"/>
      <c r="L227" s="16"/>
    </row>
    <row r="228" spans="9:12" x14ac:dyDescent="0.15">
      <c r="I228" s="16"/>
      <c r="J228" s="16"/>
      <c r="K228" s="16"/>
      <c r="L228" s="16"/>
    </row>
    <row r="229" spans="9:12" x14ac:dyDescent="0.15">
      <c r="I229" s="16"/>
      <c r="J229" s="16"/>
      <c r="K229" s="16"/>
      <c r="L229" s="16"/>
    </row>
    <row r="230" spans="9:12" x14ac:dyDescent="0.15">
      <c r="I230" s="16"/>
      <c r="J230" s="16"/>
      <c r="K230" s="16"/>
      <c r="L230" s="16"/>
    </row>
    <row r="231" spans="9:12" x14ac:dyDescent="0.15">
      <c r="I231" s="16"/>
      <c r="J231" s="16"/>
      <c r="K231" s="16"/>
      <c r="L231" s="16"/>
    </row>
    <row r="232" spans="9:12" x14ac:dyDescent="0.15">
      <c r="I232" s="16"/>
      <c r="J232" s="16"/>
      <c r="K232" s="16"/>
      <c r="L232" s="16"/>
    </row>
    <row r="233" spans="9:12" x14ac:dyDescent="0.15">
      <c r="I233" s="16"/>
      <c r="J233" s="16"/>
      <c r="K233" s="16"/>
      <c r="L233" s="16"/>
    </row>
    <row r="234" spans="9:12" x14ac:dyDescent="0.15">
      <c r="I234" s="16"/>
      <c r="J234" s="16"/>
      <c r="K234" s="16"/>
      <c r="L234" s="16"/>
    </row>
    <row r="235" spans="9:12" x14ac:dyDescent="0.15">
      <c r="I235" s="16"/>
      <c r="J235" s="16"/>
      <c r="K235" s="16"/>
      <c r="L235" s="16"/>
    </row>
    <row r="236" spans="9:12" x14ac:dyDescent="0.15">
      <c r="I236" s="16"/>
      <c r="J236" s="16"/>
      <c r="K236" s="16"/>
      <c r="L236" s="16"/>
    </row>
    <row r="237" spans="9:12" x14ac:dyDescent="0.15">
      <c r="I237" s="16"/>
      <c r="J237" s="16"/>
      <c r="K237" s="16"/>
      <c r="L237" s="16"/>
    </row>
    <row r="238" spans="9:12" x14ac:dyDescent="0.15">
      <c r="I238" s="16"/>
      <c r="J238" s="16"/>
      <c r="K238" s="16"/>
      <c r="L238" s="16"/>
    </row>
    <row r="239" spans="9:12" x14ac:dyDescent="0.15">
      <c r="I239" s="16"/>
      <c r="J239" s="16"/>
      <c r="K239" s="16"/>
      <c r="L239" s="16"/>
    </row>
    <row r="240" spans="9:12" x14ac:dyDescent="0.15">
      <c r="I240" s="16"/>
      <c r="J240" s="16"/>
      <c r="K240" s="16"/>
      <c r="L240" s="16"/>
    </row>
    <row r="241" spans="9:12" x14ac:dyDescent="0.15">
      <c r="I241" s="16"/>
      <c r="J241" s="16"/>
      <c r="K241" s="16"/>
      <c r="L241" s="16"/>
    </row>
    <row r="242" spans="9:12" x14ac:dyDescent="0.15">
      <c r="I242" s="16"/>
      <c r="J242" s="16"/>
      <c r="K242" s="16"/>
      <c r="L242" s="16"/>
    </row>
    <row r="243" spans="9:12" x14ac:dyDescent="0.15">
      <c r="I243" s="16"/>
      <c r="J243" s="16"/>
      <c r="K243" s="16"/>
      <c r="L243" s="16"/>
    </row>
    <row r="244" spans="9:12" x14ac:dyDescent="0.15">
      <c r="I244" s="16"/>
      <c r="J244" s="16"/>
      <c r="K244" s="16"/>
      <c r="L244" s="16"/>
    </row>
    <row r="245" spans="9:12" x14ac:dyDescent="0.15">
      <c r="I245" s="16"/>
      <c r="J245" s="16"/>
      <c r="K245" s="16"/>
      <c r="L245" s="16"/>
    </row>
    <row r="246" spans="9:12" x14ac:dyDescent="0.15">
      <c r="I246" s="16"/>
      <c r="J246" s="16"/>
      <c r="K246" s="16"/>
      <c r="L246" s="16"/>
    </row>
    <row r="247" spans="9:12" x14ac:dyDescent="0.15">
      <c r="I247" s="16"/>
      <c r="J247" s="16"/>
      <c r="K247" s="16"/>
      <c r="L247" s="16"/>
    </row>
    <row r="248" spans="9:12" x14ac:dyDescent="0.15">
      <c r="I248" s="16"/>
      <c r="J248" s="16"/>
      <c r="K248" s="16"/>
      <c r="L248" s="16"/>
    </row>
    <row r="249" spans="9:12" x14ac:dyDescent="0.15">
      <c r="I249" s="16"/>
      <c r="J249" s="16"/>
      <c r="K249" s="16"/>
      <c r="L249" s="16"/>
    </row>
    <row r="250" spans="9:12" x14ac:dyDescent="0.15">
      <c r="I250" s="16"/>
      <c r="J250" s="16"/>
      <c r="K250" s="16"/>
      <c r="L250" s="16"/>
    </row>
    <row r="251" spans="9:12" x14ac:dyDescent="0.15">
      <c r="I251" s="16"/>
      <c r="J251" s="16"/>
      <c r="K251" s="16"/>
      <c r="L251" s="16"/>
    </row>
    <row r="252" spans="9:12" x14ac:dyDescent="0.15">
      <c r="I252" s="16"/>
      <c r="J252" s="16"/>
      <c r="K252" s="16"/>
      <c r="L252" s="16"/>
    </row>
    <row r="253" spans="9:12" x14ac:dyDescent="0.15">
      <c r="I253" s="16"/>
      <c r="J253" s="16"/>
      <c r="K253" s="16"/>
      <c r="L253" s="16"/>
    </row>
    <row r="254" spans="9:12" x14ac:dyDescent="0.15">
      <c r="I254" s="16"/>
      <c r="J254" s="16"/>
      <c r="K254" s="16"/>
      <c r="L254" s="16"/>
    </row>
    <row r="255" spans="9:12" x14ac:dyDescent="0.15">
      <c r="I255" s="16"/>
      <c r="J255" s="16"/>
      <c r="K255" s="16"/>
      <c r="L255" s="16"/>
    </row>
    <row r="256" spans="9:12" x14ac:dyDescent="0.15">
      <c r="I256" s="16"/>
      <c r="J256" s="16"/>
      <c r="K256" s="16"/>
      <c r="L256" s="16"/>
    </row>
    <row r="257" spans="9:12" x14ac:dyDescent="0.15">
      <c r="I257" s="16"/>
      <c r="J257" s="16"/>
      <c r="K257" s="16"/>
      <c r="L257" s="16"/>
    </row>
    <row r="258" spans="9:12" x14ac:dyDescent="0.15">
      <c r="I258" s="16"/>
      <c r="J258" s="16"/>
      <c r="K258" s="16"/>
      <c r="L258" s="16"/>
    </row>
    <row r="259" spans="9:12" x14ac:dyDescent="0.15">
      <c r="I259" s="16"/>
      <c r="J259" s="16"/>
      <c r="K259" s="16"/>
      <c r="L259" s="16"/>
    </row>
    <row r="260" spans="9:12" x14ac:dyDescent="0.15">
      <c r="I260" s="16"/>
      <c r="J260" s="16"/>
      <c r="K260" s="16"/>
      <c r="L260" s="16"/>
    </row>
    <row r="261" spans="9:12" x14ac:dyDescent="0.15">
      <c r="I261" s="16"/>
      <c r="J261" s="16"/>
      <c r="K261" s="16"/>
      <c r="L261" s="16"/>
    </row>
    <row r="262" spans="9:12" x14ac:dyDescent="0.15">
      <c r="I262" s="16"/>
      <c r="J262" s="16"/>
      <c r="K262" s="16"/>
      <c r="L262" s="16"/>
    </row>
    <row r="263" spans="9:12" x14ac:dyDescent="0.15">
      <c r="I263" s="16"/>
      <c r="J263" s="16"/>
      <c r="K263" s="16"/>
      <c r="L263" s="16"/>
    </row>
    <row r="264" spans="9:12" x14ac:dyDescent="0.15">
      <c r="I264" s="16"/>
      <c r="J264" s="16"/>
      <c r="K264" s="16"/>
      <c r="L264" s="16"/>
    </row>
    <row r="265" spans="9:12" x14ac:dyDescent="0.15">
      <c r="I265" s="16"/>
      <c r="J265" s="16"/>
      <c r="K265" s="16"/>
      <c r="L265" s="16"/>
    </row>
    <row r="266" spans="9:12" x14ac:dyDescent="0.15">
      <c r="I266" s="16"/>
      <c r="J266" s="16"/>
      <c r="K266" s="16"/>
      <c r="L266" s="16"/>
    </row>
    <row r="267" spans="9:12" x14ac:dyDescent="0.15">
      <c r="I267" s="16"/>
      <c r="J267" s="16"/>
      <c r="K267" s="16"/>
      <c r="L267" s="16"/>
    </row>
    <row r="268" spans="9:12" x14ac:dyDescent="0.15">
      <c r="I268" s="16"/>
      <c r="J268" s="16"/>
      <c r="K268" s="16"/>
      <c r="L268" s="16"/>
    </row>
    <row r="269" spans="9:12" x14ac:dyDescent="0.15">
      <c r="I269" s="16"/>
      <c r="J269" s="16"/>
      <c r="K269" s="16"/>
      <c r="L269" s="16"/>
    </row>
    <row r="270" spans="9:12" x14ac:dyDescent="0.15">
      <c r="I270" s="16"/>
      <c r="J270" s="16"/>
      <c r="K270" s="16"/>
      <c r="L270" s="16"/>
    </row>
    <row r="271" spans="9:12" x14ac:dyDescent="0.15">
      <c r="I271" s="16"/>
      <c r="J271" s="16"/>
      <c r="K271" s="16"/>
      <c r="L271" s="16"/>
    </row>
    <row r="272" spans="9:12" x14ac:dyDescent="0.15">
      <c r="I272" s="16"/>
      <c r="J272" s="16"/>
      <c r="K272" s="16"/>
      <c r="L272" s="16"/>
    </row>
    <row r="273" spans="9:12" x14ac:dyDescent="0.15">
      <c r="I273" s="16"/>
      <c r="J273" s="16"/>
      <c r="K273" s="16"/>
      <c r="L273" s="16"/>
    </row>
    <row r="274" spans="9:12" x14ac:dyDescent="0.15">
      <c r="I274" s="16"/>
      <c r="J274" s="16"/>
      <c r="K274" s="16"/>
      <c r="L274" s="16"/>
    </row>
    <row r="275" spans="9:12" x14ac:dyDescent="0.15">
      <c r="I275" s="16"/>
      <c r="J275" s="16"/>
      <c r="K275" s="16"/>
      <c r="L275" s="16"/>
    </row>
    <row r="276" spans="9:12" x14ac:dyDescent="0.15">
      <c r="I276" s="16"/>
      <c r="J276" s="16"/>
      <c r="K276" s="16"/>
      <c r="L276" s="16"/>
    </row>
    <row r="277" spans="9:12" x14ac:dyDescent="0.15">
      <c r="I277" s="16"/>
      <c r="J277" s="16"/>
      <c r="K277" s="16"/>
      <c r="L277" s="16"/>
    </row>
    <row r="278" spans="9:12" x14ac:dyDescent="0.15">
      <c r="I278" s="16"/>
      <c r="J278" s="16"/>
      <c r="K278" s="16"/>
      <c r="L278" s="16"/>
    </row>
    <row r="279" spans="9:12" x14ac:dyDescent="0.15">
      <c r="I279" s="16"/>
      <c r="J279" s="16"/>
      <c r="K279" s="16"/>
      <c r="L279" s="16"/>
    </row>
    <row r="280" spans="9:12" x14ac:dyDescent="0.15">
      <c r="I280" s="16"/>
      <c r="J280" s="16"/>
      <c r="K280" s="16"/>
      <c r="L280" s="16"/>
    </row>
    <row r="281" spans="9:12" x14ac:dyDescent="0.15">
      <c r="I281" s="16"/>
      <c r="J281" s="16"/>
      <c r="K281" s="16"/>
      <c r="L281" s="16"/>
    </row>
    <row r="282" spans="9:12" x14ac:dyDescent="0.15">
      <c r="I282" s="16"/>
      <c r="J282" s="16"/>
      <c r="K282" s="16"/>
      <c r="L282" s="16"/>
    </row>
    <row r="283" spans="9:12" x14ac:dyDescent="0.15">
      <c r="I283" s="16"/>
      <c r="J283" s="16"/>
      <c r="K283" s="16"/>
      <c r="L283" s="16"/>
    </row>
    <row r="284" spans="9:12" x14ac:dyDescent="0.15">
      <c r="I284" s="16"/>
      <c r="J284" s="16"/>
      <c r="K284" s="16"/>
      <c r="L284" s="16"/>
    </row>
    <row r="285" spans="9:12" x14ac:dyDescent="0.15">
      <c r="I285" s="16"/>
      <c r="J285" s="16"/>
      <c r="K285" s="16"/>
      <c r="L285" s="16"/>
    </row>
    <row r="286" spans="9:12" x14ac:dyDescent="0.15">
      <c r="I286" s="16"/>
      <c r="J286" s="16"/>
      <c r="K286" s="16"/>
      <c r="L286" s="16"/>
    </row>
    <row r="287" spans="9:12" x14ac:dyDescent="0.15">
      <c r="I287" s="16"/>
      <c r="J287" s="16"/>
      <c r="K287" s="16"/>
      <c r="L287" s="16"/>
    </row>
    <row r="288" spans="9:12" x14ac:dyDescent="0.15">
      <c r="I288" s="16"/>
      <c r="J288" s="16"/>
      <c r="K288" s="16"/>
      <c r="L288" s="16"/>
    </row>
    <row r="289" spans="9:12" x14ac:dyDescent="0.15">
      <c r="I289" s="16"/>
      <c r="J289" s="16"/>
      <c r="K289" s="16"/>
      <c r="L289" s="16"/>
    </row>
    <row r="290" spans="9:12" x14ac:dyDescent="0.15">
      <c r="I290" s="16"/>
      <c r="J290" s="16"/>
      <c r="K290" s="16"/>
      <c r="L290" s="16"/>
    </row>
    <row r="291" spans="9:12" x14ac:dyDescent="0.15">
      <c r="I291" s="16"/>
      <c r="J291" s="16"/>
      <c r="K291" s="16"/>
      <c r="L291" s="16"/>
    </row>
    <row r="292" spans="9:12" x14ac:dyDescent="0.15">
      <c r="I292" s="16"/>
      <c r="J292" s="16"/>
      <c r="K292" s="16"/>
      <c r="L292" s="16"/>
    </row>
    <row r="293" spans="9:12" x14ac:dyDescent="0.15">
      <c r="I293" s="16"/>
      <c r="J293" s="16"/>
      <c r="K293" s="16"/>
      <c r="L293" s="16"/>
    </row>
    <row r="294" spans="9:12" x14ac:dyDescent="0.15">
      <c r="I294" s="16"/>
      <c r="J294" s="16"/>
      <c r="K294" s="16"/>
      <c r="L294" s="16"/>
    </row>
    <row r="295" spans="9:12" x14ac:dyDescent="0.15">
      <c r="I295" s="16"/>
      <c r="J295" s="16"/>
      <c r="K295" s="16"/>
      <c r="L295" s="16"/>
    </row>
    <row r="296" spans="9:12" x14ac:dyDescent="0.15">
      <c r="I296" s="16"/>
      <c r="J296" s="16"/>
      <c r="K296" s="16"/>
      <c r="L296" s="16"/>
    </row>
    <row r="297" spans="9:12" x14ac:dyDescent="0.15">
      <c r="I297" s="16"/>
      <c r="J297" s="16"/>
      <c r="K297" s="16"/>
      <c r="L297" s="16"/>
    </row>
    <row r="298" spans="9:12" x14ac:dyDescent="0.15">
      <c r="I298" s="16"/>
      <c r="J298" s="16"/>
      <c r="K298" s="16"/>
      <c r="L298" s="16"/>
    </row>
    <row r="299" spans="9:12" x14ac:dyDescent="0.15">
      <c r="I299" s="16"/>
      <c r="J299" s="16"/>
      <c r="K299" s="16"/>
      <c r="L299" s="16"/>
    </row>
    <row r="300" spans="9:12" x14ac:dyDescent="0.15">
      <c r="I300" s="16"/>
      <c r="J300" s="16"/>
      <c r="K300" s="16"/>
      <c r="L300" s="16"/>
    </row>
    <row r="301" spans="9:12" x14ac:dyDescent="0.15">
      <c r="I301" s="16"/>
      <c r="J301" s="16"/>
      <c r="K301" s="16"/>
      <c r="L301" s="16"/>
    </row>
    <row r="302" spans="9:12" x14ac:dyDescent="0.15">
      <c r="I302" s="16"/>
      <c r="J302" s="16"/>
      <c r="K302" s="16"/>
      <c r="L302" s="16"/>
    </row>
    <row r="303" spans="9:12" x14ac:dyDescent="0.15">
      <c r="I303" s="16"/>
      <c r="J303" s="16"/>
      <c r="K303" s="16"/>
      <c r="L303" s="16"/>
    </row>
    <row r="304" spans="9:12" x14ac:dyDescent="0.15">
      <c r="I304" s="16"/>
      <c r="J304" s="16"/>
      <c r="K304" s="16"/>
      <c r="L304" s="16"/>
    </row>
    <row r="305" spans="9:12" x14ac:dyDescent="0.15">
      <c r="I305" s="16"/>
      <c r="J305" s="16"/>
      <c r="K305" s="16"/>
      <c r="L305" s="16"/>
    </row>
    <row r="306" spans="9:12" x14ac:dyDescent="0.15">
      <c r="I306" s="16"/>
      <c r="J306" s="16"/>
      <c r="K306" s="16"/>
      <c r="L306" s="16"/>
    </row>
    <row r="307" spans="9:12" x14ac:dyDescent="0.15">
      <c r="I307" s="16"/>
      <c r="J307" s="16"/>
      <c r="K307" s="16"/>
      <c r="L307" s="16"/>
    </row>
    <row r="308" spans="9:12" x14ac:dyDescent="0.15">
      <c r="I308" s="16"/>
      <c r="J308" s="16"/>
      <c r="K308" s="16"/>
      <c r="L308" s="16"/>
    </row>
    <row r="309" spans="9:12" x14ac:dyDescent="0.15">
      <c r="I309" s="16"/>
      <c r="J309" s="16"/>
      <c r="K309" s="16"/>
      <c r="L309" s="16"/>
    </row>
    <row r="310" spans="9:12" x14ac:dyDescent="0.15">
      <c r="I310" s="16"/>
      <c r="J310" s="16"/>
      <c r="K310" s="16"/>
      <c r="L310" s="16"/>
    </row>
    <row r="311" spans="9:12" x14ac:dyDescent="0.15">
      <c r="I311" s="16"/>
      <c r="J311" s="16"/>
      <c r="K311" s="16"/>
      <c r="L311" s="16"/>
    </row>
    <row r="312" spans="9:12" x14ac:dyDescent="0.15">
      <c r="I312" s="16"/>
      <c r="J312" s="16"/>
      <c r="K312" s="16"/>
      <c r="L312" s="16"/>
    </row>
    <row r="313" spans="9:12" x14ac:dyDescent="0.15">
      <c r="I313" s="16"/>
      <c r="J313" s="16"/>
      <c r="K313" s="16"/>
      <c r="L313" s="16"/>
    </row>
    <row r="314" spans="9:12" x14ac:dyDescent="0.15">
      <c r="I314" s="16"/>
      <c r="J314" s="16"/>
      <c r="K314" s="16"/>
      <c r="L314" s="16"/>
    </row>
    <row r="315" spans="9:12" x14ac:dyDescent="0.15">
      <c r="I315" s="16"/>
      <c r="J315" s="16"/>
      <c r="K315" s="16"/>
      <c r="L315" s="16"/>
    </row>
    <row r="316" spans="9:12" x14ac:dyDescent="0.15">
      <c r="I316" s="16"/>
      <c r="J316" s="16"/>
      <c r="K316" s="16"/>
      <c r="L316" s="16"/>
    </row>
    <row r="317" spans="9:12" x14ac:dyDescent="0.15">
      <c r="I317" s="16"/>
      <c r="J317" s="16"/>
      <c r="K317" s="16"/>
      <c r="L317" s="16"/>
    </row>
    <row r="318" spans="9:12" x14ac:dyDescent="0.15">
      <c r="I318" s="16"/>
      <c r="J318" s="16"/>
      <c r="K318" s="16"/>
      <c r="L318" s="16"/>
    </row>
    <row r="319" spans="9:12" x14ac:dyDescent="0.15">
      <c r="I319" s="16"/>
      <c r="J319" s="16"/>
      <c r="K319" s="16"/>
      <c r="L319" s="16"/>
    </row>
    <row r="320" spans="9:12" x14ac:dyDescent="0.15">
      <c r="I320" s="16"/>
      <c r="J320" s="16"/>
      <c r="K320" s="16"/>
      <c r="L320" s="16"/>
    </row>
    <row r="321" spans="9:12" x14ac:dyDescent="0.15">
      <c r="I321" s="16"/>
      <c r="J321" s="16"/>
      <c r="K321" s="16"/>
      <c r="L321" s="16"/>
    </row>
    <row r="322" spans="9:12" x14ac:dyDescent="0.15">
      <c r="I322" s="16"/>
      <c r="J322" s="16"/>
      <c r="K322" s="16"/>
      <c r="L322" s="16"/>
    </row>
    <row r="323" spans="9:12" x14ac:dyDescent="0.15">
      <c r="I323" s="16"/>
      <c r="J323" s="16"/>
      <c r="K323" s="16"/>
      <c r="L323" s="16"/>
    </row>
    <row r="324" spans="9:12" x14ac:dyDescent="0.15">
      <c r="I324" s="16"/>
      <c r="J324" s="16"/>
      <c r="K324" s="16"/>
      <c r="L324" s="16"/>
    </row>
    <row r="325" spans="9:12" x14ac:dyDescent="0.15">
      <c r="I325" s="16"/>
      <c r="J325" s="16"/>
      <c r="K325" s="16"/>
      <c r="L325" s="16"/>
    </row>
    <row r="326" spans="9:12" x14ac:dyDescent="0.15">
      <c r="I326" s="16"/>
      <c r="J326" s="16"/>
      <c r="K326" s="16"/>
      <c r="L326" s="16"/>
    </row>
    <row r="327" spans="9:12" x14ac:dyDescent="0.15">
      <c r="I327" s="16"/>
      <c r="J327" s="16"/>
      <c r="K327" s="16"/>
      <c r="L327" s="16"/>
    </row>
    <row r="328" spans="9:12" x14ac:dyDescent="0.15">
      <c r="I328" s="16"/>
      <c r="J328" s="16"/>
      <c r="K328" s="16"/>
      <c r="L328" s="16"/>
    </row>
    <row r="329" spans="9:12" x14ac:dyDescent="0.15">
      <c r="I329" s="16"/>
      <c r="J329" s="16"/>
      <c r="K329" s="16"/>
      <c r="L329" s="16"/>
    </row>
    <row r="330" spans="9:12" x14ac:dyDescent="0.15">
      <c r="I330" s="16"/>
      <c r="J330" s="16"/>
      <c r="K330" s="16"/>
      <c r="L330" s="16"/>
    </row>
    <row r="331" spans="9:12" x14ac:dyDescent="0.15">
      <c r="I331" s="16"/>
      <c r="J331" s="16"/>
      <c r="K331" s="16"/>
      <c r="L331" s="16"/>
    </row>
    <row r="332" spans="9:12" x14ac:dyDescent="0.15">
      <c r="I332" s="16"/>
      <c r="J332" s="16"/>
      <c r="K332" s="16"/>
      <c r="L332" s="16"/>
    </row>
    <row r="333" spans="9:12" x14ac:dyDescent="0.15">
      <c r="I333" s="16"/>
      <c r="J333" s="16"/>
      <c r="K333" s="16"/>
      <c r="L333" s="16"/>
    </row>
    <row r="334" spans="9:12" x14ac:dyDescent="0.15">
      <c r="I334" s="16"/>
      <c r="J334" s="16"/>
      <c r="K334" s="16"/>
      <c r="L334" s="16"/>
    </row>
    <row r="335" spans="9:12" x14ac:dyDescent="0.15">
      <c r="I335" s="16"/>
      <c r="J335" s="16"/>
      <c r="K335" s="16"/>
      <c r="L335" s="16"/>
    </row>
    <row r="336" spans="9:12" x14ac:dyDescent="0.15">
      <c r="I336" s="16"/>
      <c r="J336" s="16"/>
      <c r="K336" s="16"/>
      <c r="L336" s="16"/>
    </row>
    <row r="337" spans="9:12" x14ac:dyDescent="0.15">
      <c r="I337" s="16"/>
      <c r="J337" s="16"/>
      <c r="K337" s="16"/>
      <c r="L337" s="16"/>
    </row>
    <row r="338" spans="9:12" x14ac:dyDescent="0.15">
      <c r="I338" s="16"/>
      <c r="J338" s="16"/>
      <c r="K338" s="16"/>
      <c r="L338" s="16"/>
    </row>
    <row r="339" spans="9:12" x14ac:dyDescent="0.15">
      <c r="I339" s="16"/>
      <c r="J339" s="16"/>
      <c r="K339" s="16"/>
      <c r="L339" s="16"/>
    </row>
    <row r="340" spans="9:12" x14ac:dyDescent="0.15">
      <c r="I340" s="16"/>
      <c r="J340" s="16"/>
      <c r="K340" s="16"/>
      <c r="L340" s="16"/>
    </row>
    <row r="341" spans="9:12" x14ac:dyDescent="0.15">
      <c r="I341" s="16"/>
      <c r="J341" s="16"/>
      <c r="K341" s="16"/>
      <c r="L341" s="16"/>
    </row>
    <row r="342" spans="9:12" x14ac:dyDescent="0.15">
      <c r="I342" s="16"/>
      <c r="J342" s="16"/>
      <c r="K342" s="16"/>
      <c r="L342" s="16"/>
    </row>
    <row r="343" spans="9:12" x14ac:dyDescent="0.15">
      <c r="I343" s="16"/>
      <c r="J343" s="16"/>
      <c r="K343" s="16"/>
      <c r="L343" s="16"/>
    </row>
    <row r="344" spans="9:12" x14ac:dyDescent="0.15">
      <c r="I344" s="16"/>
      <c r="J344" s="16"/>
      <c r="K344" s="16"/>
      <c r="L344" s="16"/>
    </row>
    <row r="345" spans="9:12" x14ac:dyDescent="0.15">
      <c r="I345" s="16"/>
      <c r="J345" s="16"/>
      <c r="K345" s="16"/>
      <c r="L345" s="16"/>
    </row>
    <row r="346" spans="9:12" x14ac:dyDescent="0.15">
      <c r="I346" s="16"/>
      <c r="J346" s="16"/>
      <c r="K346" s="16"/>
      <c r="L346" s="16"/>
    </row>
    <row r="347" spans="9:12" x14ac:dyDescent="0.15">
      <c r="I347" s="16"/>
      <c r="J347" s="16"/>
      <c r="K347" s="16"/>
      <c r="L347" s="16"/>
    </row>
    <row r="348" spans="9:12" x14ac:dyDescent="0.15">
      <c r="I348" s="16"/>
      <c r="J348" s="16"/>
      <c r="K348" s="16"/>
      <c r="L348" s="16"/>
    </row>
    <row r="349" spans="9:12" x14ac:dyDescent="0.15">
      <c r="I349" s="16"/>
      <c r="J349" s="16"/>
      <c r="K349" s="16"/>
      <c r="L349" s="16"/>
    </row>
    <row r="350" spans="9:12" x14ac:dyDescent="0.15">
      <c r="I350" s="16"/>
      <c r="J350" s="16"/>
      <c r="K350" s="16"/>
      <c r="L350" s="16"/>
    </row>
    <row r="351" spans="9:12" x14ac:dyDescent="0.15">
      <c r="I351" s="16"/>
      <c r="J351" s="16"/>
      <c r="K351" s="16"/>
      <c r="L351" s="16"/>
    </row>
    <row r="352" spans="9:12" x14ac:dyDescent="0.15">
      <c r="I352" s="16"/>
      <c r="J352" s="16"/>
      <c r="K352" s="16"/>
      <c r="L352" s="16"/>
    </row>
    <row r="353" spans="9:12" x14ac:dyDescent="0.15">
      <c r="I353" s="16"/>
      <c r="J353" s="16"/>
      <c r="K353" s="16"/>
      <c r="L353" s="16"/>
    </row>
    <row r="354" spans="9:12" x14ac:dyDescent="0.15">
      <c r="I354" s="16"/>
      <c r="J354" s="16"/>
      <c r="K354" s="16"/>
      <c r="L354" s="16"/>
    </row>
    <row r="355" spans="9:12" x14ac:dyDescent="0.15">
      <c r="I355" s="16"/>
      <c r="J355" s="16"/>
      <c r="K355" s="16"/>
      <c r="L355" s="16"/>
    </row>
    <row r="356" spans="9:12" x14ac:dyDescent="0.15">
      <c r="I356" s="16"/>
      <c r="J356" s="16"/>
      <c r="K356" s="16"/>
      <c r="L356" s="16"/>
    </row>
    <row r="357" spans="9:12" x14ac:dyDescent="0.15">
      <c r="I357" s="16"/>
      <c r="J357" s="16"/>
      <c r="K357" s="16"/>
      <c r="L357" s="16"/>
    </row>
    <row r="358" spans="9:12" x14ac:dyDescent="0.15">
      <c r="I358" s="16"/>
      <c r="J358" s="16"/>
      <c r="K358" s="16"/>
      <c r="L358" s="16"/>
    </row>
    <row r="359" spans="9:12" x14ac:dyDescent="0.15">
      <c r="I359" s="16"/>
      <c r="J359" s="16"/>
      <c r="K359" s="16"/>
      <c r="L359" s="16"/>
    </row>
    <row r="360" spans="9:12" x14ac:dyDescent="0.15">
      <c r="I360" s="16"/>
      <c r="J360" s="16"/>
      <c r="K360" s="16"/>
      <c r="L360" s="16"/>
    </row>
    <row r="361" spans="9:12" x14ac:dyDescent="0.15">
      <c r="I361" s="16"/>
      <c r="J361" s="16"/>
      <c r="K361" s="16"/>
      <c r="L361" s="16"/>
    </row>
    <row r="362" spans="9:12" x14ac:dyDescent="0.15">
      <c r="I362" s="16"/>
      <c r="J362" s="16"/>
      <c r="K362" s="16"/>
      <c r="L362" s="16"/>
    </row>
    <row r="363" spans="9:12" x14ac:dyDescent="0.15">
      <c r="I363" s="16"/>
      <c r="J363" s="16"/>
      <c r="K363" s="16"/>
      <c r="L363" s="16"/>
    </row>
    <row r="364" spans="9:12" x14ac:dyDescent="0.15">
      <c r="I364" s="16"/>
      <c r="J364" s="16"/>
      <c r="K364" s="16"/>
      <c r="L364" s="16"/>
    </row>
    <row r="365" spans="9:12" x14ac:dyDescent="0.15">
      <c r="I365" s="16"/>
      <c r="J365" s="16"/>
      <c r="K365" s="16"/>
      <c r="L365" s="16"/>
    </row>
    <row r="366" spans="9:12" x14ac:dyDescent="0.15">
      <c r="I366" s="16"/>
      <c r="J366" s="16"/>
      <c r="K366" s="16"/>
      <c r="L366" s="16"/>
    </row>
    <row r="367" spans="9:12" x14ac:dyDescent="0.15">
      <c r="I367" s="16"/>
      <c r="J367" s="16"/>
      <c r="K367" s="16"/>
      <c r="L367" s="16"/>
    </row>
    <row r="368" spans="9:12" x14ac:dyDescent="0.15">
      <c r="I368" s="16"/>
      <c r="J368" s="16"/>
      <c r="K368" s="16"/>
      <c r="L368" s="16"/>
    </row>
    <row r="369" spans="9:12" x14ac:dyDescent="0.15">
      <c r="I369" s="16"/>
      <c r="J369" s="16"/>
      <c r="K369" s="16"/>
      <c r="L369" s="16"/>
    </row>
    <row r="370" spans="9:12" x14ac:dyDescent="0.15">
      <c r="I370" s="16"/>
      <c r="J370" s="16"/>
      <c r="K370" s="16"/>
      <c r="L370" s="16"/>
    </row>
    <row r="371" spans="9:12" x14ac:dyDescent="0.15">
      <c r="I371" s="16"/>
      <c r="J371" s="16"/>
      <c r="K371" s="16"/>
      <c r="L371" s="16"/>
    </row>
    <row r="372" spans="9:12" x14ac:dyDescent="0.15">
      <c r="I372" s="16"/>
      <c r="J372" s="16"/>
      <c r="K372" s="16"/>
      <c r="L372" s="16"/>
    </row>
    <row r="373" spans="9:12" x14ac:dyDescent="0.15">
      <c r="I373" s="16"/>
      <c r="J373" s="16"/>
      <c r="K373" s="16"/>
      <c r="L373" s="16"/>
    </row>
    <row r="374" spans="9:12" x14ac:dyDescent="0.15">
      <c r="I374" s="16"/>
      <c r="J374" s="16"/>
      <c r="K374" s="16"/>
      <c r="L374" s="16"/>
    </row>
    <row r="375" spans="9:12" x14ac:dyDescent="0.15">
      <c r="I375" s="16"/>
      <c r="J375" s="16"/>
      <c r="K375" s="16"/>
      <c r="L375" s="16"/>
    </row>
    <row r="376" spans="9:12" x14ac:dyDescent="0.15">
      <c r="I376" s="16"/>
      <c r="J376" s="16"/>
      <c r="K376" s="16"/>
      <c r="L376" s="16"/>
    </row>
    <row r="377" spans="9:12" x14ac:dyDescent="0.15">
      <c r="I377" s="16"/>
      <c r="J377" s="16"/>
      <c r="K377" s="16"/>
      <c r="L377" s="16"/>
    </row>
    <row r="378" spans="9:12" x14ac:dyDescent="0.15">
      <c r="I378" s="16"/>
      <c r="J378" s="16"/>
      <c r="K378" s="16"/>
      <c r="L378" s="16"/>
    </row>
    <row r="379" spans="9:12" x14ac:dyDescent="0.15">
      <c r="I379" s="16"/>
      <c r="J379" s="16"/>
      <c r="K379" s="16"/>
      <c r="L379" s="16"/>
    </row>
    <row r="380" spans="9:12" x14ac:dyDescent="0.15">
      <c r="I380" s="16"/>
      <c r="J380" s="16"/>
      <c r="K380" s="16"/>
      <c r="L380" s="16"/>
    </row>
    <row r="381" spans="9:12" x14ac:dyDescent="0.15">
      <c r="I381" s="16"/>
      <c r="J381" s="16"/>
      <c r="K381" s="16"/>
      <c r="L381" s="16"/>
    </row>
    <row r="382" spans="9:12" x14ac:dyDescent="0.15">
      <c r="I382" s="16"/>
      <c r="J382" s="16"/>
      <c r="K382" s="16"/>
      <c r="L382" s="16"/>
    </row>
    <row r="383" spans="9:12" x14ac:dyDescent="0.15">
      <c r="I383" s="16"/>
      <c r="J383" s="16"/>
      <c r="K383" s="16"/>
      <c r="L383" s="16"/>
    </row>
    <row r="384" spans="9:12" x14ac:dyDescent="0.15">
      <c r="I384" s="16"/>
      <c r="J384" s="16"/>
      <c r="K384" s="16"/>
      <c r="L384" s="16"/>
    </row>
    <row r="385" spans="9:12" x14ac:dyDescent="0.15">
      <c r="I385" s="16"/>
      <c r="J385" s="16"/>
      <c r="K385" s="16"/>
      <c r="L385" s="16"/>
    </row>
    <row r="386" spans="9:12" x14ac:dyDescent="0.15">
      <c r="I386" s="16"/>
      <c r="J386" s="16"/>
      <c r="K386" s="16"/>
      <c r="L386" s="16"/>
    </row>
    <row r="387" spans="9:12" x14ac:dyDescent="0.15">
      <c r="I387" s="16"/>
      <c r="J387" s="16"/>
      <c r="K387" s="16"/>
      <c r="L387" s="16"/>
    </row>
    <row r="388" spans="9:12" x14ac:dyDescent="0.15">
      <c r="I388" s="16"/>
      <c r="J388" s="16"/>
      <c r="K388" s="16"/>
      <c r="L388" s="16"/>
    </row>
    <row r="389" spans="9:12" x14ac:dyDescent="0.15">
      <c r="I389" s="16"/>
      <c r="J389" s="16"/>
      <c r="K389" s="16"/>
      <c r="L389" s="16"/>
    </row>
    <row r="390" spans="9:12" x14ac:dyDescent="0.15">
      <c r="I390" s="16"/>
      <c r="J390" s="16"/>
      <c r="K390" s="16"/>
      <c r="L390" s="16"/>
    </row>
    <row r="391" spans="9:12" x14ac:dyDescent="0.15">
      <c r="I391" s="16"/>
      <c r="J391" s="16"/>
      <c r="K391" s="16"/>
      <c r="L391" s="16"/>
    </row>
    <row r="392" spans="9:12" x14ac:dyDescent="0.15">
      <c r="I392" s="16"/>
      <c r="J392" s="16"/>
      <c r="K392" s="16"/>
      <c r="L392" s="16"/>
    </row>
    <row r="393" spans="9:12" x14ac:dyDescent="0.15">
      <c r="I393" s="16"/>
      <c r="J393" s="16"/>
      <c r="K393" s="16"/>
      <c r="L393" s="16"/>
    </row>
    <row r="394" spans="9:12" x14ac:dyDescent="0.15">
      <c r="I394" s="16"/>
      <c r="J394" s="16"/>
      <c r="K394" s="16"/>
      <c r="L394" s="16"/>
    </row>
    <row r="395" spans="9:12" x14ac:dyDescent="0.15">
      <c r="I395" s="16"/>
      <c r="J395" s="16"/>
      <c r="K395" s="16"/>
      <c r="L395" s="16"/>
    </row>
    <row r="396" spans="9:12" x14ac:dyDescent="0.15">
      <c r="I396" s="16"/>
      <c r="J396" s="16"/>
      <c r="K396" s="16"/>
      <c r="L396" s="16"/>
    </row>
    <row r="397" spans="9:12" x14ac:dyDescent="0.15">
      <c r="I397" s="16"/>
      <c r="J397" s="16"/>
      <c r="K397" s="16"/>
      <c r="L397" s="16"/>
    </row>
    <row r="398" spans="9:12" x14ac:dyDescent="0.15">
      <c r="I398" s="16"/>
      <c r="J398" s="16"/>
      <c r="K398" s="16"/>
      <c r="L398" s="16"/>
    </row>
    <row r="399" spans="9:12" x14ac:dyDescent="0.15">
      <c r="I399" s="16"/>
      <c r="J399" s="16"/>
      <c r="K399" s="16"/>
      <c r="L399" s="16"/>
    </row>
    <row r="400" spans="9:12" x14ac:dyDescent="0.15">
      <c r="I400" s="16"/>
      <c r="J400" s="16"/>
      <c r="K400" s="16"/>
      <c r="L400" s="16"/>
    </row>
    <row r="401" spans="9:12" x14ac:dyDescent="0.15">
      <c r="I401" s="16"/>
      <c r="J401" s="16"/>
      <c r="K401" s="16"/>
      <c r="L401" s="16"/>
    </row>
    <row r="402" spans="9:12" x14ac:dyDescent="0.15">
      <c r="I402" s="16"/>
      <c r="J402" s="16"/>
      <c r="K402" s="16"/>
      <c r="L402" s="16"/>
    </row>
    <row r="403" spans="9:12" x14ac:dyDescent="0.15">
      <c r="I403" s="16"/>
      <c r="J403" s="16"/>
      <c r="K403" s="16"/>
      <c r="L403" s="16"/>
    </row>
    <row r="404" spans="9:12" x14ac:dyDescent="0.15">
      <c r="I404" s="16"/>
      <c r="J404" s="16"/>
      <c r="K404" s="16"/>
      <c r="L404" s="16"/>
    </row>
    <row r="405" spans="9:12" x14ac:dyDescent="0.15">
      <c r="I405" s="16"/>
      <c r="J405" s="16"/>
      <c r="K405" s="16"/>
      <c r="L405" s="16"/>
    </row>
    <row r="406" spans="9:12" x14ac:dyDescent="0.15">
      <c r="I406" s="16"/>
      <c r="J406" s="16"/>
      <c r="K406" s="16"/>
      <c r="L406" s="16"/>
    </row>
    <row r="407" spans="9:12" x14ac:dyDescent="0.15">
      <c r="I407" s="16"/>
      <c r="J407" s="16"/>
      <c r="K407" s="16"/>
      <c r="L407" s="16"/>
    </row>
    <row r="408" spans="9:12" x14ac:dyDescent="0.15">
      <c r="I408" s="16"/>
      <c r="J408" s="16"/>
      <c r="K408" s="16"/>
      <c r="L408" s="16"/>
    </row>
    <row r="409" spans="9:12" x14ac:dyDescent="0.15">
      <c r="I409" s="16"/>
      <c r="J409" s="16"/>
      <c r="K409" s="16"/>
      <c r="L409" s="16"/>
    </row>
    <row r="410" spans="9:12" x14ac:dyDescent="0.15">
      <c r="I410" s="16"/>
      <c r="J410" s="16"/>
      <c r="K410" s="16"/>
      <c r="L410" s="16"/>
    </row>
    <row r="411" spans="9:12" x14ac:dyDescent="0.15">
      <c r="I411" s="16"/>
      <c r="J411" s="16"/>
      <c r="K411" s="16"/>
      <c r="L411" s="16"/>
    </row>
    <row r="412" spans="9:12" x14ac:dyDescent="0.15">
      <c r="I412" s="16"/>
      <c r="J412" s="16"/>
      <c r="K412" s="16"/>
      <c r="L412" s="16"/>
    </row>
    <row r="413" spans="9:12" x14ac:dyDescent="0.15">
      <c r="I413" s="16"/>
      <c r="J413" s="16"/>
      <c r="K413" s="16"/>
      <c r="L413" s="16"/>
    </row>
    <row r="414" spans="9:12" x14ac:dyDescent="0.15">
      <c r="I414" s="16"/>
      <c r="J414" s="16"/>
      <c r="K414" s="16"/>
      <c r="L414" s="16"/>
    </row>
    <row r="415" spans="9:12" x14ac:dyDescent="0.15">
      <c r="I415" s="16"/>
      <c r="J415" s="16"/>
      <c r="K415" s="16"/>
      <c r="L415" s="16"/>
    </row>
    <row r="416" spans="9:12" x14ac:dyDescent="0.15">
      <c r="I416" s="16"/>
      <c r="J416" s="16"/>
      <c r="K416" s="16"/>
      <c r="L416" s="16"/>
    </row>
    <row r="417" spans="9:12" x14ac:dyDescent="0.15">
      <c r="I417" s="16"/>
      <c r="J417" s="16"/>
      <c r="K417" s="16"/>
      <c r="L417" s="16"/>
    </row>
    <row r="418" spans="9:12" x14ac:dyDescent="0.15">
      <c r="I418" s="16"/>
      <c r="J418" s="16"/>
      <c r="K418" s="16"/>
      <c r="L418" s="16"/>
    </row>
    <row r="419" spans="9:12" x14ac:dyDescent="0.15">
      <c r="I419" s="16"/>
      <c r="J419" s="16"/>
      <c r="K419" s="16"/>
      <c r="L419" s="16"/>
    </row>
    <row r="420" spans="9:12" x14ac:dyDescent="0.15">
      <c r="I420" s="16"/>
      <c r="J420" s="16"/>
      <c r="K420" s="16"/>
      <c r="L420" s="16"/>
    </row>
    <row r="421" spans="9:12" x14ac:dyDescent="0.15">
      <c r="I421" s="16"/>
      <c r="J421" s="16"/>
      <c r="K421" s="16"/>
      <c r="L421" s="16"/>
    </row>
    <row r="422" spans="9:12" x14ac:dyDescent="0.15">
      <c r="I422" s="16"/>
      <c r="J422" s="16"/>
      <c r="K422" s="16"/>
      <c r="L422" s="16"/>
    </row>
    <row r="423" spans="9:12" x14ac:dyDescent="0.15">
      <c r="I423" s="16"/>
      <c r="J423" s="16"/>
      <c r="K423" s="16"/>
      <c r="L423" s="16"/>
    </row>
    <row r="424" spans="9:12" x14ac:dyDescent="0.15">
      <c r="I424" s="16"/>
      <c r="J424" s="16"/>
      <c r="K424" s="16"/>
      <c r="L424" s="16"/>
    </row>
    <row r="425" spans="9:12" x14ac:dyDescent="0.15">
      <c r="I425" s="16"/>
      <c r="J425" s="16"/>
      <c r="K425" s="16"/>
      <c r="L425" s="16"/>
    </row>
    <row r="426" spans="9:12" x14ac:dyDescent="0.15">
      <c r="I426" s="16"/>
      <c r="J426" s="16"/>
      <c r="K426" s="16"/>
      <c r="L426" s="16"/>
    </row>
    <row r="427" spans="9:12" x14ac:dyDescent="0.15">
      <c r="I427" s="16"/>
      <c r="J427" s="16"/>
      <c r="K427" s="16"/>
      <c r="L427" s="16"/>
    </row>
    <row r="428" spans="9:12" x14ac:dyDescent="0.15">
      <c r="I428" s="16"/>
      <c r="J428" s="16"/>
      <c r="K428" s="16"/>
      <c r="L428" s="16"/>
    </row>
    <row r="429" spans="9:12" x14ac:dyDescent="0.15">
      <c r="I429" s="16"/>
      <c r="J429" s="16"/>
      <c r="K429" s="16"/>
      <c r="L429" s="16"/>
    </row>
    <row r="430" spans="9:12" x14ac:dyDescent="0.15">
      <c r="I430" s="16"/>
      <c r="J430" s="16"/>
      <c r="K430" s="16"/>
      <c r="L430" s="16"/>
    </row>
    <row r="431" spans="9:12" x14ac:dyDescent="0.15">
      <c r="I431" s="16"/>
      <c r="J431" s="16"/>
      <c r="K431" s="16"/>
      <c r="L431" s="16"/>
    </row>
    <row r="432" spans="9:12" x14ac:dyDescent="0.15">
      <c r="I432" s="16"/>
      <c r="J432" s="16"/>
      <c r="K432" s="16"/>
      <c r="L432" s="16"/>
    </row>
    <row r="433" spans="9:12" x14ac:dyDescent="0.15">
      <c r="I433" s="16"/>
      <c r="J433" s="16"/>
      <c r="K433" s="16"/>
      <c r="L433" s="16"/>
    </row>
    <row r="434" spans="9:12" x14ac:dyDescent="0.15">
      <c r="I434" s="16"/>
      <c r="J434" s="16"/>
      <c r="K434" s="16"/>
      <c r="L434" s="16"/>
    </row>
    <row r="435" spans="9:12" x14ac:dyDescent="0.15">
      <c r="I435" s="16"/>
      <c r="J435" s="16"/>
      <c r="K435" s="16"/>
      <c r="L435" s="16"/>
    </row>
    <row r="436" spans="9:12" x14ac:dyDescent="0.15">
      <c r="I436" s="16"/>
      <c r="J436" s="16"/>
      <c r="K436" s="16"/>
      <c r="L436" s="16"/>
    </row>
    <row r="437" spans="9:12" x14ac:dyDescent="0.15">
      <c r="I437" s="16"/>
      <c r="J437" s="16"/>
      <c r="K437" s="16"/>
      <c r="L437" s="16"/>
    </row>
    <row r="438" spans="9:12" x14ac:dyDescent="0.15">
      <c r="I438" s="16"/>
      <c r="J438" s="16"/>
      <c r="K438" s="16"/>
      <c r="L438" s="16"/>
    </row>
    <row r="439" spans="9:12" x14ac:dyDescent="0.15">
      <c r="I439" s="16"/>
      <c r="J439" s="16"/>
      <c r="K439" s="16"/>
      <c r="L439" s="16"/>
    </row>
    <row r="440" spans="9:12" x14ac:dyDescent="0.15">
      <c r="I440" s="16"/>
      <c r="J440" s="16"/>
      <c r="K440" s="16"/>
      <c r="L440" s="16"/>
    </row>
    <row r="441" spans="9:12" x14ac:dyDescent="0.15">
      <c r="I441" s="16"/>
      <c r="J441" s="16"/>
      <c r="K441" s="16"/>
      <c r="L441" s="16"/>
    </row>
    <row r="442" spans="9:12" x14ac:dyDescent="0.15">
      <c r="I442" s="16"/>
      <c r="J442" s="16"/>
      <c r="K442" s="16"/>
      <c r="L442" s="16"/>
    </row>
    <row r="443" spans="9:12" x14ac:dyDescent="0.15">
      <c r="I443" s="16"/>
      <c r="J443" s="16"/>
      <c r="K443" s="16"/>
      <c r="L443" s="16"/>
    </row>
    <row r="444" spans="9:12" x14ac:dyDescent="0.15">
      <c r="I444" s="16"/>
      <c r="J444" s="16"/>
      <c r="K444" s="16"/>
      <c r="L444" s="16"/>
    </row>
    <row r="445" spans="9:12" x14ac:dyDescent="0.15">
      <c r="I445" s="16"/>
      <c r="J445" s="16"/>
      <c r="K445" s="16"/>
      <c r="L445" s="16"/>
    </row>
    <row r="446" spans="9:12" x14ac:dyDescent="0.15">
      <c r="I446" s="16"/>
      <c r="J446" s="16"/>
      <c r="K446" s="16"/>
      <c r="L446" s="16"/>
    </row>
    <row r="447" spans="9:12" x14ac:dyDescent="0.15">
      <c r="I447" s="16"/>
      <c r="J447" s="16"/>
      <c r="K447" s="16"/>
      <c r="L447" s="16"/>
    </row>
    <row r="448" spans="9:12" x14ac:dyDescent="0.15">
      <c r="I448" s="16"/>
      <c r="J448" s="16"/>
      <c r="K448" s="16"/>
      <c r="L448" s="16"/>
    </row>
    <row r="449" spans="9:12" x14ac:dyDescent="0.15">
      <c r="I449" s="16"/>
      <c r="J449" s="16"/>
      <c r="K449" s="16"/>
      <c r="L449" s="16"/>
    </row>
    <row r="450" spans="9:12" x14ac:dyDescent="0.15">
      <c r="I450" s="16"/>
      <c r="J450" s="16"/>
      <c r="K450" s="16"/>
      <c r="L450" s="16"/>
    </row>
    <row r="451" spans="9:12" x14ac:dyDescent="0.15">
      <c r="I451" s="16"/>
      <c r="J451" s="16"/>
      <c r="K451" s="16"/>
      <c r="L451" s="16"/>
    </row>
    <row r="452" spans="9:12" x14ac:dyDescent="0.15">
      <c r="I452" s="16"/>
      <c r="J452" s="16"/>
      <c r="K452" s="16"/>
      <c r="L452" s="16"/>
    </row>
    <row r="453" spans="9:12" x14ac:dyDescent="0.15">
      <c r="I453" s="16"/>
      <c r="J453" s="16"/>
      <c r="K453" s="16"/>
      <c r="L453" s="16"/>
    </row>
    <row r="454" spans="9:12" x14ac:dyDescent="0.15">
      <c r="I454" s="16"/>
      <c r="J454" s="16"/>
      <c r="K454" s="16"/>
      <c r="L454" s="16"/>
    </row>
    <row r="455" spans="9:12" x14ac:dyDescent="0.15">
      <c r="I455" s="16"/>
      <c r="J455" s="16"/>
      <c r="K455" s="16"/>
      <c r="L455" s="16"/>
    </row>
    <row r="456" spans="9:12" x14ac:dyDescent="0.15">
      <c r="I456" s="16"/>
      <c r="J456" s="16"/>
      <c r="K456" s="16"/>
      <c r="L456" s="16"/>
    </row>
    <row r="457" spans="9:12" x14ac:dyDescent="0.15">
      <c r="I457" s="16"/>
      <c r="J457" s="16"/>
      <c r="K457" s="16"/>
      <c r="L457" s="16"/>
    </row>
    <row r="458" spans="9:12" x14ac:dyDescent="0.15">
      <c r="I458" s="16"/>
      <c r="J458" s="16"/>
      <c r="K458" s="16"/>
      <c r="L458" s="16"/>
    </row>
    <row r="459" spans="9:12" x14ac:dyDescent="0.15">
      <c r="I459" s="16"/>
      <c r="J459" s="16"/>
      <c r="K459" s="16"/>
      <c r="L459" s="16"/>
    </row>
    <row r="460" spans="9:12" x14ac:dyDescent="0.15">
      <c r="I460" s="16"/>
      <c r="J460" s="16"/>
      <c r="K460" s="16"/>
      <c r="L460" s="16"/>
    </row>
    <row r="461" spans="9:12" x14ac:dyDescent="0.15">
      <c r="I461" s="16"/>
      <c r="J461" s="16"/>
      <c r="K461" s="16"/>
      <c r="L461" s="16"/>
    </row>
    <row r="462" spans="9:12" x14ac:dyDescent="0.15">
      <c r="I462" s="16"/>
      <c r="J462" s="16"/>
      <c r="K462" s="16"/>
      <c r="L462" s="16"/>
    </row>
    <row r="463" spans="9:12" x14ac:dyDescent="0.15">
      <c r="I463" s="16"/>
      <c r="J463" s="16"/>
      <c r="K463" s="16"/>
      <c r="L463" s="16"/>
    </row>
    <row r="464" spans="9:12" x14ac:dyDescent="0.15">
      <c r="I464" s="16"/>
      <c r="J464" s="16"/>
      <c r="K464" s="16"/>
      <c r="L464" s="16"/>
    </row>
    <row r="465" spans="9:12" x14ac:dyDescent="0.15">
      <c r="I465" s="16"/>
      <c r="J465" s="16"/>
      <c r="K465" s="16"/>
      <c r="L465" s="16"/>
    </row>
    <row r="466" spans="9:12" x14ac:dyDescent="0.15">
      <c r="I466" s="16"/>
      <c r="J466" s="16"/>
      <c r="K466" s="16"/>
      <c r="L466" s="16"/>
    </row>
    <row r="467" spans="9:12" x14ac:dyDescent="0.15">
      <c r="I467" s="16"/>
      <c r="J467" s="16"/>
      <c r="K467" s="16"/>
      <c r="L467" s="16"/>
    </row>
    <row r="468" spans="9:12" x14ac:dyDescent="0.15">
      <c r="I468" s="16"/>
      <c r="J468" s="16"/>
      <c r="K468" s="16"/>
      <c r="L468" s="16"/>
    </row>
    <row r="469" spans="9:12" x14ac:dyDescent="0.15">
      <c r="I469" s="16"/>
      <c r="J469" s="16"/>
      <c r="K469" s="16"/>
      <c r="L469" s="16"/>
    </row>
    <row r="470" spans="9:12" x14ac:dyDescent="0.15">
      <c r="I470" s="16"/>
      <c r="J470" s="16"/>
      <c r="K470" s="16"/>
      <c r="L470" s="16"/>
    </row>
    <row r="471" spans="9:12" x14ac:dyDescent="0.15">
      <c r="I471" s="16"/>
      <c r="J471" s="16"/>
      <c r="K471" s="16"/>
      <c r="L471" s="16"/>
    </row>
    <row r="472" spans="9:12" x14ac:dyDescent="0.15">
      <c r="I472" s="16"/>
      <c r="J472" s="16"/>
      <c r="K472" s="16"/>
      <c r="L472" s="16"/>
    </row>
    <row r="473" spans="9:12" x14ac:dyDescent="0.15">
      <c r="I473" s="16"/>
      <c r="J473" s="16"/>
      <c r="K473" s="16"/>
      <c r="L473" s="16"/>
    </row>
    <row r="474" spans="9:12" x14ac:dyDescent="0.15">
      <c r="I474" s="16"/>
      <c r="J474" s="16"/>
      <c r="K474" s="16"/>
      <c r="L474" s="16"/>
    </row>
    <row r="475" spans="9:12" x14ac:dyDescent="0.15">
      <c r="I475" s="16"/>
      <c r="J475" s="16"/>
      <c r="K475" s="16"/>
      <c r="L475" s="16"/>
    </row>
    <row r="476" spans="9:12" x14ac:dyDescent="0.15">
      <c r="I476" s="16"/>
      <c r="J476" s="16"/>
      <c r="K476" s="16"/>
      <c r="L476" s="16"/>
    </row>
    <row r="477" spans="9:12" x14ac:dyDescent="0.15">
      <c r="I477" s="16"/>
      <c r="J477" s="16"/>
      <c r="K477" s="16"/>
      <c r="L477" s="16"/>
    </row>
    <row r="478" spans="9:12" x14ac:dyDescent="0.15">
      <c r="I478" s="16"/>
      <c r="J478" s="16"/>
      <c r="K478" s="16"/>
      <c r="L478" s="16"/>
    </row>
    <row r="479" spans="9:12" x14ac:dyDescent="0.15">
      <c r="I479" s="16"/>
      <c r="J479" s="16"/>
      <c r="K479" s="16"/>
      <c r="L479" s="16"/>
    </row>
    <row r="480" spans="9:12" x14ac:dyDescent="0.15">
      <c r="I480" s="16"/>
      <c r="J480" s="16"/>
      <c r="K480" s="16"/>
      <c r="L480" s="16"/>
    </row>
    <row r="481" spans="9:12" x14ac:dyDescent="0.15">
      <c r="I481" s="16"/>
      <c r="J481" s="16"/>
      <c r="K481" s="16"/>
      <c r="L481" s="16"/>
    </row>
    <row r="482" spans="9:12" x14ac:dyDescent="0.15">
      <c r="I482" s="16"/>
      <c r="J482" s="16"/>
      <c r="K482" s="16"/>
      <c r="L482" s="16"/>
    </row>
    <row r="483" spans="9:12" x14ac:dyDescent="0.15">
      <c r="I483" s="16"/>
      <c r="J483" s="16"/>
      <c r="K483" s="16"/>
      <c r="L483" s="16"/>
    </row>
    <row r="484" spans="9:12" x14ac:dyDescent="0.15">
      <c r="I484" s="16"/>
      <c r="J484" s="16"/>
      <c r="K484" s="16"/>
      <c r="L484" s="16"/>
    </row>
    <row r="485" spans="9:12" x14ac:dyDescent="0.15">
      <c r="I485" s="16"/>
      <c r="J485" s="16"/>
      <c r="K485" s="16"/>
      <c r="L485" s="16"/>
    </row>
    <row r="486" spans="9:12" x14ac:dyDescent="0.15">
      <c r="I486" s="16"/>
      <c r="J486" s="16"/>
      <c r="K486" s="16"/>
      <c r="L486" s="16"/>
    </row>
    <row r="487" spans="9:12" x14ac:dyDescent="0.15">
      <c r="I487" s="16"/>
      <c r="J487" s="16"/>
      <c r="K487" s="16"/>
      <c r="L487" s="16"/>
    </row>
    <row r="488" spans="9:12" x14ac:dyDescent="0.15">
      <c r="I488" s="16"/>
      <c r="J488" s="16"/>
      <c r="K488" s="16"/>
      <c r="L488" s="16"/>
    </row>
    <row r="489" spans="9:12" x14ac:dyDescent="0.15">
      <c r="I489" s="16"/>
      <c r="J489" s="16"/>
      <c r="K489" s="16"/>
      <c r="L489" s="16"/>
    </row>
    <row r="490" spans="9:12" x14ac:dyDescent="0.15">
      <c r="I490" s="16"/>
      <c r="J490" s="16"/>
      <c r="K490" s="16"/>
      <c r="L490" s="16"/>
    </row>
    <row r="491" spans="9:12" x14ac:dyDescent="0.15">
      <c r="I491" s="16"/>
      <c r="J491" s="16"/>
      <c r="K491" s="16"/>
      <c r="L491" s="16"/>
    </row>
    <row r="492" spans="9:12" x14ac:dyDescent="0.15">
      <c r="I492" s="16"/>
      <c r="J492" s="16"/>
      <c r="K492" s="16"/>
      <c r="L492" s="16"/>
    </row>
    <row r="493" spans="9:12" x14ac:dyDescent="0.15">
      <c r="I493" s="16"/>
      <c r="J493" s="16"/>
      <c r="K493" s="16"/>
      <c r="L493" s="16"/>
    </row>
    <row r="494" spans="9:12" x14ac:dyDescent="0.15">
      <c r="I494" s="16"/>
      <c r="J494" s="16"/>
      <c r="K494" s="16"/>
      <c r="L494" s="16"/>
    </row>
    <row r="495" spans="9:12" x14ac:dyDescent="0.15">
      <c r="I495" s="16"/>
      <c r="J495" s="16"/>
      <c r="K495" s="16"/>
      <c r="L495" s="16"/>
    </row>
    <row r="496" spans="9:12" x14ac:dyDescent="0.15">
      <c r="I496" s="16"/>
      <c r="J496" s="16"/>
      <c r="K496" s="16"/>
      <c r="L496" s="16"/>
    </row>
    <row r="497" spans="9:12" x14ac:dyDescent="0.15">
      <c r="I497" s="16"/>
      <c r="J497" s="16"/>
      <c r="K497" s="16"/>
      <c r="L497" s="16"/>
    </row>
    <row r="498" spans="9:12" x14ac:dyDescent="0.15">
      <c r="I498" s="16"/>
      <c r="J498" s="16"/>
      <c r="K498" s="16"/>
      <c r="L498" s="16"/>
    </row>
    <row r="499" spans="9:12" x14ac:dyDescent="0.15">
      <c r="I499" s="16"/>
      <c r="J499" s="16"/>
      <c r="K499" s="16"/>
      <c r="L499" s="16"/>
    </row>
    <row r="500" spans="9:12" x14ac:dyDescent="0.15">
      <c r="I500" s="16"/>
      <c r="J500" s="16"/>
      <c r="K500" s="16"/>
      <c r="L500" s="16"/>
    </row>
    <row r="501" spans="9:12" x14ac:dyDescent="0.15">
      <c r="I501" s="16"/>
      <c r="J501" s="16"/>
      <c r="K501" s="16"/>
      <c r="L501" s="16"/>
    </row>
    <row r="502" spans="9:12" x14ac:dyDescent="0.15">
      <c r="I502" s="16"/>
      <c r="J502" s="16"/>
      <c r="K502" s="16"/>
      <c r="L502" s="16"/>
    </row>
    <row r="503" spans="9:12" x14ac:dyDescent="0.15">
      <c r="I503" s="16"/>
      <c r="J503" s="16"/>
      <c r="K503" s="16"/>
      <c r="L503" s="16"/>
    </row>
    <row r="504" spans="9:12" x14ac:dyDescent="0.15">
      <c r="I504" s="16"/>
      <c r="J504" s="16"/>
      <c r="K504" s="16"/>
      <c r="L504" s="16"/>
    </row>
    <row r="505" spans="9:12" x14ac:dyDescent="0.15">
      <c r="I505" s="16"/>
      <c r="J505" s="16"/>
      <c r="K505" s="16"/>
      <c r="L505" s="16"/>
    </row>
    <row r="506" spans="9:12" x14ac:dyDescent="0.15">
      <c r="I506" s="16"/>
      <c r="J506" s="16"/>
      <c r="K506" s="16"/>
      <c r="L506" s="16"/>
    </row>
    <row r="507" spans="9:12" x14ac:dyDescent="0.15">
      <c r="I507" s="16"/>
      <c r="J507" s="16"/>
      <c r="K507" s="16"/>
      <c r="L507" s="16"/>
    </row>
    <row r="508" spans="9:12" x14ac:dyDescent="0.15">
      <c r="I508" s="16"/>
      <c r="J508" s="16"/>
      <c r="K508" s="16"/>
      <c r="L508" s="16"/>
    </row>
    <row r="509" spans="9:12" x14ac:dyDescent="0.15">
      <c r="I509" s="16"/>
      <c r="J509" s="16"/>
      <c r="K509" s="16"/>
      <c r="L509" s="16"/>
    </row>
    <row r="510" spans="9:12" x14ac:dyDescent="0.15">
      <c r="I510" s="16"/>
      <c r="J510" s="16"/>
      <c r="K510" s="16"/>
      <c r="L510" s="16"/>
    </row>
    <row r="511" spans="9:12" x14ac:dyDescent="0.15">
      <c r="I511" s="16"/>
      <c r="J511" s="16"/>
      <c r="K511" s="16"/>
      <c r="L511" s="16"/>
    </row>
    <row r="512" spans="9:12" x14ac:dyDescent="0.15">
      <c r="I512" s="16"/>
      <c r="J512" s="16"/>
      <c r="K512" s="16"/>
      <c r="L512" s="16"/>
    </row>
    <row r="513" spans="9:12" x14ac:dyDescent="0.15">
      <c r="I513" s="16"/>
      <c r="J513" s="16"/>
      <c r="K513" s="16"/>
      <c r="L513" s="16"/>
    </row>
    <row r="514" spans="9:12" x14ac:dyDescent="0.15">
      <c r="I514" s="16"/>
      <c r="J514" s="16"/>
      <c r="K514" s="16"/>
      <c r="L514" s="16"/>
    </row>
    <row r="515" spans="9:12" x14ac:dyDescent="0.15">
      <c r="I515" s="16"/>
      <c r="J515" s="16"/>
      <c r="K515" s="16"/>
      <c r="L515" s="16"/>
    </row>
    <row r="516" spans="9:12" x14ac:dyDescent="0.15">
      <c r="I516" s="16"/>
      <c r="J516" s="16"/>
      <c r="K516" s="16"/>
      <c r="L516" s="16"/>
    </row>
    <row r="517" spans="9:12" x14ac:dyDescent="0.15">
      <c r="I517" s="16"/>
      <c r="J517" s="16"/>
      <c r="K517" s="16"/>
      <c r="L517" s="16"/>
    </row>
    <row r="518" spans="9:12" x14ac:dyDescent="0.15">
      <c r="I518" s="16"/>
      <c r="J518" s="16"/>
      <c r="K518" s="16"/>
      <c r="L518" s="16"/>
    </row>
    <row r="519" spans="9:12" x14ac:dyDescent="0.15">
      <c r="I519" s="16"/>
      <c r="J519" s="16"/>
      <c r="K519" s="16"/>
      <c r="L519" s="16"/>
    </row>
    <row r="520" spans="9:12" x14ac:dyDescent="0.15">
      <c r="I520" s="16"/>
      <c r="J520" s="16"/>
      <c r="K520" s="16"/>
      <c r="L520" s="16"/>
    </row>
    <row r="521" spans="9:12" x14ac:dyDescent="0.15">
      <c r="I521" s="16"/>
      <c r="J521" s="16"/>
      <c r="K521" s="16"/>
      <c r="L521" s="16"/>
    </row>
    <row r="522" spans="9:12" x14ac:dyDescent="0.15">
      <c r="I522" s="16"/>
      <c r="J522" s="16"/>
      <c r="K522" s="16"/>
      <c r="L522" s="16"/>
    </row>
    <row r="523" spans="9:12" x14ac:dyDescent="0.15">
      <c r="I523" s="16"/>
      <c r="J523" s="16"/>
      <c r="K523" s="16"/>
      <c r="L523" s="16"/>
    </row>
    <row r="524" spans="9:12" x14ac:dyDescent="0.15">
      <c r="I524" s="16"/>
      <c r="J524" s="16"/>
      <c r="K524" s="16"/>
      <c r="L524" s="16"/>
    </row>
    <row r="525" spans="9:12" x14ac:dyDescent="0.15">
      <c r="I525" s="16"/>
      <c r="J525" s="16"/>
      <c r="K525" s="16"/>
      <c r="L525" s="16"/>
    </row>
    <row r="526" spans="9:12" x14ac:dyDescent="0.15">
      <c r="I526" s="16"/>
      <c r="J526" s="16"/>
      <c r="K526" s="16"/>
      <c r="L526" s="16"/>
    </row>
    <row r="527" spans="9:12" x14ac:dyDescent="0.15">
      <c r="I527" s="16"/>
      <c r="J527" s="16"/>
      <c r="K527" s="16"/>
      <c r="L527" s="16"/>
    </row>
    <row r="528" spans="9:12" x14ac:dyDescent="0.15">
      <c r="I528" s="16"/>
      <c r="J528" s="16"/>
      <c r="K528" s="16"/>
      <c r="L528" s="16"/>
    </row>
    <row r="529" spans="9:12" x14ac:dyDescent="0.15">
      <c r="I529" s="16"/>
      <c r="J529" s="16"/>
      <c r="K529" s="16"/>
      <c r="L529" s="16"/>
    </row>
    <row r="530" spans="9:12" x14ac:dyDescent="0.15">
      <c r="I530" s="16"/>
      <c r="J530" s="16"/>
      <c r="K530" s="16"/>
      <c r="L530" s="16"/>
    </row>
    <row r="531" spans="9:12" x14ac:dyDescent="0.15">
      <c r="I531" s="16"/>
      <c r="J531" s="16"/>
      <c r="K531" s="16"/>
      <c r="L531" s="16"/>
    </row>
    <row r="532" spans="9:12" x14ac:dyDescent="0.15">
      <c r="I532" s="16"/>
      <c r="J532" s="16"/>
      <c r="K532" s="16"/>
      <c r="L532" s="16"/>
    </row>
    <row r="533" spans="9:12" x14ac:dyDescent="0.15">
      <c r="I533" s="16"/>
      <c r="J533" s="16"/>
      <c r="K533" s="16"/>
      <c r="L533" s="16"/>
    </row>
    <row r="534" spans="9:12" x14ac:dyDescent="0.15">
      <c r="I534" s="16"/>
      <c r="J534" s="16"/>
      <c r="K534" s="16"/>
      <c r="L534" s="16"/>
    </row>
    <row r="535" spans="9:12" x14ac:dyDescent="0.15">
      <c r="I535" s="16"/>
      <c r="J535" s="16"/>
      <c r="K535" s="16"/>
      <c r="L535" s="16"/>
    </row>
    <row r="536" spans="9:12" x14ac:dyDescent="0.15">
      <c r="I536" s="16"/>
      <c r="J536" s="16"/>
      <c r="K536" s="16"/>
      <c r="L536" s="16"/>
    </row>
    <row r="537" spans="9:12" x14ac:dyDescent="0.15">
      <c r="I537" s="16"/>
      <c r="J537" s="16"/>
      <c r="K537" s="16"/>
      <c r="L537" s="16"/>
    </row>
    <row r="538" spans="9:12" x14ac:dyDescent="0.15">
      <c r="I538" s="16"/>
      <c r="J538" s="16"/>
      <c r="K538" s="16"/>
      <c r="L538" s="16"/>
    </row>
    <row r="539" spans="9:12" x14ac:dyDescent="0.15">
      <c r="I539" s="16"/>
      <c r="J539" s="16"/>
      <c r="K539" s="16"/>
      <c r="L539" s="16"/>
    </row>
    <row r="540" spans="9:12" x14ac:dyDescent="0.15">
      <c r="I540" s="16"/>
      <c r="J540" s="16"/>
      <c r="K540" s="16"/>
      <c r="L540" s="16"/>
    </row>
    <row r="541" spans="9:12" x14ac:dyDescent="0.15">
      <c r="I541" s="16"/>
      <c r="J541" s="16"/>
      <c r="K541" s="16"/>
      <c r="L541" s="16"/>
    </row>
    <row r="542" spans="9:12" x14ac:dyDescent="0.15">
      <c r="I542" s="16"/>
      <c r="J542" s="16"/>
      <c r="K542" s="16"/>
      <c r="L542" s="16"/>
    </row>
    <row r="543" spans="9:12" x14ac:dyDescent="0.15">
      <c r="I543" s="16"/>
      <c r="J543" s="16"/>
      <c r="K543" s="16"/>
      <c r="L543" s="16"/>
    </row>
    <row r="544" spans="9:12" x14ac:dyDescent="0.15">
      <c r="I544" s="16"/>
      <c r="J544" s="16"/>
      <c r="K544" s="16"/>
      <c r="L544" s="16"/>
    </row>
    <row r="545" spans="9:12" x14ac:dyDescent="0.15">
      <c r="I545" s="16"/>
      <c r="J545" s="16"/>
      <c r="K545" s="16"/>
      <c r="L545" s="16"/>
    </row>
    <row r="546" spans="9:12" x14ac:dyDescent="0.15">
      <c r="I546" s="16"/>
      <c r="J546" s="16"/>
      <c r="K546" s="16"/>
      <c r="L546" s="16"/>
    </row>
    <row r="547" spans="9:12" x14ac:dyDescent="0.15">
      <c r="I547" s="16"/>
      <c r="J547" s="16"/>
      <c r="K547" s="16"/>
      <c r="L547" s="16"/>
    </row>
    <row r="548" spans="9:12" x14ac:dyDescent="0.15">
      <c r="I548" s="16"/>
      <c r="J548" s="16"/>
      <c r="K548" s="16"/>
      <c r="L548" s="16"/>
    </row>
    <row r="549" spans="9:12" x14ac:dyDescent="0.15">
      <c r="I549" s="16"/>
      <c r="J549" s="16"/>
      <c r="K549" s="16"/>
      <c r="L549" s="16"/>
    </row>
    <row r="550" spans="9:12" x14ac:dyDescent="0.15">
      <c r="I550" s="16"/>
      <c r="J550" s="16"/>
      <c r="K550" s="16"/>
      <c r="L550" s="16"/>
    </row>
    <row r="551" spans="9:12" x14ac:dyDescent="0.15">
      <c r="I551" s="16"/>
      <c r="J551" s="16"/>
      <c r="K551" s="16"/>
      <c r="L551" s="16"/>
    </row>
    <row r="552" spans="9:12" x14ac:dyDescent="0.15">
      <c r="I552" s="16"/>
      <c r="J552" s="16"/>
      <c r="K552" s="16"/>
      <c r="L552" s="16"/>
    </row>
    <row r="553" spans="9:12" x14ac:dyDescent="0.15">
      <c r="I553" s="16"/>
      <c r="J553" s="16"/>
      <c r="K553" s="16"/>
      <c r="L553" s="16"/>
    </row>
    <row r="554" spans="9:12" x14ac:dyDescent="0.15">
      <c r="I554" s="16"/>
      <c r="J554" s="16"/>
      <c r="K554" s="16"/>
      <c r="L554" s="16"/>
    </row>
    <row r="555" spans="9:12" x14ac:dyDescent="0.15">
      <c r="I555" s="16"/>
      <c r="J555" s="16"/>
      <c r="K555" s="16"/>
      <c r="L555" s="16"/>
    </row>
    <row r="556" spans="9:12" x14ac:dyDescent="0.15">
      <c r="I556" s="16"/>
      <c r="J556" s="16"/>
      <c r="K556" s="16"/>
      <c r="L556" s="16"/>
    </row>
    <row r="557" spans="9:12" x14ac:dyDescent="0.15">
      <c r="I557" s="16"/>
      <c r="J557" s="16"/>
      <c r="K557" s="16"/>
      <c r="L557" s="16"/>
    </row>
    <row r="558" spans="9:12" x14ac:dyDescent="0.15">
      <c r="I558" s="16"/>
      <c r="J558" s="16"/>
      <c r="K558" s="16"/>
      <c r="L558" s="16"/>
    </row>
    <row r="559" spans="9:12" x14ac:dyDescent="0.15">
      <c r="I559" s="16"/>
      <c r="J559" s="16"/>
      <c r="K559" s="16"/>
      <c r="L559" s="16"/>
    </row>
    <row r="560" spans="9:12" x14ac:dyDescent="0.15">
      <c r="I560" s="16"/>
      <c r="J560" s="16"/>
      <c r="K560" s="16"/>
      <c r="L560" s="16"/>
    </row>
    <row r="561" spans="9:12" x14ac:dyDescent="0.15">
      <c r="I561" s="16"/>
      <c r="J561" s="16"/>
      <c r="K561" s="16"/>
      <c r="L561" s="16"/>
    </row>
    <row r="562" spans="9:12" x14ac:dyDescent="0.15">
      <c r="I562" s="16"/>
      <c r="J562" s="16"/>
      <c r="K562" s="16"/>
      <c r="L562" s="16"/>
    </row>
    <row r="563" spans="9:12" x14ac:dyDescent="0.15">
      <c r="I563" s="16"/>
      <c r="J563" s="16"/>
      <c r="K563" s="16"/>
      <c r="L563" s="16"/>
    </row>
    <row r="564" spans="9:12" x14ac:dyDescent="0.15">
      <c r="I564" s="16"/>
      <c r="J564" s="16"/>
      <c r="K564" s="16"/>
      <c r="L564" s="16"/>
    </row>
    <row r="565" spans="9:12" x14ac:dyDescent="0.15">
      <c r="I565" s="16"/>
      <c r="J565" s="16"/>
      <c r="K565" s="16"/>
      <c r="L565" s="16"/>
    </row>
    <row r="566" spans="9:12" x14ac:dyDescent="0.15">
      <c r="I566" s="16"/>
      <c r="J566" s="16"/>
      <c r="K566" s="16"/>
      <c r="L566" s="16"/>
    </row>
    <row r="567" spans="9:12" x14ac:dyDescent="0.15">
      <c r="I567" s="16"/>
      <c r="J567" s="16"/>
      <c r="K567" s="16"/>
      <c r="L567" s="16"/>
    </row>
    <row r="568" spans="9:12" x14ac:dyDescent="0.15">
      <c r="I568" s="16"/>
      <c r="J568" s="16"/>
      <c r="K568" s="16"/>
      <c r="L568" s="16"/>
    </row>
    <row r="569" spans="9:12" x14ac:dyDescent="0.15">
      <c r="I569" s="16"/>
      <c r="J569" s="16"/>
      <c r="K569" s="16"/>
      <c r="L569" s="16"/>
    </row>
    <row r="570" spans="9:12" x14ac:dyDescent="0.15">
      <c r="I570" s="16"/>
      <c r="J570" s="16"/>
      <c r="K570" s="16"/>
      <c r="L570" s="16"/>
    </row>
    <row r="571" spans="9:12" x14ac:dyDescent="0.15">
      <c r="I571" s="16"/>
      <c r="J571" s="16"/>
      <c r="K571" s="16"/>
      <c r="L571" s="16"/>
    </row>
    <row r="572" spans="9:12" x14ac:dyDescent="0.15">
      <c r="I572" s="16"/>
      <c r="J572" s="16"/>
      <c r="K572" s="16"/>
      <c r="L572" s="16"/>
    </row>
    <row r="573" spans="9:12" x14ac:dyDescent="0.15">
      <c r="I573" s="16"/>
      <c r="J573" s="16"/>
      <c r="K573" s="16"/>
      <c r="L573" s="16"/>
    </row>
    <row r="574" spans="9:12" x14ac:dyDescent="0.15">
      <c r="I574" s="16"/>
      <c r="J574" s="16"/>
      <c r="K574" s="16"/>
      <c r="L574" s="16"/>
    </row>
    <row r="575" spans="9:12" x14ac:dyDescent="0.15">
      <c r="I575" s="16"/>
      <c r="J575" s="16"/>
      <c r="K575" s="16"/>
      <c r="L575" s="16"/>
    </row>
    <row r="576" spans="9:12" x14ac:dyDescent="0.15">
      <c r="I576" s="16"/>
      <c r="J576" s="16"/>
      <c r="K576" s="16"/>
      <c r="L576" s="16"/>
    </row>
    <row r="577" spans="9:12" x14ac:dyDescent="0.15">
      <c r="I577" s="16"/>
      <c r="J577" s="16"/>
      <c r="K577" s="16"/>
      <c r="L577" s="16"/>
    </row>
    <row r="578" spans="9:12" x14ac:dyDescent="0.15">
      <c r="I578" s="16"/>
      <c r="J578" s="16"/>
      <c r="K578" s="16"/>
      <c r="L578" s="16"/>
    </row>
    <row r="579" spans="9:12" x14ac:dyDescent="0.15">
      <c r="I579" s="16"/>
      <c r="J579" s="16"/>
      <c r="K579" s="16"/>
      <c r="L579" s="16"/>
    </row>
    <row r="580" spans="9:12" x14ac:dyDescent="0.15">
      <c r="I580" s="16"/>
      <c r="J580" s="16"/>
      <c r="K580" s="16"/>
      <c r="L580" s="16"/>
    </row>
    <row r="581" spans="9:12" x14ac:dyDescent="0.15">
      <c r="I581" s="16"/>
      <c r="J581" s="16"/>
      <c r="K581" s="16"/>
      <c r="L581" s="16"/>
    </row>
    <row r="582" spans="9:12" x14ac:dyDescent="0.15">
      <c r="I582" s="16"/>
      <c r="J582" s="16"/>
      <c r="K582" s="16"/>
      <c r="L582" s="16"/>
    </row>
    <row r="583" spans="9:12" x14ac:dyDescent="0.15">
      <c r="I583" s="16"/>
      <c r="J583" s="16"/>
      <c r="K583" s="16"/>
      <c r="L583" s="16"/>
    </row>
    <row r="584" spans="9:12" x14ac:dyDescent="0.15">
      <c r="I584" s="16"/>
      <c r="J584" s="16"/>
      <c r="K584" s="16"/>
      <c r="L584" s="16"/>
    </row>
    <row r="585" spans="9:12" x14ac:dyDescent="0.15">
      <c r="I585" s="16"/>
      <c r="J585" s="16"/>
      <c r="K585" s="16"/>
      <c r="L585" s="16"/>
    </row>
    <row r="586" spans="9:12" x14ac:dyDescent="0.15">
      <c r="I586" s="16"/>
      <c r="J586" s="16"/>
      <c r="K586" s="16"/>
      <c r="L586" s="16"/>
    </row>
    <row r="587" spans="9:12" x14ac:dyDescent="0.15">
      <c r="I587" s="16"/>
      <c r="J587" s="16"/>
      <c r="K587" s="16"/>
      <c r="L587" s="16"/>
    </row>
    <row r="588" spans="9:12" x14ac:dyDescent="0.15">
      <c r="I588" s="16"/>
      <c r="J588" s="16"/>
      <c r="K588" s="16"/>
      <c r="L588" s="16"/>
    </row>
    <row r="589" spans="9:12" x14ac:dyDescent="0.15">
      <c r="I589" s="16"/>
      <c r="J589" s="16"/>
      <c r="K589" s="16"/>
      <c r="L589" s="16"/>
    </row>
    <row r="590" spans="9:12" x14ac:dyDescent="0.15">
      <c r="I590" s="16"/>
      <c r="J590" s="16"/>
      <c r="K590" s="16"/>
      <c r="L590" s="16"/>
    </row>
    <row r="591" spans="9:12" x14ac:dyDescent="0.15">
      <c r="I591" s="16"/>
      <c r="J591" s="16"/>
      <c r="K591" s="16"/>
      <c r="L591" s="16"/>
    </row>
    <row r="592" spans="9:12" x14ac:dyDescent="0.15">
      <c r="I592" s="16"/>
      <c r="J592" s="16"/>
      <c r="K592" s="16"/>
      <c r="L592" s="16"/>
    </row>
    <row r="593" spans="9:12" x14ac:dyDescent="0.15">
      <c r="I593" s="16"/>
      <c r="J593" s="16"/>
      <c r="K593" s="16"/>
      <c r="L593" s="16"/>
    </row>
    <row r="594" spans="9:12" x14ac:dyDescent="0.15">
      <c r="I594" s="16"/>
      <c r="J594" s="16"/>
      <c r="K594" s="16"/>
      <c r="L594" s="16"/>
    </row>
    <row r="595" spans="9:12" x14ac:dyDescent="0.15">
      <c r="I595" s="16"/>
      <c r="J595" s="16"/>
      <c r="K595" s="16"/>
      <c r="L595" s="16"/>
    </row>
    <row r="596" spans="9:12" x14ac:dyDescent="0.15">
      <c r="I596" s="16"/>
      <c r="J596" s="16"/>
      <c r="K596" s="16"/>
      <c r="L596" s="16"/>
    </row>
    <row r="597" spans="9:12" x14ac:dyDescent="0.15">
      <c r="I597" s="16"/>
      <c r="J597" s="16"/>
      <c r="K597" s="16"/>
      <c r="L597" s="16"/>
    </row>
    <row r="598" spans="9:12" x14ac:dyDescent="0.15">
      <c r="I598" s="16"/>
      <c r="J598" s="16"/>
      <c r="K598" s="16"/>
      <c r="L598" s="16"/>
    </row>
    <row r="599" spans="9:12" x14ac:dyDescent="0.15">
      <c r="I599" s="16"/>
      <c r="J599" s="16"/>
      <c r="K599" s="16"/>
      <c r="L599" s="16"/>
    </row>
    <row r="600" spans="9:12" x14ac:dyDescent="0.15">
      <c r="I600" s="16"/>
      <c r="J600" s="16"/>
      <c r="K600" s="16"/>
      <c r="L600" s="16"/>
    </row>
    <row r="601" spans="9:12" x14ac:dyDescent="0.15">
      <c r="I601" s="16"/>
      <c r="J601" s="16"/>
      <c r="K601" s="16"/>
      <c r="L601" s="16"/>
    </row>
    <row r="602" spans="9:12" x14ac:dyDescent="0.15">
      <c r="I602" s="16"/>
      <c r="J602" s="16"/>
      <c r="K602" s="16"/>
      <c r="L602" s="16"/>
    </row>
    <row r="603" spans="9:12" x14ac:dyDescent="0.15">
      <c r="I603" s="16"/>
      <c r="J603" s="16"/>
      <c r="K603" s="16"/>
      <c r="L603" s="16"/>
    </row>
    <row r="604" spans="9:12" x14ac:dyDescent="0.15">
      <c r="I604" s="16"/>
      <c r="J604" s="16"/>
      <c r="K604" s="16"/>
      <c r="L604" s="16"/>
    </row>
    <row r="605" spans="9:12" x14ac:dyDescent="0.15">
      <c r="I605" s="16"/>
      <c r="J605" s="16"/>
      <c r="K605" s="16"/>
      <c r="L605" s="16"/>
    </row>
    <row r="606" spans="9:12" x14ac:dyDescent="0.15">
      <c r="I606" s="16"/>
      <c r="J606" s="16"/>
      <c r="K606" s="16"/>
      <c r="L606" s="16"/>
    </row>
    <row r="607" spans="9:12" x14ac:dyDescent="0.15">
      <c r="I607" s="16"/>
      <c r="J607" s="16"/>
      <c r="K607" s="16"/>
      <c r="L607" s="16"/>
    </row>
    <row r="608" spans="9:12" x14ac:dyDescent="0.15">
      <c r="I608" s="16"/>
      <c r="J608" s="16"/>
      <c r="K608" s="16"/>
      <c r="L608" s="16"/>
    </row>
    <row r="609" spans="9:12" x14ac:dyDescent="0.15">
      <c r="I609" s="16"/>
      <c r="J609" s="16"/>
      <c r="K609" s="16"/>
      <c r="L609" s="16"/>
    </row>
    <row r="610" spans="9:12" x14ac:dyDescent="0.15">
      <c r="I610" s="16"/>
      <c r="J610" s="16"/>
      <c r="K610" s="16"/>
      <c r="L610" s="16"/>
    </row>
    <row r="611" spans="9:12" x14ac:dyDescent="0.15">
      <c r="I611" s="16"/>
      <c r="J611" s="16"/>
      <c r="K611" s="16"/>
      <c r="L611" s="16"/>
    </row>
    <row r="612" spans="9:12" x14ac:dyDescent="0.15">
      <c r="I612" s="16"/>
      <c r="J612" s="16"/>
      <c r="K612" s="16"/>
      <c r="L612" s="16"/>
    </row>
    <row r="613" spans="9:12" x14ac:dyDescent="0.15">
      <c r="I613" s="16"/>
      <c r="J613" s="16"/>
      <c r="K613" s="16"/>
      <c r="L613" s="16"/>
    </row>
    <row r="614" spans="9:12" x14ac:dyDescent="0.15">
      <c r="I614" s="16"/>
      <c r="J614" s="16"/>
      <c r="K614" s="16"/>
      <c r="L614" s="16"/>
    </row>
    <row r="615" spans="9:12" x14ac:dyDescent="0.15">
      <c r="I615" s="16"/>
      <c r="J615" s="16"/>
      <c r="K615" s="16"/>
      <c r="L615" s="16"/>
    </row>
    <row r="616" spans="9:12" x14ac:dyDescent="0.15">
      <c r="I616" s="16"/>
      <c r="J616" s="16"/>
      <c r="K616" s="16"/>
      <c r="L616" s="16"/>
    </row>
    <row r="617" spans="9:12" x14ac:dyDescent="0.15">
      <c r="I617" s="16"/>
      <c r="J617" s="16"/>
      <c r="K617" s="16"/>
      <c r="L617" s="16"/>
    </row>
    <row r="618" spans="9:12" x14ac:dyDescent="0.15">
      <c r="I618" s="16"/>
      <c r="J618" s="16"/>
      <c r="K618" s="16"/>
      <c r="L618" s="16"/>
    </row>
    <row r="619" spans="9:12" x14ac:dyDescent="0.15">
      <c r="I619" s="16"/>
      <c r="J619" s="16"/>
      <c r="K619" s="16"/>
      <c r="L619" s="16"/>
    </row>
    <row r="620" spans="9:12" x14ac:dyDescent="0.15">
      <c r="I620" s="16"/>
      <c r="J620" s="16"/>
      <c r="K620" s="16"/>
      <c r="L620" s="16"/>
    </row>
    <row r="621" spans="9:12" x14ac:dyDescent="0.15">
      <c r="I621" s="16"/>
      <c r="J621" s="16"/>
      <c r="K621" s="16"/>
      <c r="L621" s="16"/>
    </row>
    <row r="622" spans="9:12" x14ac:dyDescent="0.15">
      <c r="I622" s="16"/>
      <c r="J622" s="16"/>
      <c r="K622" s="16"/>
      <c r="L622" s="16"/>
    </row>
    <row r="623" spans="9:12" x14ac:dyDescent="0.15">
      <c r="I623" s="16"/>
      <c r="J623" s="16"/>
      <c r="K623" s="16"/>
      <c r="L623" s="16"/>
    </row>
    <row r="624" spans="9:12" x14ac:dyDescent="0.15">
      <c r="I624" s="16"/>
      <c r="J624" s="16"/>
      <c r="K624" s="16"/>
      <c r="L624" s="16"/>
    </row>
    <row r="625" spans="9:12" x14ac:dyDescent="0.15">
      <c r="I625" s="16"/>
      <c r="J625" s="16"/>
      <c r="K625" s="16"/>
      <c r="L625" s="16"/>
    </row>
    <row r="626" spans="9:12" x14ac:dyDescent="0.15">
      <c r="I626" s="16"/>
      <c r="J626" s="16"/>
      <c r="K626" s="16"/>
      <c r="L626" s="16"/>
    </row>
    <row r="627" spans="9:12" x14ac:dyDescent="0.15">
      <c r="I627" s="16"/>
      <c r="J627" s="16"/>
      <c r="K627" s="16"/>
      <c r="L627" s="16"/>
    </row>
    <row r="628" spans="9:12" x14ac:dyDescent="0.15">
      <c r="I628" s="16"/>
      <c r="J628" s="16"/>
      <c r="K628" s="16"/>
      <c r="L628" s="16"/>
    </row>
    <row r="629" spans="9:12" x14ac:dyDescent="0.15">
      <c r="I629" s="16"/>
      <c r="J629" s="16"/>
      <c r="K629" s="16"/>
      <c r="L629" s="16"/>
    </row>
    <row r="630" spans="9:12" x14ac:dyDescent="0.15">
      <c r="I630" s="16"/>
      <c r="J630" s="16"/>
      <c r="K630" s="16"/>
      <c r="L630" s="16"/>
    </row>
    <row r="631" spans="9:12" x14ac:dyDescent="0.15">
      <c r="I631" s="16"/>
      <c r="J631" s="16"/>
      <c r="K631" s="16"/>
      <c r="L631" s="16"/>
    </row>
    <row r="632" spans="9:12" x14ac:dyDescent="0.15">
      <c r="I632" s="16"/>
      <c r="J632" s="16"/>
      <c r="K632" s="16"/>
      <c r="L632" s="16"/>
    </row>
    <row r="633" spans="9:12" x14ac:dyDescent="0.15">
      <c r="I633" s="16"/>
      <c r="J633" s="16"/>
      <c r="K633" s="16"/>
      <c r="L633" s="16"/>
    </row>
    <row r="634" spans="9:12" x14ac:dyDescent="0.15">
      <c r="I634" s="16"/>
      <c r="J634" s="16"/>
      <c r="K634" s="16"/>
      <c r="L634" s="16"/>
    </row>
    <row r="635" spans="9:12" x14ac:dyDescent="0.15">
      <c r="I635" s="16"/>
      <c r="J635" s="16"/>
      <c r="K635" s="16"/>
      <c r="L635" s="16"/>
    </row>
    <row r="636" spans="9:12" x14ac:dyDescent="0.15">
      <c r="I636" s="16"/>
      <c r="J636" s="16"/>
      <c r="K636" s="16"/>
      <c r="L636" s="16"/>
    </row>
    <row r="637" spans="9:12" x14ac:dyDescent="0.15">
      <c r="I637" s="16"/>
      <c r="J637" s="16"/>
      <c r="K637" s="16"/>
      <c r="L637" s="16"/>
    </row>
    <row r="638" spans="9:12" x14ac:dyDescent="0.15">
      <c r="I638" s="16"/>
      <c r="J638" s="16"/>
      <c r="K638" s="16"/>
      <c r="L638" s="16"/>
    </row>
    <row r="639" spans="9:12" x14ac:dyDescent="0.15">
      <c r="I639" s="16"/>
      <c r="J639" s="16"/>
      <c r="K639" s="16"/>
      <c r="L639" s="16"/>
    </row>
    <row r="640" spans="9:12" x14ac:dyDescent="0.15">
      <c r="I640" s="16"/>
      <c r="J640" s="16"/>
      <c r="K640" s="16"/>
      <c r="L640" s="16"/>
    </row>
    <row r="641" spans="9:12" x14ac:dyDescent="0.15">
      <c r="I641" s="16"/>
      <c r="J641" s="16"/>
      <c r="K641" s="16"/>
      <c r="L641" s="16"/>
    </row>
    <row r="642" spans="9:12" x14ac:dyDescent="0.15">
      <c r="I642" s="16"/>
      <c r="J642" s="16"/>
      <c r="K642" s="16"/>
      <c r="L642" s="16"/>
    </row>
    <row r="643" spans="9:12" x14ac:dyDescent="0.15">
      <c r="I643" s="16"/>
      <c r="J643" s="16"/>
      <c r="K643" s="16"/>
      <c r="L643" s="16"/>
    </row>
    <row r="644" spans="9:12" x14ac:dyDescent="0.15">
      <c r="I644" s="16"/>
      <c r="J644" s="16"/>
      <c r="K644" s="16"/>
      <c r="L644" s="16"/>
    </row>
    <row r="645" spans="9:12" x14ac:dyDescent="0.15">
      <c r="I645" s="16"/>
      <c r="J645" s="16"/>
      <c r="K645" s="16"/>
      <c r="L645" s="16"/>
    </row>
    <row r="646" spans="9:12" x14ac:dyDescent="0.15">
      <c r="I646" s="16"/>
      <c r="J646" s="16"/>
      <c r="K646" s="16"/>
      <c r="L646" s="16"/>
    </row>
    <row r="647" spans="9:12" x14ac:dyDescent="0.15">
      <c r="I647" s="16"/>
      <c r="J647" s="16"/>
      <c r="K647" s="16"/>
      <c r="L647" s="16"/>
    </row>
    <row r="648" spans="9:12" x14ac:dyDescent="0.15">
      <c r="I648" s="16"/>
      <c r="J648" s="16"/>
      <c r="K648" s="16"/>
      <c r="L648" s="16"/>
    </row>
    <row r="649" spans="9:12" x14ac:dyDescent="0.15">
      <c r="I649" s="16"/>
      <c r="J649" s="16"/>
      <c r="K649" s="16"/>
      <c r="L649" s="16"/>
    </row>
    <row r="650" spans="9:12" x14ac:dyDescent="0.15">
      <c r="I650" s="16"/>
      <c r="J650" s="16"/>
      <c r="K650" s="16"/>
      <c r="L650" s="16"/>
    </row>
    <row r="651" spans="9:12" x14ac:dyDescent="0.15">
      <c r="I651" s="16"/>
      <c r="J651" s="16"/>
      <c r="K651" s="16"/>
      <c r="L651" s="16"/>
    </row>
    <row r="652" spans="9:12" x14ac:dyDescent="0.15">
      <c r="I652" s="16"/>
      <c r="J652" s="16"/>
      <c r="K652" s="16"/>
      <c r="L652" s="16"/>
    </row>
    <row r="653" spans="9:12" x14ac:dyDescent="0.15">
      <c r="I653" s="16"/>
      <c r="J653" s="16"/>
      <c r="K653" s="16"/>
      <c r="L653" s="16"/>
    </row>
    <row r="654" spans="9:12" x14ac:dyDescent="0.15">
      <c r="I654" s="16"/>
      <c r="J654" s="16"/>
      <c r="K654" s="16"/>
      <c r="L654" s="16"/>
    </row>
    <row r="655" spans="9:12" x14ac:dyDescent="0.15">
      <c r="I655" s="16"/>
      <c r="J655" s="16"/>
      <c r="K655" s="16"/>
      <c r="L655" s="16"/>
    </row>
    <row r="656" spans="9:12" x14ac:dyDescent="0.15">
      <c r="I656" s="16"/>
      <c r="J656" s="16"/>
      <c r="K656" s="16"/>
      <c r="L656" s="16"/>
    </row>
    <row r="657" spans="9:12" x14ac:dyDescent="0.15">
      <c r="I657" s="16"/>
      <c r="J657" s="16"/>
      <c r="K657" s="16"/>
      <c r="L657" s="16"/>
    </row>
    <row r="658" spans="9:12" x14ac:dyDescent="0.15">
      <c r="I658" s="16"/>
      <c r="J658" s="16"/>
      <c r="K658" s="16"/>
      <c r="L658" s="16"/>
    </row>
    <row r="659" spans="9:12" x14ac:dyDescent="0.15">
      <c r="I659" s="16"/>
      <c r="J659" s="16"/>
      <c r="K659" s="16"/>
      <c r="L659" s="16"/>
    </row>
    <row r="660" spans="9:12" x14ac:dyDescent="0.15">
      <c r="I660" s="16"/>
      <c r="J660" s="16"/>
      <c r="K660" s="16"/>
      <c r="L660" s="16"/>
    </row>
    <row r="661" spans="9:12" x14ac:dyDescent="0.15">
      <c r="I661" s="16"/>
      <c r="J661" s="16"/>
      <c r="K661" s="16"/>
      <c r="L661" s="16"/>
    </row>
    <row r="662" spans="9:12" x14ac:dyDescent="0.15">
      <c r="I662" s="16"/>
      <c r="J662" s="16"/>
      <c r="K662" s="16"/>
      <c r="L662" s="16"/>
    </row>
    <row r="663" spans="9:12" x14ac:dyDescent="0.15">
      <c r="I663" s="16"/>
      <c r="J663" s="16"/>
      <c r="K663" s="16"/>
      <c r="L663" s="16"/>
    </row>
    <row r="664" spans="9:12" x14ac:dyDescent="0.15">
      <c r="I664" s="16"/>
      <c r="J664" s="16"/>
      <c r="K664" s="16"/>
      <c r="L664" s="16"/>
    </row>
    <row r="665" spans="9:12" x14ac:dyDescent="0.15">
      <c r="I665" s="16"/>
      <c r="J665" s="16"/>
      <c r="K665" s="16"/>
      <c r="L665" s="16"/>
    </row>
    <row r="666" spans="9:12" x14ac:dyDescent="0.15">
      <c r="I666" s="16"/>
      <c r="J666" s="16"/>
      <c r="K666" s="16"/>
      <c r="L666" s="16"/>
    </row>
    <row r="667" spans="9:12" x14ac:dyDescent="0.15">
      <c r="I667" s="16"/>
      <c r="J667" s="16"/>
      <c r="K667" s="16"/>
      <c r="L667" s="16"/>
    </row>
    <row r="668" spans="9:12" x14ac:dyDescent="0.15">
      <c r="I668" s="16"/>
      <c r="J668" s="16"/>
      <c r="K668" s="16"/>
      <c r="L668" s="16"/>
    </row>
    <row r="669" spans="9:12" x14ac:dyDescent="0.15">
      <c r="I669" s="16"/>
      <c r="J669" s="16"/>
      <c r="K669" s="16"/>
      <c r="L669" s="16"/>
    </row>
    <row r="670" spans="9:12" x14ac:dyDescent="0.15">
      <c r="I670" s="16"/>
      <c r="J670" s="16"/>
      <c r="K670" s="16"/>
      <c r="L670" s="16"/>
    </row>
    <row r="671" spans="9:12" x14ac:dyDescent="0.15">
      <c r="I671" s="16"/>
      <c r="J671" s="16"/>
      <c r="K671" s="16"/>
      <c r="L671" s="16"/>
    </row>
    <row r="672" spans="9:12" x14ac:dyDescent="0.15">
      <c r="I672" s="16"/>
      <c r="J672" s="16"/>
      <c r="K672" s="16"/>
      <c r="L672" s="16"/>
    </row>
    <row r="673" spans="9:12" x14ac:dyDescent="0.15">
      <c r="I673" s="16"/>
      <c r="J673" s="16"/>
      <c r="K673" s="16"/>
      <c r="L673" s="16"/>
    </row>
    <row r="674" spans="9:12" x14ac:dyDescent="0.15">
      <c r="I674" s="16"/>
      <c r="J674" s="16"/>
      <c r="K674" s="16"/>
      <c r="L674" s="16"/>
    </row>
    <row r="675" spans="9:12" x14ac:dyDescent="0.15">
      <c r="I675" s="16"/>
      <c r="J675" s="16"/>
      <c r="K675" s="16"/>
      <c r="L675" s="16"/>
    </row>
    <row r="676" spans="9:12" x14ac:dyDescent="0.15">
      <c r="I676" s="16"/>
      <c r="J676" s="16"/>
      <c r="K676" s="16"/>
      <c r="L676" s="16"/>
    </row>
    <row r="677" spans="9:12" x14ac:dyDescent="0.15">
      <c r="I677" s="16"/>
      <c r="J677" s="16"/>
      <c r="K677" s="16"/>
      <c r="L677" s="16"/>
    </row>
    <row r="678" spans="9:12" x14ac:dyDescent="0.15">
      <c r="I678" s="16"/>
      <c r="J678" s="16"/>
      <c r="K678" s="16"/>
      <c r="L678" s="16"/>
    </row>
    <row r="679" spans="9:12" x14ac:dyDescent="0.15">
      <c r="I679" s="16"/>
      <c r="J679" s="16"/>
      <c r="K679" s="16"/>
      <c r="L679" s="16"/>
    </row>
    <row r="680" spans="9:12" x14ac:dyDescent="0.15">
      <c r="I680" s="16"/>
      <c r="J680" s="16"/>
      <c r="K680" s="16"/>
      <c r="L680" s="16"/>
    </row>
    <row r="681" spans="9:12" x14ac:dyDescent="0.15">
      <c r="I681" s="16"/>
      <c r="J681" s="16"/>
      <c r="K681" s="16"/>
      <c r="L681" s="16"/>
    </row>
    <row r="682" spans="9:12" x14ac:dyDescent="0.15">
      <c r="I682" s="16"/>
      <c r="J682" s="16"/>
      <c r="K682" s="16"/>
      <c r="L682" s="16"/>
    </row>
    <row r="683" spans="9:12" x14ac:dyDescent="0.15">
      <c r="I683" s="16"/>
      <c r="J683" s="16"/>
      <c r="K683" s="16"/>
      <c r="L683" s="16"/>
    </row>
    <row r="684" spans="9:12" x14ac:dyDescent="0.15">
      <c r="I684" s="16"/>
      <c r="J684" s="16"/>
      <c r="K684" s="16"/>
      <c r="L684" s="16"/>
    </row>
    <row r="685" spans="9:12" x14ac:dyDescent="0.15">
      <c r="I685" s="16"/>
      <c r="J685" s="16"/>
      <c r="K685" s="16"/>
      <c r="L685" s="16"/>
    </row>
    <row r="686" spans="9:12" x14ac:dyDescent="0.15">
      <c r="I686" s="16"/>
      <c r="J686" s="16"/>
      <c r="K686" s="16"/>
      <c r="L686" s="16"/>
    </row>
    <row r="687" spans="9:12" x14ac:dyDescent="0.15">
      <c r="I687" s="16"/>
      <c r="J687" s="16"/>
      <c r="K687" s="16"/>
      <c r="L687" s="16"/>
    </row>
    <row r="688" spans="9:12" x14ac:dyDescent="0.15">
      <c r="I688" s="16"/>
      <c r="J688" s="16"/>
      <c r="K688" s="16"/>
      <c r="L688" s="16"/>
    </row>
    <row r="689" spans="9:12" x14ac:dyDescent="0.15">
      <c r="I689" s="16"/>
      <c r="J689" s="16"/>
      <c r="K689" s="16"/>
      <c r="L689" s="16"/>
    </row>
    <row r="690" spans="9:12" x14ac:dyDescent="0.15">
      <c r="I690" s="16"/>
      <c r="J690" s="16"/>
      <c r="K690" s="16"/>
      <c r="L690" s="16"/>
    </row>
    <row r="691" spans="9:12" x14ac:dyDescent="0.15">
      <c r="I691" s="16"/>
      <c r="J691" s="16"/>
      <c r="K691" s="16"/>
      <c r="L691" s="16"/>
    </row>
    <row r="692" spans="9:12" x14ac:dyDescent="0.15">
      <c r="I692" s="16"/>
      <c r="J692" s="16"/>
      <c r="K692" s="16"/>
      <c r="L692" s="16"/>
    </row>
    <row r="693" spans="9:12" x14ac:dyDescent="0.15">
      <c r="I693" s="16"/>
      <c r="J693" s="16"/>
      <c r="K693" s="16"/>
      <c r="L693" s="16"/>
    </row>
    <row r="694" spans="9:12" x14ac:dyDescent="0.15">
      <c r="I694" s="16"/>
      <c r="J694" s="16"/>
      <c r="K694" s="16"/>
      <c r="L694" s="16"/>
    </row>
    <row r="695" spans="9:12" x14ac:dyDescent="0.15">
      <c r="I695" s="16"/>
      <c r="J695" s="16"/>
      <c r="K695" s="16"/>
      <c r="L695" s="16"/>
    </row>
    <row r="696" spans="9:12" x14ac:dyDescent="0.15">
      <c r="I696" s="16"/>
      <c r="J696" s="16"/>
      <c r="K696" s="16"/>
      <c r="L696" s="16"/>
    </row>
    <row r="697" spans="9:12" x14ac:dyDescent="0.15">
      <c r="I697" s="16"/>
      <c r="J697" s="16"/>
      <c r="K697" s="16"/>
      <c r="L697" s="16"/>
    </row>
    <row r="698" spans="9:12" x14ac:dyDescent="0.15">
      <c r="I698" s="16"/>
      <c r="J698" s="16"/>
      <c r="K698" s="16"/>
      <c r="L698" s="16"/>
    </row>
    <row r="699" spans="9:12" x14ac:dyDescent="0.15">
      <c r="I699" s="16"/>
      <c r="J699" s="16"/>
      <c r="K699" s="16"/>
      <c r="L699" s="16"/>
    </row>
    <row r="700" spans="9:12" x14ac:dyDescent="0.15">
      <c r="I700" s="16"/>
      <c r="J700" s="16"/>
      <c r="K700" s="16"/>
      <c r="L700" s="16"/>
    </row>
    <row r="701" spans="9:12" x14ac:dyDescent="0.15">
      <c r="I701" s="16"/>
      <c r="J701" s="16"/>
      <c r="K701" s="16"/>
      <c r="L701" s="16"/>
    </row>
    <row r="702" spans="9:12" x14ac:dyDescent="0.15">
      <c r="I702" s="16"/>
      <c r="J702" s="16"/>
      <c r="K702" s="16"/>
      <c r="L702" s="16"/>
    </row>
    <row r="703" spans="9:12" x14ac:dyDescent="0.15">
      <c r="I703" s="16"/>
      <c r="J703" s="16"/>
      <c r="K703" s="16"/>
      <c r="L703" s="16"/>
    </row>
    <row r="704" spans="9:12" x14ac:dyDescent="0.15">
      <c r="I704" s="16"/>
      <c r="J704" s="16"/>
      <c r="K704" s="16"/>
      <c r="L704" s="16"/>
    </row>
    <row r="705" spans="9:12" x14ac:dyDescent="0.15">
      <c r="I705" s="16"/>
      <c r="J705" s="16"/>
      <c r="K705" s="16"/>
      <c r="L705" s="16"/>
    </row>
    <row r="706" spans="9:12" x14ac:dyDescent="0.15">
      <c r="I706" s="16"/>
      <c r="J706" s="16"/>
      <c r="K706" s="16"/>
      <c r="L706" s="16"/>
    </row>
    <row r="707" spans="9:12" x14ac:dyDescent="0.15">
      <c r="I707" s="16"/>
      <c r="J707" s="16"/>
      <c r="K707" s="16"/>
      <c r="L707" s="16"/>
    </row>
    <row r="708" spans="9:12" x14ac:dyDescent="0.15">
      <c r="I708" s="16"/>
      <c r="J708" s="16"/>
      <c r="K708" s="16"/>
      <c r="L708" s="16"/>
    </row>
    <row r="709" spans="9:12" x14ac:dyDescent="0.15">
      <c r="I709" s="16"/>
      <c r="J709" s="16"/>
      <c r="K709" s="16"/>
      <c r="L709" s="16"/>
    </row>
    <row r="710" spans="9:12" x14ac:dyDescent="0.15">
      <c r="I710" s="16"/>
      <c r="J710" s="16"/>
      <c r="K710" s="16"/>
      <c r="L710" s="16"/>
    </row>
    <row r="711" spans="9:12" x14ac:dyDescent="0.15">
      <c r="I711" s="16"/>
      <c r="J711" s="16"/>
      <c r="K711" s="16"/>
      <c r="L711" s="16"/>
    </row>
    <row r="712" spans="9:12" x14ac:dyDescent="0.15">
      <c r="I712" s="16"/>
      <c r="J712" s="16"/>
      <c r="K712" s="16"/>
      <c r="L712" s="16"/>
    </row>
    <row r="713" spans="9:12" x14ac:dyDescent="0.15">
      <c r="I713" s="16"/>
      <c r="J713" s="16"/>
      <c r="K713" s="16"/>
      <c r="L713" s="16"/>
    </row>
    <row r="714" spans="9:12" x14ac:dyDescent="0.15">
      <c r="I714" s="16"/>
      <c r="J714" s="16"/>
      <c r="K714" s="16"/>
      <c r="L714" s="16"/>
    </row>
    <row r="715" spans="9:12" x14ac:dyDescent="0.15">
      <c r="I715" s="16"/>
      <c r="J715" s="16"/>
      <c r="K715" s="16"/>
      <c r="L715" s="16"/>
    </row>
    <row r="716" spans="9:12" x14ac:dyDescent="0.15">
      <c r="I716" s="16"/>
      <c r="J716" s="16"/>
      <c r="K716" s="16"/>
      <c r="L716" s="16"/>
    </row>
    <row r="717" spans="9:12" x14ac:dyDescent="0.15">
      <c r="I717" s="16"/>
      <c r="J717" s="16"/>
      <c r="K717" s="16"/>
      <c r="L717" s="16"/>
    </row>
    <row r="718" spans="9:12" x14ac:dyDescent="0.15">
      <c r="I718" s="16"/>
      <c r="J718" s="16"/>
      <c r="K718" s="16"/>
      <c r="L718" s="16"/>
    </row>
    <row r="719" spans="9:12" x14ac:dyDescent="0.15">
      <c r="I719" s="16"/>
      <c r="J719" s="16"/>
      <c r="K719" s="16"/>
      <c r="L719" s="16"/>
    </row>
    <row r="720" spans="9:12" x14ac:dyDescent="0.15">
      <c r="I720" s="16"/>
      <c r="J720" s="16"/>
      <c r="K720" s="16"/>
      <c r="L720" s="16"/>
    </row>
    <row r="721" spans="9:12" x14ac:dyDescent="0.15">
      <c r="I721" s="16"/>
      <c r="J721" s="16"/>
      <c r="K721" s="16"/>
      <c r="L721" s="16"/>
    </row>
    <row r="722" spans="9:12" x14ac:dyDescent="0.15">
      <c r="I722" s="16"/>
      <c r="J722" s="16"/>
      <c r="K722" s="16"/>
      <c r="L722" s="16"/>
    </row>
    <row r="723" spans="9:12" x14ac:dyDescent="0.15">
      <c r="I723" s="16"/>
      <c r="J723" s="16"/>
      <c r="K723" s="16"/>
      <c r="L723" s="16"/>
    </row>
    <row r="724" spans="9:12" x14ac:dyDescent="0.15">
      <c r="I724" s="16"/>
      <c r="J724" s="16"/>
      <c r="K724" s="16"/>
      <c r="L724" s="16"/>
    </row>
    <row r="725" spans="9:12" x14ac:dyDescent="0.15">
      <c r="I725" s="16"/>
      <c r="J725" s="16"/>
      <c r="K725" s="16"/>
      <c r="L725" s="16"/>
    </row>
    <row r="726" spans="9:12" x14ac:dyDescent="0.15">
      <c r="I726" s="16"/>
      <c r="J726" s="16"/>
      <c r="K726" s="16"/>
      <c r="L726" s="16"/>
    </row>
    <row r="727" spans="9:12" x14ac:dyDescent="0.15">
      <c r="I727" s="16"/>
      <c r="J727" s="16"/>
      <c r="K727" s="16"/>
      <c r="L727" s="16"/>
    </row>
    <row r="728" spans="9:12" x14ac:dyDescent="0.15">
      <c r="I728" s="16"/>
      <c r="J728" s="16"/>
      <c r="K728" s="16"/>
      <c r="L728" s="16"/>
    </row>
    <row r="729" spans="9:12" x14ac:dyDescent="0.15">
      <c r="I729" s="16"/>
      <c r="J729" s="16"/>
      <c r="K729" s="16"/>
      <c r="L729" s="16"/>
    </row>
    <row r="730" spans="9:12" x14ac:dyDescent="0.15">
      <c r="I730" s="16"/>
      <c r="J730" s="16"/>
      <c r="K730" s="16"/>
      <c r="L730" s="16"/>
    </row>
    <row r="731" spans="9:12" x14ac:dyDescent="0.15">
      <c r="I731" s="16"/>
      <c r="J731" s="16"/>
      <c r="K731" s="16"/>
      <c r="L731" s="16"/>
    </row>
    <row r="732" spans="9:12" x14ac:dyDescent="0.15">
      <c r="I732" s="16"/>
      <c r="J732" s="16"/>
      <c r="K732" s="16"/>
      <c r="L732" s="16"/>
    </row>
    <row r="733" spans="9:12" x14ac:dyDescent="0.15">
      <c r="I733" s="16"/>
      <c r="J733" s="16"/>
      <c r="K733" s="16"/>
      <c r="L733" s="16"/>
    </row>
    <row r="734" spans="9:12" x14ac:dyDescent="0.15">
      <c r="I734" s="16"/>
      <c r="J734" s="16"/>
      <c r="K734" s="16"/>
      <c r="L734" s="16"/>
    </row>
    <row r="735" spans="9:12" x14ac:dyDescent="0.15">
      <c r="I735" s="16"/>
      <c r="J735" s="16"/>
      <c r="K735" s="16"/>
      <c r="L735" s="16"/>
    </row>
    <row r="736" spans="9:12" x14ac:dyDescent="0.15">
      <c r="I736" s="16"/>
      <c r="J736" s="16"/>
      <c r="K736" s="16"/>
      <c r="L736" s="16"/>
    </row>
    <row r="737" spans="9:12" x14ac:dyDescent="0.15">
      <c r="I737" s="16"/>
      <c r="J737" s="16"/>
      <c r="K737" s="16"/>
      <c r="L737" s="16"/>
    </row>
    <row r="738" spans="9:12" x14ac:dyDescent="0.15">
      <c r="I738" s="16"/>
      <c r="J738" s="16"/>
      <c r="K738" s="16"/>
      <c r="L738" s="16"/>
    </row>
    <row r="739" spans="9:12" x14ac:dyDescent="0.15">
      <c r="I739" s="16"/>
      <c r="J739" s="16"/>
      <c r="K739" s="16"/>
      <c r="L739" s="16"/>
    </row>
    <row r="740" spans="9:12" x14ac:dyDescent="0.15">
      <c r="I740" s="16"/>
      <c r="J740" s="16"/>
      <c r="K740" s="16"/>
      <c r="L740" s="16"/>
    </row>
    <row r="741" spans="9:12" x14ac:dyDescent="0.15">
      <c r="I741" s="16"/>
      <c r="J741" s="16"/>
      <c r="K741" s="16"/>
      <c r="L741" s="16"/>
    </row>
    <row r="742" spans="9:12" x14ac:dyDescent="0.15">
      <c r="I742" s="16"/>
      <c r="J742" s="16"/>
      <c r="K742" s="16"/>
      <c r="L742" s="16"/>
    </row>
    <row r="743" spans="9:12" x14ac:dyDescent="0.15">
      <c r="I743" s="16"/>
      <c r="J743" s="16"/>
      <c r="K743" s="16"/>
      <c r="L743" s="16"/>
    </row>
    <row r="744" spans="9:12" x14ac:dyDescent="0.15">
      <c r="I744" s="16"/>
      <c r="J744" s="16"/>
      <c r="K744" s="16"/>
      <c r="L744" s="16"/>
    </row>
    <row r="745" spans="9:12" x14ac:dyDescent="0.15">
      <c r="I745" s="16"/>
      <c r="J745" s="16"/>
      <c r="K745" s="16"/>
      <c r="L745" s="16"/>
    </row>
    <row r="746" spans="9:12" x14ac:dyDescent="0.15">
      <c r="I746" s="16"/>
      <c r="J746" s="16"/>
      <c r="K746" s="16"/>
      <c r="L746" s="16"/>
    </row>
    <row r="747" spans="9:12" x14ac:dyDescent="0.15">
      <c r="I747" s="16"/>
      <c r="J747" s="16"/>
      <c r="K747" s="16"/>
      <c r="L747" s="16"/>
    </row>
    <row r="748" spans="9:12" x14ac:dyDescent="0.15">
      <c r="I748" s="16"/>
      <c r="J748" s="16"/>
      <c r="K748" s="16"/>
      <c r="L748" s="16"/>
    </row>
    <row r="749" spans="9:12" x14ac:dyDescent="0.15">
      <c r="I749" s="16"/>
      <c r="J749" s="16"/>
      <c r="K749" s="16"/>
      <c r="L749" s="16"/>
    </row>
    <row r="750" spans="9:12" x14ac:dyDescent="0.15">
      <c r="I750" s="16"/>
      <c r="J750" s="16"/>
      <c r="K750" s="16"/>
      <c r="L750" s="16"/>
    </row>
    <row r="751" spans="9:12" x14ac:dyDescent="0.15">
      <c r="I751" s="16"/>
      <c r="J751" s="16"/>
      <c r="K751" s="16"/>
      <c r="L751" s="16"/>
    </row>
    <row r="752" spans="9:12" x14ac:dyDescent="0.15">
      <c r="I752" s="16"/>
      <c r="J752" s="16"/>
      <c r="K752" s="16"/>
      <c r="L752" s="16"/>
    </row>
    <row r="753" spans="9:12" x14ac:dyDescent="0.15">
      <c r="I753" s="16"/>
      <c r="J753" s="16"/>
      <c r="K753" s="16"/>
      <c r="L753" s="16"/>
    </row>
    <row r="754" spans="9:12" x14ac:dyDescent="0.15">
      <c r="I754" s="16"/>
      <c r="J754" s="16"/>
      <c r="K754" s="16"/>
      <c r="L754" s="16"/>
    </row>
    <row r="755" spans="9:12" x14ac:dyDescent="0.15">
      <c r="I755" s="16"/>
      <c r="J755" s="16"/>
      <c r="K755" s="16"/>
      <c r="L755" s="16"/>
    </row>
    <row r="756" spans="9:12" x14ac:dyDescent="0.15">
      <c r="I756" s="16"/>
      <c r="J756" s="16"/>
      <c r="K756" s="16"/>
      <c r="L756" s="16"/>
    </row>
    <row r="757" spans="9:12" x14ac:dyDescent="0.15">
      <c r="I757" s="16"/>
      <c r="J757" s="16"/>
      <c r="K757" s="16"/>
      <c r="L757" s="16"/>
    </row>
    <row r="758" spans="9:12" x14ac:dyDescent="0.15">
      <c r="I758" s="16"/>
      <c r="J758" s="16"/>
      <c r="K758" s="16"/>
      <c r="L758" s="16"/>
    </row>
    <row r="759" spans="9:12" x14ac:dyDescent="0.15">
      <c r="I759" s="16"/>
      <c r="J759" s="16"/>
      <c r="K759" s="16"/>
      <c r="L759" s="16"/>
    </row>
    <row r="760" spans="9:12" x14ac:dyDescent="0.15">
      <c r="I760" s="16"/>
      <c r="J760" s="16"/>
      <c r="K760" s="16"/>
      <c r="L760" s="16"/>
    </row>
    <row r="761" spans="9:12" x14ac:dyDescent="0.15">
      <c r="I761" s="16"/>
      <c r="J761" s="16"/>
      <c r="K761" s="16"/>
      <c r="L761" s="16"/>
    </row>
    <row r="762" spans="9:12" x14ac:dyDescent="0.15">
      <c r="I762" s="16"/>
      <c r="J762" s="16"/>
      <c r="K762" s="16"/>
      <c r="L762" s="16"/>
    </row>
    <row r="763" spans="9:12" x14ac:dyDescent="0.15">
      <c r="I763" s="16"/>
      <c r="J763" s="16"/>
      <c r="K763" s="16"/>
      <c r="L763" s="16"/>
    </row>
    <row r="764" spans="9:12" x14ac:dyDescent="0.15">
      <c r="I764" s="16"/>
      <c r="J764" s="16"/>
      <c r="K764" s="16"/>
      <c r="L764" s="16"/>
    </row>
    <row r="765" spans="9:12" x14ac:dyDescent="0.15">
      <c r="I765" s="16"/>
      <c r="J765" s="16"/>
      <c r="K765" s="16"/>
      <c r="L765" s="16"/>
    </row>
    <row r="766" spans="9:12" x14ac:dyDescent="0.15">
      <c r="I766" s="16"/>
      <c r="J766" s="16"/>
      <c r="K766" s="16"/>
      <c r="L766" s="16"/>
    </row>
    <row r="767" spans="9:12" x14ac:dyDescent="0.15">
      <c r="I767" s="16"/>
      <c r="J767" s="16"/>
      <c r="K767" s="16"/>
      <c r="L767" s="16"/>
    </row>
    <row r="768" spans="9:12" x14ac:dyDescent="0.15">
      <c r="I768" s="16"/>
      <c r="J768" s="16"/>
      <c r="K768" s="16"/>
      <c r="L768" s="16"/>
    </row>
    <row r="769" spans="9:12" x14ac:dyDescent="0.15">
      <c r="I769" s="16"/>
      <c r="J769" s="16"/>
      <c r="K769" s="16"/>
      <c r="L769" s="16"/>
    </row>
    <row r="770" spans="9:12" x14ac:dyDescent="0.15">
      <c r="I770" s="16"/>
      <c r="J770" s="16"/>
      <c r="K770" s="16"/>
      <c r="L770" s="16"/>
    </row>
    <row r="771" spans="9:12" x14ac:dyDescent="0.15">
      <c r="I771" s="16"/>
      <c r="J771" s="16"/>
      <c r="K771" s="16"/>
      <c r="L771" s="16"/>
    </row>
    <row r="772" spans="9:12" x14ac:dyDescent="0.15">
      <c r="I772" s="16"/>
      <c r="J772" s="16"/>
      <c r="K772" s="16"/>
      <c r="L772" s="16"/>
    </row>
    <row r="773" spans="9:12" x14ac:dyDescent="0.15">
      <c r="I773" s="16"/>
      <c r="J773" s="16"/>
      <c r="K773" s="16"/>
      <c r="L773" s="16"/>
    </row>
    <row r="774" spans="9:12" x14ac:dyDescent="0.15">
      <c r="I774" s="16"/>
      <c r="J774" s="16"/>
      <c r="K774" s="16"/>
      <c r="L774" s="16"/>
    </row>
    <row r="775" spans="9:12" x14ac:dyDescent="0.15">
      <c r="I775" s="16"/>
      <c r="J775" s="16"/>
      <c r="K775" s="16"/>
      <c r="L775" s="16"/>
    </row>
    <row r="776" spans="9:12" x14ac:dyDescent="0.15">
      <c r="I776" s="16"/>
      <c r="J776" s="16"/>
      <c r="K776" s="16"/>
      <c r="L776" s="16"/>
    </row>
    <row r="777" spans="9:12" x14ac:dyDescent="0.15">
      <c r="I777" s="16"/>
      <c r="J777" s="16"/>
      <c r="K777" s="16"/>
      <c r="L777" s="16"/>
    </row>
    <row r="778" spans="9:12" x14ac:dyDescent="0.15">
      <c r="I778" s="16"/>
      <c r="J778" s="16"/>
      <c r="K778" s="16"/>
      <c r="L778" s="16"/>
    </row>
    <row r="779" spans="9:12" x14ac:dyDescent="0.15">
      <c r="I779" s="16"/>
      <c r="J779" s="16"/>
      <c r="K779" s="16"/>
      <c r="L779" s="16"/>
    </row>
    <row r="780" spans="9:12" x14ac:dyDescent="0.15">
      <c r="I780" s="16"/>
      <c r="J780" s="16"/>
      <c r="K780" s="16"/>
      <c r="L780" s="16"/>
    </row>
    <row r="781" spans="9:12" x14ac:dyDescent="0.15">
      <c r="I781" s="16"/>
      <c r="J781" s="16"/>
      <c r="K781" s="16"/>
      <c r="L781" s="16"/>
    </row>
    <row r="782" spans="9:12" x14ac:dyDescent="0.15">
      <c r="I782" s="16"/>
      <c r="J782" s="16"/>
      <c r="K782" s="16"/>
      <c r="L782" s="16"/>
    </row>
    <row r="783" spans="9:12" x14ac:dyDescent="0.15">
      <c r="I783" s="16"/>
      <c r="J783" s="16"/>
      <c r="K783" s="16"/>
      <c r="L783" s="16"/>
    </row>
    <row r="784" spans="9:12" x14ac:dyDescent="0.15">
      <c r="I784" s="16"/>
      <c r="J784" s="16"/>
      <c r="K784" s="16"/>
      <c r="L784" s="16"/>
    </row>
    <row r="785" spans="9:12" x14ac:dyDescent="0.15">
      <c r="I785" s="16"/>
      <c r="J785" s="16"/>
      <c r="K785" s="16"/>
      <c r="L785" s="16"/>
    </row>
    <row r="786" spans="9:12" x14ac:dyDescent="0.15">
      <c r="I786" s="16"/>
      <c r="J786" s="16"/>
      <c r="K786" s="16"/>
      <c r="L786" s="16"/>
    </row>
    <row r="787" spans="9:12" x14ac:dyDescent="0.15">
      <c r="I787" s="16"/>
      <c r="J787" s="16"/>
      <c r="K787" s="16"/>
      <c r="L787" s="16"/>
    </row>
    <row r="788" spans="9:12" x14ac:dyDescent="0.15">
      <c r="I788" s="16"/>
      <c r="J788" s="16"/>
      <c r="K788" s="16"/>
      <c r="L788" s="16"/>
    </row>
    <row r="789" spans="9:12" x14ac:dyDescent="0.15">
      <c r="I789" s="16"/>
      <c r="J789" s="16"/>
      <c r="K789" s="16"/>
      <c r="L789" s="16"/>
    </row>
    <row r="790" spans="9:12" x14ac:dyDescent="0.15">
      <c r="I790" s="16"/>
      <c r="J790" s="16"/>
      <c r="K790" s="16"/>
      <c r="L790" s="16"/>
    </row>
    <row r="791" spans="9:12" x14ac:dyDescent="0.15">
      <c r="I791" s="16"/>
      <c r="J791" s="16"/>
      <c r="K791" s="16"/>
      <c r="L791" s="16"/>
    </row>
    <row r="792" spans="9:12" x14ac:dyDescent="0.15">
      <c r="I792" s="16"/>
      <c r="J792" s="16"/>
      <c r="K792" s="16"/>
      <c r="L792" s="16"/>
    </row>
    <row r="793" spans="9:12" x14ac:dyDescent="0.15">
      <c r="I793" s="16"/>
      <c r="J793" s="16"/>
      <c r="K793" s="16"/>
      <c r="L793" s="16"/>
    </row>
    <row r="794" spans="9:12" x14ac:dyDescent="0.15">
      <c r="I794" s="16"/>
      <c r="J794" s="16"/>
      <c r="K794" s="16"/>
      <c r="L794" s="16"/>
    </row>
    <row r="795" spans="9:12" x14ac:dyDescent="0.15">
      <c r="I795" s="16"/>
      <c r="J795" s="16"/>
      <c r="K795" s="16"/>
      <c r="L795" s="16"/>
    </row>
    <row r="796" spans="9:12" x14ac:dyDescent="0.15">
      <c r="I796" s="16"/>
      <c r="J796" s="16"/>
      <c r="K796" s="16"/>
      <c r="L796" s="16"/>
    </row>
    <row r="797" spans="9:12" x14ac:dyDescent="0.15">
      <c r="I797" s="16"/>
      <c r="J797" s="16"/>
      <c r="K797" s="16"/>
      <c r="L797" s="16"/>
    </row>
    <row r="798" spans="9:12" x14ac:dyDescent="0.15">
      <c r="I798" s="16"/>
      <c r="J798" s="16"/>
      <c r="K798" s="16"/>
      <c r="L798" s="1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/>
  <dimension ref="A1:Z192"/>
  <sheetViews>
    <sheetView zoomScale="68" zoomScaleNormal="80" zoomScalePageLayoutView="80" workbookViewId="0">
      <selection activeCell="H26" sqref="H26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0.33203125" style="6" customWidth="1"/>
    <col min="8" max="8" width="10.33203125" style="15" customWidth="1"/>
    <col min="9" max="13" width="9.5" style="6" customWidth="1"/>
    <col min="14" max="14" width="9.5" style="15" customWidth="1"/>
    <col min="15" max="15" width="9.5" style="6" customWidth="1"/>
    <col min="16" max="16" width="9.5" style="15" customWidth="1"/>
    <col min="17" max="17" width="3.5" customWidth="1"/>
    <col min="18" max="18" width="10" customWidth="1"/>
    <col min="19" max="19" width="6.5" customWidth="1"/>
    <col min="20" max="20" width="3.83203125" customWidth="1"/>
    <col min="21" max="21" width="10" customWidth="1"/>
    <col min="22" max="22" width="4" customWidth="1"/>
    <col min="23" max="23" width="10.5" customWidth="1"/>
  </cols>
  <sheetData>
    <row r="1" spans="1:26" s="2" customFormat="1" ht="32" customHeight="1" x14ac:dyDescent="0.2">
      <c r="A1" s="2" t="s">
        <v>11</v>
      </c>
      <c r="B1" s="20" t="s">
        <v>26</v>
      </c>
      <c r="C1" s="2" t="s">
        <v>6</v>
      </c>
      <c r="D1" s="2" t="s">
        <v>4</v>
      </c>
      <c r="E1" s="2">
        <v>6005</v>
      </c>
      <c r="F1" s="2">
        <v>6008</v>
      </c>
      <c r="G1" s="4">
        <v>6010</v>
      </c>
      <c r="H1" s="13">
        <v>6012</v>
      </c>
      <c r="I1" s="4">
        <v>6076</v>
      </c>
      <c r="J1" s="4">
        <v>6078</v>
      </c>
      <c r="K1" s="4">
        <v>6080</v>
      </c>
      <c r="L1" s="4">
        <v>6276</v>
      </c>
      <c r="M1" s="4">
        <v>6533</v>
      </c>
      <c r="N1" s="13">
        <v>6540</v>
      </c>
      <c r="O1" s="4">
        <v>6543</v>
      </c>
      <c r="P1" s="4">
        <v>6545</v>
      </c>
      <c r="R1" s="40" t="s">
        <v>35</v>
      </c>
      <c r="S1" s="37" t="s">
        <v>18</v>
      </c>
      <c r="U1" s="2" t="s">
        <v>27</v>
      </c>
      <c r="W1" s="40" t="s">
        <v>36</v>
      </c>
    </row>
    <row r="2" spans="1:26" x14ac:dyDescent="0.15">
      <c r="A2">
        <v>0.5</v>
      </c>
      <c r="C2">
        <v>0</v>
      </c>
      <c r="D2" t="s">
        <v>9</v>
      </c>
      <c r="E2" s="41">
        <v>1</v>
      </c>
      <c r="F2" s="41">
        <v>2</v>
      </c>
      <c r="G2" s="41">
        <v>3</v>
      </c>
      <c r="H2" s="41">
        <v>4</v>
      </c>
      <c r="I2" s="41">
        <v>5</v>
      </c>
      <c r="J2" s="41">
        <v>6</v>
      </c>
      <c r="K2" s="41">
        <v>7</v>
      </c>
      <c r="L2" s="41">
        <v>8</v>
      </c>
      <c r="M2" s="41">
        <v>9</v>
      </c>
      <c r="N2" s="41">
        <v>10</v>
      </c>
      <c r="O2" s="41">
        <v>11</v>
      </c>
      <c r="P2" s="41">
        <v>12</v>
      </c>
      <c r="R2" s="71"/>
      <c r="S2" s="71"/>
    </row>
    <row r="3" spans="1:26" x14ac:dyDescent="0.15">
      <c r="A3">
        <v>1</v>
      </c>
      <c r="C3">
        <v>1</v>
      </c>
      <c r="D3" t="s">
        <v>7</v>
      </c>
    </row>
    <row r="4" spans="1:26" x14ac:dyDescent="0.15">
      <c r="A4">
        <v>1.5</v>
      </c>
      <c r="C4">
        <v>2</v>
      </c>
    </row>
    <row r="5" spans="1:26" x14ac:dyDescent="0.15">
      <c r="A5">
        <v>2</v>
      </c>
      <c r="C5">
        <v>3</v>
      </c>
    </row>
    <row r="6" spans="1:26" x14ac:dyDescent="0.15">
      <c r="A6">
        <v>2.5</v>
      </c>
      <c r="B6">
        <v>0</v>
      </c>
      <c r="C6">
        <v>4</v>
      </c>
      <c r="D6" t="s">
        <v>5</v>
      </c>
      <c r="E6">
        <f>'6005'!P6</f>
        <v>9.6148036093235127</v>
      </c>
      <c r="F6">
        <f>'6008'!P6</f>
        <v>8.1043665203829391</v>
      </c>
      <c r="G6">
        <f>'6010'!P6</f>
        <v>7.1826034389342999</v>
      </c>
      <c r="H6" t="e">
        <f>#REF!</f>
        <v>#REF!</v>
      </c>
      <c r="I6">
        <f>'6076'!P6</f>
        <v>9.9264138537564239</v>
      </c>
      <c r="J6" s="6">
        <f>'6078'!P6</f>
        <v>3.5767067032277944</v>
      </c>
      <c r="K6" s="6">
        <f>'6080'!P6</f>
        <v>3.7341717366222924</v>
      </c>
      <c r="L6">
        <f>'6276'!P6</f>
        <v>-4.2839346769858189</v>
      </c>
      <c r="M6">
        <f>'6533'!P6</f>
        <v>3.2140250432802628</v>
      </c>
      <c r="N6">
        <f>'6540'!P6</f>
        <v>3.531161685764979</v>
      </c>
      <c r="O6">
        <f>'6543'!P6</f>
        <v>0.46316563875976335</v>
      </c>
      <c r="P6" s="15">
        <f>'6545'!P6</f>
        <v>1.6614380885738176</v>
      </c>
      <c r="R6" s="24" t="e">
        <f t="shared" ref="R6:R37" si="0">AVERAGE(E6:P6)</f>
        <v>#REF!</v>
      </c>
      <c r="S6" s="24" t="e">
        <f t="shared" ref="S6:S37" si="1">STDEV(E6:P6)/SQRT(COUNT(E6:P6))</f>
        <v>#REF!</v>
      </c>
      <c r="T6" s="24"/>
      <c r="W6" t="e">
        <f t="shared" ref="W6:W37" si="2">MEDIAN(E6:P6)</f>
        <v>#REF!</v>
      </c>
    </row>
    <row r="7" spans="1:26" x14ac:dyDescent="0.15">
      <c r="A7">
        <v>3</v>
      </c>
      <c r="B7">
        <v>0.5</v>
      </c>
      <c r="C7">
        <v>5</v>
      </c>
      <c r="D7" t="s">
        <v>8</v>
      </c>
      <c r="E7">
        <f>'6005'!P7</f>
        <v>8.491044224134269</v>
      </c>
      <c r="F7">
        <f>'6008'!P7</f>
        <v>4.7655379893115848</v>
      </c>
      <c r="G7">
        <f>'6010'!P7</f>
        <v>3.4283021895146195</v>
      </c>
      <c r="H7" t="e">
        <f>#REF!</f>
        <v>#REF!</v>
      </c>
      <c r="I7">
        <f>'6076'!P7</f>
        <v>10.960278100728901</v>
      </c>
      <c r="J7" s="15">
        <f>'6078'!P7</f>
        <v>3.3133770539768022</v>
      </c>
      <c r="K7" s="15">
        <f>'6080'!P7</f>
        <v>7.9557597988241859</v>
      </c>
      <c r="L7">
        <f>'6276'!P7</f>
        <v>-4.3199611472112407</v>
      </c>
      <c r="M7">
        <f>'6533'!P7</f>
        <v>4.2297828982021413</v>
      </c>
      <c r="N7">
        <f>'6540'!P7</f>
        <v>2.6113897352606812</v>
      </c>
      <c r="O7">
        <f>'6543'!P7</f>
        <v>-1.1990191791677314</v>
      </c>
      <c r="P7" s="15">
        <f>'6545'!P7</f>
        <v>1.635425616914064</v>
      </c>
      <c r="R7" s="24" t="e">
        <f t="shared" si="0"/>
        <v>#REF!</v>
      </c>
      <c r="S7" s="24" t="e">
        <f t="shared" si="1"/>
        <v>#REF!</v>
      </c>
      <c r="T7" s="24"/>
      <c r="W7" t="e">
        <f t="shared" si="2"/>
        <v>#REF!</v>
      </c>
      <c r="Z7" s="10"/>
    </row>
    <row r="8" spans="1:26" x14ac:dyDescent="0.15">
      <c r="A8">
        <v>3.5</v>
      </c>
      <c r="B8">
        <v>1</v>
      </c>
      <c r="C8">
        <v>6</v>
      </c>
      <c r="E8">
        <f>'6005'!P8</f>
        <v>8.5201806754812441</v>
      </c>
      <c r="F8">
        <f>'6008'!P8</f>
        <v>-0.17530662629622107</v>
      </c>
      <c r="G8">
        <f>'6010'!P8</f>
        <v>4.866170902254237</v>
      </c>
      <c r="H8" t="e">
        <f>#REF!</f>
        <v>#REF!</v>
      </c>
      <c r="I8">
        <f>'6076'!P8</f>
        <v>9.9200765232703194</v>
      </c>
      <c r="J8" s="15">
        <f>'6078'!P8</f>
        <v>3.8233053160239372</v>
      </c>
      <c r="K8" s="15">
        <f>'6080'!P8</f>
        <v>6.8562820617422497</v>
      </c>
      <c r="L8">
        <f>'6276'!P8</f>
        <v>-3.8755104458808844</v>
      </c>
      <c r="M8">
        <f>'6533'!P8</f>
        <v>5.4126932229431084</v>
      </c>
      <c r="N8">
        <f>'6540'!P8</f>
        <v>2.8664577174963113</v>
      </c>
      <c r="O8">
        <f>'6543'!P8</f>
        <v>-3.3347148011129519</v>
      </c>
      <c r="P8" s="15">
        <f>'6545'!P8</f>
        <v>2.0022114715701691</v>
      </c>
      <c r="R8" s="24" t="e">
        <f t="shared" si="0"/>
        <v>#REF!</v>
      </c>
      <c r="S8" s="24" t="e">
        <f t="shared" si="1"/>
        <v>#REF!</v>
      </c>
      <c r="T8" s="24"/>
      <c r="W8" t="e">
        <f t="shared" si="2"/>
        <v>#REF!</v>
      </c>
    </row>
    <row r="9" spans="1:26" x14ac:dyDescent="0.15">
      <c r="A9">
        <v>4</v>
      </c>
      <c r="B9">
        <v>1.5</v>
      </c>
      <c r="C9">
        <v>7</v>
      </c>
      <c r="E9">
        <f>'6005'!P9</f>
        <v>8.7097944179949049</v>
      </c>
      <c r="F9">
        <f>'6008'!P9</f>
        <v>-5.6765609575036358</v>
      </c>
      <c r="G9">
        <f>'6010'!P9</f>
        <v>7.0309523828264382</v>
      </c>
      <c r="H9" t="e">
        <f>#REF!</f>
        <v>#REF!</v>
      </c>
      <c r="I9">
        <f>'6076'!P9</f>
        <v>10.309423921030502</v>
      </c>
      <c r="J9" s="15">
        <f>'6078'!P9</f>
        <v>5.6471764525189272</v>
      </c>
      <c r="K9" s="15">
        <f>'6080'!P9</f>
        <v>-1.4752353288108828</v>
      </c>
      <c r="L9">
        <f>'6276'!P9</f>
        <v>-6.2076999294402864</v>
      </c>
      <c r="M9">
        <f>'6533'!P9</f>
        <v>6.6688772933555764</v>
      </c>
      <c r="N9">
        <f>'6540'!P9</f>
        <v>3.2496117764639245</v>
      </c>
      <c r="O9">
        <f>'6543'!P9</f>
        <v>-2.0842457229132179</v>
      </c>
      <c r="P9" s="15">
        <f>'6545'!P9</f>
        <v>1.4250617992325085</v>
      </c>
      <c r="R9" s="24" t="e">
        <f t="shared" si="0"/>
        <v>#REF!</v>
      </c>
      <c r="S9" s="24" t="e">
        <f t="shared" si="1"/>
        <v>#REF!</v>
      </c>
      <c r="T9" s="24"/>
      <c r="W9" t="e">
        <f t="shared" si="2"/>
        <v>#REF!</v>
      </c>
    </row>
    <row r="10" spans="1:26" x14ac:dyDescent="0.15">
      <c r="A10">
        <v>4.5</v>
      </c>
      <c r="B10">
        <v>2</v>
      </c>
      <c r="C10">
        <v>8</v>
      </c>
      <c r="E10">
        <f>'6005'!P10</f>
        <v>10.006413803877301</v>
      </c>
      <c r="F10">
        <f>'6008'!P10</f>
        <v>-4.6536921606542823</v>
      </c>
      <c r="G10">
        <f>'6010'!P10</f>
        <v>5.2440489866396218</v>
      </c>
      <c r="H10" t="e">
        <f>#REF!</f>
        <v>#REF!</v>
      </c>
      <c r="I10">
        <f>'6076'!P10</f>
        <v>8.1505814743131921</v>
      </c>
      <c r="J10" s="15">
        <f>'6078'!P10</f>
        <v>4.3440526144457365</v>
      </c>
      <c r="K10" s="15">
        <f>'6080'!P10</f>
        <v>-7.6188325183911303</v>
      </c>
      <c r="L10">
        <f>'6276'!P10</f>
        <v>-4.8164048720859993</v>
      </c>
      <c r="M10">
        <f>'6533'!P10</f>
        <v>5.1563234501893209</v>
      </c>
      <c r="N10">
        <f>'6540'!P10</f>
        <v>4.2241984760166007</v>
      </c>
      <c r="O10">
        <f>'6543'!P10</f>
        <v>0.40288471962343531</v>
      </c>
      <c r="P10" s="15">
        <f>'6545'!P10</f>
        <v>2.7098944282314594</v>
      </c>
      <c r="R10" s="24" t="e">
        <f t="shared" si="0"/>
        <v>#REF!</v>
      </c>
      <c r="S10" s="24" t="e">
        <f t="shared" si="1"/>
        <v>#REF!</v>
      </c>
      <c r="T10" s="24"/>
      <c r="W10" t="e">
        <f t="shared" si="2"/>
        <v>#REF!</v>
      </c>
    </row>
    <row r="11" spans="1:26" x14ac:dyDescent="0.15">
      <c r="A11">
        <v>5</v>
      </c>
      <c r="B11">
        <v>2.5</v>
      </c>
      <c r="C11">
        <v>9</v>
      </c>
      <c r="E11">
        <f>'6005'!P11</f>
        <v>9.3766542832193398</v>
      </c>
      <c r="F11">
        <f>'6008'!P11</f>
        <v>-1.9031660695131851</v>
      </c>
      <c r="G11">
        <f>'6010'!P11</f>
        <v>5.8213980232053473</v>
      </c>
      <c r="H11" t="e">
        <f>#REF!</f>
        <v>#REF!</v>
      </c>
      <c r="I11">
        <f>'6076'!P11</f>
        <v>11.329177657014986</v>
      </c>
      <c r="J11" s="15">
        <f>'6078'!P11</f>
        <v>4.634716617123388</v>
      </c>
      <c r="K11" s="15">
        <f>'6080'!P11</f>
        <v>-9.8967683966030791</v>
      </c>
      <c r="L11">
        <f>'6276'!P11</f>
        <v>-4.2233958751481619</v>
      </c>
      <c r="M11">
        <f>'6533'!P11</f>
        <v>6.2448040935712053</v>
      </c>
      <c r="N11">
        <f>'6540'!P11</f>
        <v>4.9509072060419888</v>
      </c>
      <c r="O11">
        <f>'6543'!P11</f>
        <v>-0.28721922118989129</v>
      </c>
      <c r="P11" s="15">
        <f>'6545'!P11</f>
        <v>0.10028015757204593</v>
      </c>
      <c r="R11" s="24" t="e">
        <f t="shared" si="0"/>
        <v>#REF!</v>
      </c>
      <c r="S11" s="24" t="e">
        <f t="shared" si="1"/>
        <v>#REF!</v>
      </c>
      <c r="T11" s="24"/>
      <c r="W11" t="e">
        <f t="shared" si="2"/>
        <v>#REF!</v>
      </c>
    </row>
    <row r="12" spans="1:26" x14ac:dyDescent="0.15">
      <c r="A12">
        <v>5.5</v>
      </c>
      <c r="B12">
        <v>3</v>
      </c>
      <c r="C12">
        <v>10</v>
      </c>
      <c r="E12">
        <f>'6005'!P12</f>
        <v>10.937980869271041</v>
      </c>
      <c r="F12">
        <f>'6008'!P12</f>
        <v>1.7264522945838034</v>
      </c>
      <c r="G12">
        <f>'6010'!P12</f>
        <v>-0.22284403145733186</v>
      </c>
      <c r="H12" t="e">
        <f>#REF!</f>
        <v>#REF!</v>
      </c>
      <c r="I12">
        <f>'6076'!P12</f>
        <v>4.9154079265603787</v>
      </c>
      <c r="J12" s="15">
        <f>'6078'!P12</f>
        <v>3.3816783323478714</v>
      </c>
      <c r="K12" s="15">
        <f>'6080'!P12</f>
        <v>5.8354491175436864</v>
      </c>
      <c r="L12">
        <f>'6276'!P12</f>
        <v>-2.132364614665097</v>
      </c>
      <c r="M12">
        <f>'6533'!P12</f>
        <v>4.0367397108232241</v>
      </c>
      <c r="N12">
        <f>'6540'!P12</f>
        <v>5.9480259734654419</v>
      </c>
      <c r="O12">
        <f>'6543'!P12</f>
        <v>5.5066356460618887E-2</v>
      </c>
      <c r="P12" s="15">
        <f>'6545'!P12</f>
        <v>0.67668969743974461</v>
      </c>
      <c r="R12" s="24" t="e">
        <f t="shared" si="0"/>
        <v>#REF!</v>
      </c>
      <c r="S12" s="24" t="e">
        <f t="shared" si="1"/>
        <v>#REF!</v>
      </c>
      <c r="T12" s="24"/>
      <c r="W12" t="e">
        <f t="shared" si="2"/>
        <v>#REF!</v>
      </c>
    </row>
    <row r="13" spans="1:26" x14ac:dyDescent="0.15">
      <c r="A13">
        <v>6</v>
      </c>
      <c r="B13">
        <v>3.5</v>
      </c>
      <c r="C13">
        <v>11</v>
      </c>
      <c r="E13">
        <f>'6005'!P13</f>
        <v>10.699218758844351</v>
      </c>
      <c r="F13">
        <f>'6008'!P13</f>
        <v>1.8295394597018035</v>
      </c>
      <c r="G13">
        <f>'6010'!P13</f>
        <v>2.2311078048259048</v>
      </c>
      <c r="H13" t="e">
        <f>#REF!</f>
        <v>#REF!</v>
      </c>
      <c r="I13">
        <f>'6076'!P13</f>
        <v>6.7365763914753014</v>
      </c>
      <c r="J13" s="15">
        <f>'6078'!P13</f>
        <v>2.6716968990004397</v>
      </c>
      <c r="K13" s="15">
        <f>'6080'!P13</f>
        <v>6.6053818194359666</v>
      </c>
      <c r="L13">
        <f>'6276'!P13</f>
        <v>-2.0092932282589855</v>
      </c>
      <c r="M13">
        <f>'6533'!P13</f>
        <v>3.1720892667574696</v>
      </c>
      <c r="N13">
        <f>'6540'!P13</f>
        <v>7.0745953768774603</v>
      </c>
      <c r="O13">
        <f>'6543'!P13</f>
        <v>-1.9836098338890007</v>
      </c>
      <c r="P13" s="15">
        <f>'6545'!P13</f>
        <v>1.9831353123556137</v>
      </c>
      <c r="R13" s="24" t="e">
        <f t="shared" si="0"/>
        <v>#REF!</v>
      </c>
      <c r="S13" s="24" t="e">
        <f t="shared" si="1"/>
        <v>#REF!</v>
      </c>
      <c r="T13" s="24"/>
      <c r="W13" t="e">
        <f t="shared" si="2"/>
        <v>#REF!</v>
      </c>
    </row>
    <row r="14" spans="1:26" x14ac:dyDescent="0.15">
      <c r="A14">
        <v>6.5</v>
      </c>
      <c r="B14">
        <v>4</v>
      </c>
      <c r="C14">
        <v>12</v>
      </c>
      <c r="E14">
        <f>'6005'!P14</f>
        <v>11.461450085320747</v>
      </c>
      <c r="F14">
        <f>'6008'!P14</f>
        <v>2.7949472607531582</v>
      </c>
      <c r="G14">
        <f>'6010'!P14</f>
        <v>0.259455859210319</v>
      </c>
      <c r="H14" t="e">
        <f>#REF!</f>
        <v>#REF!</v>
      </c>
      <c r="I14">
        <f>'6076'!P14</f>
        <v>4.3736787444429739</v>
      </c>
      <c r="J14" s="15">
        <f>'6078'!P14</f>
        <v>3.9626354641818047</v>
      </c>
      <c r="K14" s="15">
        <f>'6080'!P14</f>
        <v>6.7447177111706864</v>
      </c>
      <c r="L14">
        <f>'6276'!P14</f>
        <v>-1.7658942999050105</v>
      </c>
      <c r="M14">
        <f>'6533'!P14</f>
        <v>5.5397951344260212</v>
      </c>
      <c r="N14">
        <f>'6540'!P14</f>
        <v>8.4993670941834054</v>
      </c>
      <c r="O14">
        <f>'6543'!P14</f>
        <v>2.4213563965331768</v>
      </c>
      <c r="P14" s="15">
        <f>'6545'!P14</f>
        <v>5.0750771663776844</v>
      </c>
      <c r="R14" s="24" t="e">
        <f t="shared" si="0"/>
        <v>#REF!</v>
      </c>
      <c r="S14" s="24" t="e">
        <f t="shared" si="1"/>
        <v>#REF!</v>
      </c>
      <c r="T14" s="24"/>
      <c r="W14" t="e">
        <f t="shared" si="2"/>
        <v>#REF!</v>
      </c>
    </row>
    <row r="15" spans="1:26" x14ac:dyDescent="0.15">
      <c r="A15">
        <v>7</v>
      </c>
      <c r="B15">
        <v>4.5</v>
      </c>
      <c r="C15">
        <v>13</v>
      </c>
      <c r="E15">
        <f>'6005'!P15</f>
        <v>13.140604560824535</v>
      </c>
      <c r="F15">
        <f>'6008'!P15</f>
        <v>4.301513448774811</v>
      </c>
      <c r="G15">
        <f>'6010'!P15</f>
        <v>1.5129262275739817</v>
      </c>
      <c r="H15" t="e">
        <f>#REF!</f>
        <v>#REF!</v>
      </c>
      <c r="I15">
        <f>'6076'!P15</f>
        <v>6.5455288969389844</v>
      </c>
      <c r="J15" s="15">
        <f>'6078'!P15</f>
        <v>3.2557871733137582</v>
      </c>
      <c r="K15" s="15">
        <f>'6080'!P15</f>
        <v>7.3153979153347484</v>
      </c>
      <c r="L15">
        <f>'6276'!P15</f>
        <v>-2.2061142322085265</v>
      </c>
      <c r="M15">
        <f>'6533'!P15</f>
        <v>4.3451232051398003</v>
      </c>
      <c r="N15">
        <f>'6540'!P15</f>
        <v>8.1319015255302407</v>
      </c>
      <c r="O15">
        <f>'6543'!P15</f>
        <v>-0.88187269876426821</v>
      </c>
      <c r="P15" s="15">
        <f>'6545'!P15</f>
        <v>1.1378730641608443</v>
      </c>
      <c r="R15" s="24" t="e">
        <f t="shared" si="0"/>
        <v>#REF!</v>
      </c>
      <c r="S15" s="24" t="e">
        <f t="shared" si="1"/>
        <v>#REF!</v>
      </c>
      <c r="T15" s="24"/>
      <c r="W15" t="e">
        <f t="shared" si="2"/>
        <v>#REF!</v>
      </c>
    </row>
    <row r="16" spans="1:26" x14ac:dyDescent="0.15">
      <c r="A16">
        <v>7.5</v>
      </c>
      <c r="B16">
        <v>5</v>
      </c>
      <c r="C16">
        <v>14</v>
      </c>
      <c r="E16">
        <f>'6005'!P16</f>
        <v>9.8394972713547588</v>
      </c>
      <c r="F16">
        <f>'6008'!P16</f>
        <v>1.5324172137305252</v>
      </c>
      <c r="G16">
        <f>'6010'!P16</f>
        <v>2.3984905134438463</v>
      </c>
      <c r="H16" t="e">
        <f>#REF!</f>
        <v>#REF!</v>
      </c>
      <c r="I16">
        <f>'6076'!P16</f>
        <v>2.9616738963544988</v>
      </c>
      <c r="J16" s="15">
        <f>'6078'!P16</f>
        <v>2.9262872499336225</v>
      </c>
      <c r="K16" s="15">
        <f>'6080'!P16</f>
        <v>6.6502184167056946</v>
      </c>
      <c r="L16">
        <f>'6276'!P16</f>
        <v>-1.706539861634216</v>
      </c>
      <c r="M16">
        <f>'6533'!P16</f>
        <v>5.7762546040099254</v>
      </c>
      <c r="N16">
        <f>'6540'!P16</f>
        <v>7.8693192950332946</v>
      </c>
      <c r="O16">
        <f>'6543'!P16</f>
        <v>-1.8412995174767508</v>
      </c>
      <c r="P16" s="15">
        <f>'6545'!P16</f>
        <v>2.0270397870084449</v>
      </c>
      <c r="R16" s="24" t="e">
        <f t="shared" si="0"/>
        <v>#REF!</v>
      </c>
      <c r="S16" s="24" t="e">
        <f t="shared" si="1"/>
        <v>#REF!</v>
      </c>
      <c r="T16" s="24"/>
      <c r="W16" t="e">
        <f t="shared" si="2"/>
        <v>#REF!</v>
      </c>
    </row>
    <row r="17" spans="1:23" x14ac:dyDescent="0.15">
      <c r="A17">
        <v>8</v>
      </c>
      <c r="B17">
        <v>5.5</v>
      </c>
      <c r="C17">
        <v>15</v>
      </c>
      <c r="E17">
        <f>'6005'!P17</f>
        <v>10.987325698057543</v>
      </c>
      <c r="F17">
        <f>'6008'!P17</f>
        <v>0.14955006901728521</v>
      </c>
      <c r="G17">
        <f>'6010'!P17</f>
        <v>0.86206056998372094</v>
      </c>
      <c r="H17" t="e">
        <f>#REF!</f>
        <v>#REF!</v>
      </c>
      <c r="I17">
        <f>'6076'!P17</f>
        <v>5.5411415484050393</v>
      </c>
      <c r="J17" s="15">
        <f>'6078'!P17</f>
        <v>2.8275051819668229</v>
      </c>
      <c r="K17" s="15">
        <f>'6080'!P17</f>
        <v>6.6964472740536412</v>
      </c>
      <c r="L17">
        <f>'6276'!P17</f>
        <v>-2.9299292440784437</v>
      </c>
      <c r="M17">
        <f>'6533'!P17</f>
        <v>3.9002955153973291</v>
      </c>
      <c r="N17">
        <f>'6540'!P17</f>
        <v>6.4292597620312444</v>
      </c>
      <c r="O17">
        <f>'6543'!P17</f>
        <v>-3.009032108276418</v>
      </c>
      <c r="P17" s="15">
        <f>'6545'!P17</f>
        <v>3.6538730419442138</v>
      </c>
      <c r="R17" s="24" t="e">
        <f t="shared" si="0"/>
        <v>#REF!</v>
      </c>
      <c r="S17" s="24" t="e">
        <f t="shared" si="1"/>
        <v>#REF!</v>
      </c>
      <c r="T17" s="24"/>
      <c r="W17" t="e">
        <f t="shared" si="2"/>
        <v>#REF!</v>
      </c>
    </row>
    <row r="18" spans="1:23" x14ac:dyDescent="0.15">
      <c r="A18">
        <v>8.5</v>
      </c>
      <c r="B18">
        <v>6</v>
      </c>
      <c r="C18">
        <v>16</v>
      </c>
      <c r="E18">
        <f>'6005'!P18</f>
        <v>8.1597339184361459</v>
      </c>
      <c r="F18">
        <f>'6008'!P18</f>
        <v>1.5876223403781684</v>
      </c>
      <c r="G18">
        <f>'6010'!P18</f>
        <v>0.91213583423369426</v>
      </c>
      <c r="H18" t="e">
        <f>#REF!</f>
        <v>#REF!</v>
      </c>
      <c r="I18">
        <f>'6076'!P18</f>
        <v>5.553860852273413</v>
      </c>
      <c r="J18" s="15">
        <f>'6078'!P18</f>
        <v>2.3114812487311309</v>
      </c>
      <c r="K18" s="15">
        <f>'6080'!P18</f>
        <v>5.234245830541683</v>
      </c>
      <c r="L18">
        <f>'6276'!P18</f>
        <v>-2.8519873539283109</v>
      </c>
      <c r="M18">
        <f>'6533'!P18</f>
        <v>1.5106966607886285</v>
      </c>
      <c r="N18">
        <f>'6540'!P18</f>
        <v>5.5907883612653215</v>
      </c>
      <c r="O18">
        <f>'6543'!P18</f>
        <v>1.1556738447803721</v>
      </c>
      <c r="P18" s="15">
        <f>'6545'!P18</f>
        <v>2.3170035062874779</v>
      </c>
      <c r="R18" s="24" t="e">
        <f t="shared" si="0"/>
        <v>#REF!</v>
      </c>
      <c r="S18" s="24" t="e">
        <f t="shared" si="1"/>
        <v>#REF!</v>
      </c>
      <c r="T18" s="24"/>
      <c r="W18" t="e">
        <f t="shared" si="2"/>
        <v>#REF!</v>
      </c>
    </row>
    <row r="19" spans="1:23" x14ac:dyDescent="0.15">
      <c r="A19">
        <v>9</v>
      </c>
      <c r="B19">
        <v>6.5</v>
      </c>
      <c r="C19">
        <v>17</v>
      </c>
      <c r="E19">
        <f>'6005'!P19</f>
        <v>7.0409309636577087</v>
      </c>
      <c r="F19">
        <f>'6008'!P19</f>
        <v>0.78665398706115175</v>
      </c>
      <c r="G19">
        <f>'6010'!P19</f>
        <v>1.259701188417488</v>
      </c>
      <c r="H19" t="e">
        <f>#REF!</f>
        <v>#REF!</v>
      </c>
      <c r="I19">
        <f>'6076'!P19</f>
        <v>5.5491482245912289</v>
      </c>
      <c r="J19" s="15">
        <f>'6078'!P19</f>
        <v>1.5936733051969254</v>
      </c>
      <c r="K19" s="15">
        <f>'6080'!P19</f>
        <v>4.4520589109402708</v>
      </c>
      <c r="L19">
        <f>'6276'!P19</f>
        <v>-1.056576424241799</v>
      </c>
      <c r="M19">
        <f>'6533'!P19</f>
        <v>6.9295770530823572E-2</v>
      </c>
      <c r="N19">
        <f>'6540'!P19</f>
        <v>5.6336081609226785</v>
      </c>
      <c r="O19">
        <f>'6543'!P19</f>
        <v>1.524464436786745</v>
      </c>
      <c r="P19" s="15">
        <f>'6545'!P19</f>
        <v>2.5525303102909649</v>
      </c>
      <c r="R19" s="24" t="e">
        <f t="shared" si="0"/>
        <v>#REF!</v>
      </c>
      <c r="S19" s="24" t="e">
        <f t="shared" si="1"/>
        <v>#REF!</v>
      </c>
      <c r="T19" s="24"/>
      <c r="W19" t="e">
        <f t="shared" si="2"/>
        <v>#REF!</v>
      </c>
    </row>
    <row r="20" spans="1:23" x14ac:dyDescent="0.15">
      <c r="A20">
        <v>9.5</v>
      </c>
      <c r="B20">
        <v>7</v>
      </c>
      <c r="C20">
        <v>18</v>
      </c>
      <c r="E20">
        <f>'6005'!P20</f>
        <v>4.3389968083689343</v>
      </c>
      <c r="F20">
        <f>'6008'!P20</f>
        <v>-1.8827275591906425</v>
      </c>
      <c r="G20">
        <f>'6010'!P20</f>
        <v>1.122740169604155</v>
      </c>
      <c r="H20" t="e">
        <f>#REF!</f>
        <v>#REF!</v>
      </c>
      <c r="I20">
        <f>'6076'!P20</f>
        <v>11.109588636215211</v>
      </c>
      <c r="J20" s="15">
        <f>'6078'!P20</f>
        <v>1.7854039397391177</v>
      </c>
      <c r="K20" s="15">
        <f>'6080'!P20</f>
        <v>5.921511626092455</v>
      </c>
      <c r="L20">
        <f>'6276'!P20</f>
        <v>-1.532028555457134</v>
      </c>
      <c r="M20">
        <f>'6533'!P20</f>
        <v>0.15426318089916408</v>
      </c>
      <c r="N20">
        <f>'6540'!P20</f>
        <v>3.8267553921863033</v>
      </c>
      <c r="O20">
        <f>'6543'!P20</f>
        <v>-1.847433720919476</v>
      </c>
      <c r="P20" s="15">
        <f>'6545'!P20</f>
        <v>2.1466657926358303</v>
      </c>
      <c r="R20" s="24" t="e">
        <f t="shared" si="0"/>
        <v>#REF!</v>
      </c>
      <c r="S20" s="24" t="e">
        <f t="shared" si="1"/>
        <v>#REF!</v>
      </c>
      <c r="T20" s="24"/>
      <c r="W20" t="e">
        <f t="shared" si="2"/>
        <v>#REF!</v>
      </c>
    </row>
    <row r="21" spans="1:23" x14ac:dyDescent="0.15">
      <c r="A21" s="3">
        <v>10</v>
      </c>
      <c r="B21" s="3">
        <v>7.5</v>
      </c>
      <c r="C21" s="3">
        <v>19</v>
      </c>
      <c r="D21" s="3"/>
      <c r="E21">
        <f>'6005'!P21</f>
        <v>3.397037144009265</v>
      </c>
      <c r="F21">
        <f>'6008'!P21</f>
        <v>-1.6709206928429174</v>
      </c>
      <c r="G21">
        <f>'6010'!P21</f>
        <v>1.1827815336401157</v>
      </c>
      <c r="H21" t="e">
        <f>#REF!</f>
        <v>#REF!</v>
      </c>
      <c r="I21">
        <f>'6076'!P21</f>
        <v>6.38749896261481</v>
      </c>
      <c r="J21" s="15">
        <f>'6078'!P21</f>
        <v>2.6855535547987466</v>
      </c>
      <c r="K21" s="15">
        <f>'6080'!P21</f>
        <v>3.8952077580147848</v>
      </c>
      <c r="L21">
        <f>'6276'!P21</f>
        <v>-2.6027356194578815</v>
      </c>
      <c r="M21">
        <f>'6533'!P21</f>
        <v>0.93068213002774158</v>
      </c>
      <c r="N21">
        <f>'6540'!P21</f>
        <v>2.830368070462296</v>
      </c>
      <c r="O21">
        <f>'6543'!P21</f>
        <v>-0.24876635264867117</v>
      </c>
      <c r="P21" s="15">
        <f>'6545'!P21</f>
        <v>-0.85616512756459318</v>
      </c>
      <c r="Q21" s="3"/>
      <c r="R21" s="27" t="e">
        <f t="shared" si="0"/>
        <v>#REF!</v>
      </c>
      <c r="S21" s="27" t="e">
        <f t="shared" si="1"/>
        <v>#REF!</v>
      </c>
      <c r="T21" s="24"/>
      <c r="W21" t="e">
        <f t="shared" si="2"/>
        <v>#REF!</v>
      </c>
    </row>
    <row r="22" spans="1:23" x14ac:dyDescent="0.15">
      <c r="A22">
        <v>10.5</v>
      </c>
      <c r="B22">
        <v>8</v>
      </c>
      <c r="C22">
        <v>20</v>
      </c>
      <c r="E22">
        <f>'6005'!P22</f>
        <v>2.7722265028297959</v>
      </c>
      <c r="F22">
        <f>'6008'!P22</f>
        <v>0.1732514624629744</v>
      </c>
      <c r="G22">
        <f>'6010'!P22</f>
        <v>0.34660295301419419</v>
      </c>
      <c r="H22" t="e">
        <f>#REF!</f>
        <v>#REF!</v>
      </c>
      <c r="I22">
        <f>'6076'!P22</f>
        <v>6.5425076235517317</v>
      </c>
      <c r="J22" s="15">
        <f>'6078'!P22</f>
        <v>0.2808931171512416</v>
      </c>
      <c r="K22" s="15">
        <f>'6080'!P22</f>
        <v>3.8419099416750058</v>
      </c>
      <c r="L22">
        <f>'6276'!P22</f>
        <v>-0.46742091235958694</v>
      </c>
      <c r="M22">
        <f>'6533'!P22</f>
        <v>2.9010163810577438</v>
      </c>
      <c r="N22">
        <f>'6540'!P22</f>
        <v>1.6173429175101113</v>
      </c>
      <c r="O22">
        <f>'6543'!P22</f>
        <v>-0.99622292520168598</v>
      </c>
      <c r="P22" s="15">
        <f>'6545'!P22</f>
        <v>-1.5004683009634014</v>
      </c>
      <c r="R22" s="24" t="e">
        <f t="shared" si="0"/>
        <v>#REF!</v>
      </c>
      <c r="S22" s="24" t="e">
        <f t="shared" si="1"/>
        <v>#REF!</v>
      </c>
      <c r="T22" s="24"/>
      <c r="W22" t="e">
        <f t="shared" si="2"/>
        <v>#REF!</v>
      </c>
    </row>
    <row r="23" spans="1:23" x14ac:dyDescent="0.15">
      <c r="A23">
        <v>11</v>
      </c>
      <c r="B23">
        <v>8.5</v>
      </c>
      <c r="C23">
        <v>21</v>
      </c>
      <c r="E23">
        <f>'6005'!P23</f>
        <v>4.6412113557866386</v>
      </c>
      <c r="F23">
        <f>'6008'!P23</f>
        <v>1.1082918453033215</v>
      </c>
      <c r="G23">
        <f>'6010'!P23</f>
        <v>2.1962190647160593</v>
      </c>
      <c r="H23" t="e">
        <f>#REF!</f>
        <v>#REF!</v>
      </c>
      <c r="I23">
        <f>'6076'!P23</f>
        <v>5.0234966368201395</v>
      </c>
      <c r="J23" s="15">
        <f>'6078'!P23</f>
        <v>0.55943064656288122</v>
      </c>
      <c r="K23" s="15">
        <f>'6080'!P23</f>
        <v>1.4448983937244042</v>
      </c>
      <c r="L23">
        <f>'6276'!P23</f>
        <v>-1.1512198031574254</v>
      </c>
      <c r="M23">
        <f>'6533'!P23</f>
        <v>-0.91439607516160537</v>
      </c>
      <c r="N23">
        <f>'6540'!P23</f>
        <v>2.3529306146271525</v>
      </c>
      <c r="O23">
        <f>'6543'!P23</f>
        <v>-2.8391310331437847</v>
      </c>
      <c r="P23" s="15">
        <f>'6545'!P23</f>
        <v>-1.1005329363478957</v>
      </c>
      <c r="R23" s="24" t="e">
        <f t="shared" si="0"/>
        <v>#REF!</v>
      </c>
      <c r="S23" s="24" t="e">
        <f t="shared" si="1"/>
        <v>#REF!</v>
      </c>
      <c r="T23" s="24"/>
      <c r="W23" t="e">
        <f t="shared" si="2"/>
        <v>#REF!</v>
      </c>
    </row>
    <row r="24" spans="1:23" x14ac:dyDescent="0.15">
      <c r="A24">
        <v>11.5</v>
      </c>
      <c r="B24">
        <v>9</v>
      </c>
      <c r="C24">
        <v>22</v>
      </c>
      <c r="E24">
        <f>'6005'!P24</f>
        <v>2.1404328164598758</v>
      </c>
      <c r="F24">
        <f>'6008'!P24</f>
        <v>2.4674412857748114</v>
      </c>
      <c r="G24">
        <f>'6010'!P24</f>
        <v>-0.5025926322853137</v>
      </c>
      <c r="H24" t="e">
        <f>#REF!</f>
        <v>#REF!</v>
      </c>
      <c r="I24">
        <f>'6076'!P24</f>
        <v>3.7081301242983726</v>
      </c>
      <c r="J24" s="15">
        <f>'6078'!P24</f>
        <v>-8.7668828963348128E-2</v>
      </c>
      <c r="K24" s="15">
        <f>'6080'!P24</f>
        <v>0.44201206306762342</v>
      </c>
      <c r="L24">
        <f>'6276'!P24</f>
        <v>-1.6240049641146559</v>
      </c>
      <c r="M24">
        <f>'6533'!P24</f>
        <v>0.11363506252996891</v>
      </c>
      <c r="N24">
        <f>'6540'!P24</f>
        <v>1.6114909334206462</v>
      </c>
      <c r="O24">
        <f>'6543'!P24</f>
        <v>-0.20925294245271328</v>
      </c>
      <c r="P24" s="15">
        <f>'6545'!P24</f>
        <v>-1.2176185184964099</v>
      </c>
      <c r="Q24" s="1"/>
      <c r="R24" s="24" t="e">
        <f t="shared" si="0"/>
        <v>#REF!</v>
      </c>
      <c r="S24" s="24" t="e">
        <f t="shared" si="1"/>
        <v>#REF!</v>
      </c>
      <c r="T24" s="24"/>
      <c r="W24" t="e">
        <f t="shared" si="2"/>
        <v>#REF!</v>
      </c>
    </row>
    <row r="25" spans="1:23" x14ac:dyDescent="0.15">
      <c r="A25">
        <v>12</v>
      </c>
      <c r="B25">
        <v>9.5</v>
      </c>
      <c r="C25">
        <v>23</v>
      </c>
      <c r="E25">
        <f>'6005'!P25</f>
        <v>3.0066686265702574</v>
      </c>
      <c r="F25">
        <f>'6008'!P25</f>
        <v>1.6458879233329744</v>
      </c>
      <c r="G25">
        <f>'6010'!P25</f>
        <v>1.8482495301424606</v>
      </c>
      <c r="H25" t="e">
        <f>#REF!</f>
        <v>#REF!</v>
      </c>
      <c r="I25">
        <f>'6076'!P25</f>
        <v>1.406856936569342</v>
      </c>
      <c r="J25" s="15">
        <f>'6078'!P25</f>
        <v>0.93810588111575144</v>
      </c>
      <c r="K25" s="15">
        <f>'6080'!P25</f>
        <v>1.5047621784407239</v>
      </c>
      <c r="L25">
        <f>'6276'!P25</f>
        <v>-1.3942630698997693</v>
      </c>
      <c r="M25">
        <f>'6533'!P25</f>
        <v>3.0876673248226747</v>
      </c>
      <c r="N25">
        <f>'6540'!P25</f>
        <v>1.8805705525622303</v>
      </c>
      <c r="O25">
        <f>'6543'!P25</f>
        <v>-6.9921266492942155E-2</v>
      </c>
      <c r="P25" s="15">
        <f>'6545'!P25</f>
        <v>-0.78049366759771488</v>
      </c>
      <c r="Q25" s="1"/>
      <c r="R25" s="24" t="e">
        <f t="shared" si="0"/>
        <v>#REF!</v>
      </c>
      <c r="S25" s="24" t="e">
        <f t="shared" si="1"/>
        <v>#REF!</v>
      </c>
      <c r="T25" s="24"/>
      <c r="W25" t="e">
        <f t="shared" si="2"/>
        <v>#REF!</v>
      </c>
    </row>
    <row r="26" spans="1:23" x14ac:dyDescent="0.15">
      <c r="A26" s="28">
        <v>12.5</v>
      </c>
      <c r="B26" s="28">
        <v>10</v>
      </c>
      <c r="C26" s="28">
        <v>24</v>
      </c>
      <c r="D26" s="28"/>
      <c r="E26" s="28">
        <f>'6005'!P26</f>
        <v>2.0520922751892559</v>
      </c>
      <c r="F26" s="28">
        <f>'6008'!P26</f>
        <v>2.0320088449911191</v>
      </c>
      <c r="G26" s="28">
        <f>'6010'!P26</f>
        <v>2.014804420910314</v>
      </c>
      <c r="H26" s="28" t="e">
        <f>#REF!</f>
        <v>#REF!</v>
      </c>
      <c r="I26" s="28">
        <f>'6076'!P26</f>
        <v>0.92478291038581939</v>
      </c>
      <c r="J26" s="29">
        <f>'6078'!P26</f>
        <v>0.726605862775626</v>
      </c>
      <c r="K26" s="29">
        <f>'6080'!P26</f>
        <v>1.8909084331672537</v>
      </c>
      <c r="L26" s="28">
        <f>'6276'!P26</f>
        <v>-0.29117722343507152</v>
      </c>
      <c r="M26" s="28">
        <f>'6533'!P26</f>
        <v>0.91345177495756014</v>
      </c>
      <c r="N26" s="28">
        <f>'6540'!P26</f>
        <v>3.1364130505959729</v>
      </c>
      <c r="O26" s="28">
        <f>'6543'!P26</f>
        <v>0.35062360701152184</v>
      </c>
      <c r="P26" s="29">
        <f>'6545'!P26</f>
        <v>-0.75825529645547396</v>
      </c>
      <c r="Q26" s="34"/>
      <c r="R26" s="30" t="e">
        <f t="shared" si="0"/>
        <v>#REF!</v>
      </c>
      <c r="S26" s="30" t="e">
        <f t="shared" si="1"/>
        <v>#REF!</v>
      </c>
      <c r="T26" s="24"/>
      <c r="U26" s="2" t="s">
        <v>33</v>
      </c>
      <c r="V26" s="2"/>
      <c r="W26" s="28" t="e">
        <f t="shared" si="2"/>
        <v>#REF!</v>
      </c>
    </row>
    <row r="27" spans="1:23" x14ac:dyDescent="0.15">
      <c r="A27">
        <v>13</v>
      </c>
      <c r="B27">
        <v>10.5</v>
      </c>
      <c r="C27">
        <v>25</v>
      </c>
      <c r="E27">
        <f>'6005'!P27</f>
        <v>0.47355903179723119</v>
      </c>
      <c r="F27">
        <f>'6008'!P27</f>
        <v>0.33758243896313378</v>
      </c>
      <c r="G27">
        <f>'6010'!P27</f>
        <v>2.5861613688805929</v>
      </c>
      <c r="H27" t="e">
        <f>#REF!</f>
        <v>#REF!</v>
      </c>
      <c r="I27">
        <f>'6076'!P27</f>
        <v>0.8693169599688445</v>
      </c>
      <c r="J27" s="15">
        <f>'6078'!P27</f>
        <v>1.7258819218226302</v>
      </c>
      <c r="K27" s="15">
        <f>'6080'!P27</f>
        <v>-4.6981760385885217E-2</v>
      </c>
      <c r="L27">
        <f>'6276'!P27</f>
        <v>-2.698123135430186</v>
      </c>
      <c r="M27">
        <f>'6533'!P27</f>
        <v>1.1025208925660099</v>
      </c>
      <c r="N27">
        <f>'6540'!P27</f>
        <v>3.1128230273418467</v>
      </c>
      <c r="O27">
        <f>'6543'!P27</f>
        <v>0.36879001865847011</v>
      </c>
      <c r="P27" s="15">
        <f>'6545'!P27</f>
        <v>1.6134120612578418</v>
      </c>
      <c r="Q27" s="1"/>
      <c r="R27" s="24" t="e">
        <f t="shared" si="0"/>
        <v>#REF!</v>
      </c>
      <c r="S27" s="24" t="e">
        <f t="shared" si="1"/>
        <v>#REF!</v>
      </c>
      <c r="T27" s="24"/>
      <c r="W27" t="e">
        <f t="shared" si="2"/>
        <v>#REF!</v>
      </c>
    </row>
    <row r="28" spans="1:23" x14ac:dyDescent="0.15">
      <c r="A28">
        <v>13.5</v>
      </c>
      <c r="B28">
        <v>11</v>
      </c>
      <c r="C28">
        <v>26</v>
      </c>
      <c r="E28">
        <f>'6005'!P28</f>
        <v>2.6509309356027977</v>
      </c>
      <c r="F28">
        <f>'6008'!P28</f>
        <v>1.3743941890713582</v>
      </c>
      <c r="G28">
        <f>'6010'!P28</f>
        <v>2.7015850309027516</v>
      </c>
      <c r="H28" t="e">
        <f>#REF!</f>
        <v>#REF!</v>
      </c>
      <c r="I28">
        <f>'6076'!P28</f>
        <v>0.65675488306506646</v>
      </c>
      <c r="J28" s="15">
        <f>'6078'!P28</f>
        <v>1.7416437822088724</v>
      </c>
      <c r="K28" s="15">
        <f>'6080'!P28</f>
        <v>0.65334332858425181</v>
      </c>
      <c r="L28">
        <f>'6276'!P28</f>
        <v>-1.5054576593488496</v>
      </c>
      <c r="M28">
        <f>'6533'!P28</f>
        <v>1.5121155440430691</v>
      </c>
      <c r="N28">
        <f>'6540'!P28</f>
        <v>1.5086693148192685</v>
      </c>
      <c r="O28">
        <f>'6543'!P28</f>
        <v>-0.99317929849599329</v>
      </c>
      <c r="P28" s="15">
        <f>'6545'!P28</f>
        <v>-0.37772421630278097</v>
      </c>
      <c r="Q28" s="1"/>
      <c r="R28" s="24" t="e">
        <f t="shared" si="0"/>
        <v>#REF!</v>
      </c>
      <c r="S28" s="24" t="e">
        <f t="shared" si="1"/>
        <v>#REF!</v>
      </c>
      <c r="T28" s="24"/>
      <c r="W28" t="e">
        <f t="shared" si="2"/>
        <v>#REF!</v>
      </c>
    </row>
    <row r="29" spans="1:23" x14ac:dyDescent="0.15">
      <c r="A29">
        <v>14</v>
      </c>
      <c r="B29">
        <v>11.5</v>
      </c>
      <c r="C29">
        <v>27</v>
      </c>
      <c r="E29">
        <f>'6005'!P29</f>
        <v>0.81123015015745936</v>
      </c>
      <c r="F29">
        <f>'6008'!P29</f>
        <v>0.28401293508222109</v>
      </c>
      <c r="G29">
        <f>'6010'!P29</f>
        <v>1.6926249613393463</v>
      </c>
      <c r="H29" t="e">
        <f>#REF!</f>
        <v>#REF!</v>
      </c>
      <c r="I29">
        <f>'6076'!P29</f>
        <v>2.1566184703112592</v>
      </c>
      <c r="J29" s="15">
        <f>'6078'!P29</f>
        <v>0.8211116511650095</v>
      </c>
      <c r="K29" s="15">
        <f>'6080'!P29</f>
        <v>-0.77774942818016757</v>
      </c>
      <c r="L29">
        <f>'6276'!P29</f>
        <v>4.9102313252415652E-4</v>
      </c>
      <c r="M29">
        <f>'6533'!P29</f>
        <v>0.65568885185893122</v>
      </c>
      <c r="N29">
        <f>'6540'!P29</f>
        <v>1.0718753481838132</v>
      </c>
      <c r="O29">
        <f>'6543'!P29</f>
        <v>-2.3184847269055604</v>
      </c>
      <c r="P29" s="15">
        <f>'6545'!P29</f>
        <v>0.85502353779421336</v>
      </c>
      <c r="Q29" s="1"/>
      <c r="R29" s="24" t="e">
        <f t="shared" si="0"/>
        <v>#REF!</v>
      </c>
      <c r="S29" s="24" t="e">
        <f t="shared" si="1"/>
        <v>#REF!</v>
      </c>
      <c r="T29" s="24"/>
      <c r="W29" t="e">
        <f t="shared" si="2"/>
        <v>#REF!</v>
      </c>
    </row>
    <row r="30" spans="1:23" x14ac:dyDescent="0.15">
      <c r="A30">
        <v>14.5</v>
      </c>
      <c r="B30">
        <v>12</v>
      </c>
      <c r="C30">
        <v>28</v>
      </c>
      <c r="E30">
        <f>'6005'!P30</f>
        <v>2.6900143309269064</v>
      </c>
      <c r="F30">
        <f>'6008'!P30</f>
        <v>-0.75486261969792401</v>
      </c>
      <c r="G30">
        <f>'6010'!P30</f>
        <v>2.6920687965229004</v>
      </c>
      <c r="H30" t="e">
        <f>#REF!</f>
        <v>#REF!</v>
      </c>
      <c r="I30">
        <f>'6076'!P30</f>
        <v>1.1240450503411419</v>
      </c>
      <c r="J30" s="15">
        <f>'6078'!P30</f>
        <v>0.53418179411923528</v>
      </c>
      <c r="K30" s="15">
        <f>'6080'!P30</f>
        <v>1.7601644506364522</v>
      </c>
      <c r="L30">
        <f>'6276'!P30</f>
        <v>-1.2566647067441041</v>
      </c>
      <c r="M30">
        <f>'6533'!P30</f>
        <v>3.0309007135475561</v>
      </c>
      <c r="N30">
        <f>'6540'!P30</f>
        <v>1.5270696367496779</v>
      </c>
      <c r="O30">
        <f>'6543'!P30</f>
        <v>-1.0224403330294147</v>
      </c>
      <c r="P30" s="15">
        <f>'6545'!P30</f>
        <v>1.2462677015851966</v>
      </c>
      <c r="Q30" s="1"/>
      <c r="R30" s="24" t="e">
        <f t="shared" si="0"/>
        <v>#REF!</v>
      </c>
      <c r="S30" s="24" t="e">
        <f t="shared" si="1"/>
        <v>#REF!</v>
      </c>
      <c r="T30" s="24"/>
      <c r="W30" t="e">
        <f t="shared" si="2"/>
        <v>#REF!</v>
      </c>
    </row>
    <row r="31" spans="1:23" x14ac:dyDescent="0.15">
      <c r="A31">
        <v>15</v>
      </c>
      <c r="B31">
        <v>12.5</v>
      </c>
      <c r="C31">
        <v>29</v>
      </c>
      <c r="E31">
        <f>'6005'!P31</f>
        <v>0.22368243923477135</v>
      </c>
      <c r="F31">
        <f>'6008'!P31</f>
        <v>2.8873589911336062</v>
      </c>
      <c r="G31">
        <f>'6010'!P31</f>
        <v>1.0294992818454389</v>
      </c>
      <c r="H31" t="e">
        <f>#REF!</f>
        <v>#REF!</v>
      </c>
      <c r="I31">
        <f>'6076'!P31</f>
        <v>1.6072551251036471</v>
      </c>
      <c r="J31" s="15">
        <f>'6078'!P31</f>
        <v>0.41519026926197911</v>
      </c>
      <c r="K31" s="15">
        <f>'6080'!P31</f>
        <v>0.98003304580823214</v>
      </c>
      <c r="L31">
        <f>'6276'!P31</f>
        <v>-1.9235244715538915E-2</v>
      </c>
      <c r="M31">
        <f>'6533'!P31</f>
        <v>0.33122679166238728</v>
      </c>
      <c r="N31">
        <f>'6540'!P31</f>
        <v>0.66415993762248782</v>
      </c>
      <c r="O31">
        <f>'6543'!P31</f>
        <v>-6.4545565230076887E-2</v>
      </c>
      <c r="P31" s="15">
        <f>'6545'!P31</f>
        <v>0.97366016177825554</v>
      </c>
      <c r="Q31" s="1"/>
      <c r="R31" s="24" t="e">
        <f t="shared" si="0"/>
        <v>#REF!</v>
      </c>
      <c r="S31" s="24" t="e">
        <f t="shared" si="1"/>
        <v>#REF!</v>
      </c>
      <c r="T31" s="24"/>
      <c r="W31" t="e">
        <f t="shared" si="2"/>
        <v>#REF!</v>
      </c>
    </row>
    <row r="32" spans="1:23" x14ac:dyDescent="0.15">
      <c r="A32">
        <v>15.5</v>
      </c>
      <c r="B32">
        <v>13</v>
      </c>
      <c r="C32">
        <v>30</v>
      </c>
      <c r="E32">
        <f>'6005'!P32</f>
        <v>2.424001042020286</v>
      </c>
      <c r="F32">
        <f>'6008'!P32</f>
        <v>1.1144718821296422</v>
      </c>
      <c r="G32">
        <f>'6010'!P32</f>
        <v>-1.7121319451240318</v>
      </c>
      <c r="H32" t="e">
        <f>#REF!</f>
        <v>#REF!</v>
      </c>
      <c r="I32">
        <f>'6076'!P32</f>
        <v>0.85813507542668155</v>
      </c>
      <c r="J32" s="15">
        <f>'6078'!P32</f>
        <v>-0.33979905509151059</v>
      </c>
      <c r="K32" s="15">
        <f>'6080'!P32</f>
        <v>0.16171405998997562</v>
      </c>
      <c r="L32">
        <f>'6276'!P32</f>
        <v>1.6489306183339363</v>
      </c>
      <c r="M32">
        <f>'6533'!P32</f>
        <v>1.6416936112130089</v>
      </c>
      <c r="N32">
        <f>'6540'!P32</f>
        <v>1.1599381916391986</v>
      </c>
      <c r="O32">
        <f>'6543'!P32</f>
        <v>-0.58799301099318368</v>
      </c>
      <c r="P32" s="15">
        <f>'6545'!P32</f>
        <v>-0.50789540672471989</v>
      </c>
      <c r="Q32" s="1"/>
      <c r="R32" s="24" t="e">
        <f t="shared" si="0"/>
        <v>#REF!</v>
      </c>
      <c r="S32" s="24" t="e">
        <f t="shared" si="1"/>
        <v>#REF!</v>
      </c>
      <c r="T32" s="24"/>
      <c r="W32" t="e">
        <f t="shared" si="2"/>
        <v>#REF!</v>
      </c>
    </row>
    <row r="33" spans="1:23" x14ac:dyDescent="0.15">
      <c r="A33">
        <v>16</v>
      </c>
      <c r="B33">
        <v>13.5</v>
      </c>
      <c r="C33">
        <v>31</v>
      </c>
      <c r="E33">
        <f>'6005'!P33</f>
        <v>-8.9955740232917844E-2</v>
      </c>
      <c r="F33">
        <f>'6008'!P33</f>
        <v>1.7901880426629351</v>
      </c>
      <c r="G33">
        <f>'6010'!P33</f>
        <v>-1.66557824808879</v>
      </c>
      <c r="H33" t="e">
        <f>#REF!</f>
        <v>#REF!</v>
      </c>
      <c r="I33">
        <f>'6076'!P33</f>
        <v>1.2142791957407906</v>
      </c>
      <c r="J33" s="15">
        <f>'6078'!P33</f>
        <v>0.22412119711589928</v>
      </c>
      <c r="K33" s="15">
        <f>'6080'!P33</f>
        <v>-1.4275384102552623E-2</v>
      </c>
      <c r="L33">
        <f>'6276'!P33</f>
        <v>-1.7666779926627476</v>
      </c>
      <c r="M33">
        <f>'6533'!P33</f>
        <v>0.89619102106549209</v>
      </c>
      <c r="N33">
        <f>'6540'!P33</f>
        <v>0.73896396813971776</v>
      </c>
      <c r="O33">
        <f>'6543'!P33</f>
        <v>-1.562027361430478</v>
      </c>
      <c r="P33" s="15">
        <f>'6545'!P33</f>
        <v>0.79066266846273514</v>
      </c>
      <c r="Q33" s="1"/>
      <c r="R33" s="24" t="e">
        <f t="shared" si="0"/>
        <v>#REF!</v>
      </c>
      <c r="S33" s="24" t="e">
        <f t="shared" si="1"/>
        <v>#REF!</v>
      </c>
      <c r="T33" s="24"/>
      <c r="W33" t="e">
        <f t="shared" si="2"/>
        <v>#REF!</v>
      </c>
    </row>
    <row r="34" spans="1:23" x14ac:dyDescent="0.15">
      <c r="A34">
        <v>16.5</v>
      </c>
      <c r="B34">
        <v>14</v>
      </c>
      <c r="C34">
        <v>32</v>
      </c>
      <c r="E34">
        <f>'6005'!P34</f>
        <v>0.12037227794229124</v>
      </c>
      <c r="F34">
        <f>'6008'!P34</f>
        <v>1.6871218706927129</v>
      </c>
      <c r="G34">
        <f>'6010'!P34</f>
        <v>-2.4766472852449932</v>
      </c>
      <c r="H34" t="e">
        <f>#REF!</f>
        <v>#REF!</v>
      </c>
      <c r="I34">
        <f>'6076'!P34</f>
        <v>1.0597522908383041</v>
      </c>
      <c r="J34" s="15">
        <f>'6078'!P34</f>
        <v>0.33561412223646991</v>
      </c>
      <c r="K34" s="15">
        <f>'6080'!P34</f>
        <v>-0.47175280024072724</v>
      </c>
      <c r="L34">
        <f>'6276'!P34</f>
        <v>-2.6620786792190336</v>
      </c>
      <c r="M34">
        <f>'6533'!P34</f>
        <v>0.42905716922131626</v>
      </c>
      <c r="N34">
        <f>'6540'!P34</f>
        <v>-4.1231095517012921E-2</v>
      </c>
      <c r="O34">
        <f>'6543'!P34</f>
        <v>-3.7943564550502002</v>
      </c>
      <c r="P34" s="15">
        <f>'6545'!P34</f>
        <v>1.0498724800882213</v>
      </c>
      <c r="Q34" s="1"/>
      <c r="R34" s="24" t="e">
        <f t="shared" si="0"/>
        <v>#REF!</v>
      </c>
      <c r="S34" s="24" t="e">
        <f t="shared" si="1"/>
        <v>#REF!</v>
      </c>
      <c r="T34" s="24"/>
      <c r="W34" t="e">
        <f t="shared" si="2"/>
        <v>#REF!</v>
      </c>
    </row>
    <row r="35" spans="1:23" x14ac:dyDescent="0.15">
      <c r="A35">
        <v>17</v>
      </c>
      <c r="B35">
        <v>14.5</v>
      </c>
      <c r="C35">
        <v>33</v>
      </c>
      <c r="E35">
        <f>'6005'!P35</f>
        <v>-8.8292128860709279E-2</v>
      </c>
      <c r="F35">
        <f>'6008'!P35</f>
        <v>-1.2993255303677176</v>
      </c>
      <c r="G35">
        <f>'6010'!P35</f>
        <v>-3.8317586515914792</v>
      </c>
      <c r="H35" t="e">
        <f>#REF!</f>
        <v>#REF!</v>
      </c>
      <c r="I35">
        <f>'6076'!P35</f>
        <v>-9.4779787224960443E-2</v>
      </c>
      <c r="J35" s="15">
        <f>'6078'!P35</f>
        <v>-1.9143888681156074E-2</v>
      </c>
      <c r="K35" s="15">
        <f>'6080'!P35</f>
        <v>-0.6578841588389942</v>
      </c>
      <c r="L35">
        <f>'6276'!P35</f>
        <v>-0.92179338648014153</v>
      </c>
      <c r="M35">
        <f>'6533'!P35</f>
        <v>-0.2719732529591547</v>
      </c>
      <c r="N35">
        <f>'6540'!P35</f>
        <v>0.30230469437705876</v>
      </c>
      <c r="O35">
        <f>'6543'!P35</f>
        <v>-1.960676209953792</v>
      </c>
      <c r="P35" s="15">
        <f>'6545'!P35</f>
        <v>-2.7014153752597525</v>
      </c>
      <c r="Q35" s="1"/>
      <c r="R35" s="24" t="e">
        <f t="shared" si="0"/>
        <v>#REF!</v>
      </c>
      <c r="S35" s="24" t="e">
        <f t="shared" si="1"/>
        <v>#REF!</v>
      </c>
      <c r="T35" s="24"/>
      <c r="W35" t="e">
        <f t="shared" si="2"/>
        <v>#REF!</v>
      </c>
    </row>
    <row r="36" spans="1:23" s="42" customFormat="1" x14ac:dyDescent="0.15">
      <c r="A36" s="42">
        <v>17.5</v>
      </c>
      <c r="B36" s="42">
        <v>15</v>
      </c>
      <c r="C36" s="42">
        <v>34</v>
      </c>
      <c r="E36" s="42">
        <f>'6005'!P36</f>
        <v>-0.96490313467811561</v>
      </c>
      <c r="F36" s="42">
        <f>'6008'!P36</f>
        <v>0.40827166594395836</v>
      </c>
      <c r="G36" s="42">
        <f>'6010'!P36</f>
        <v>-1.2235870198159502</v>
      </c>
      <c r="H36" s="42" t="e">
        <f>#REF!</f>
        <v>#REF!</v>
      </c>
      <c r="I36" s="42">
        <f>'6076'!P36</f>
        <v>-0.38724491120401572</v>
      </c>
      <c r="J36" s="43">
        <f>'6078'!P36</f>
        <v>-1.1276458799968576</v>
      </c>
      <c r="K36" s="43">
        <f>'6080'!P36</f>
        <v>-1.0445879579870505</v>
      </c>
      <c r="L36" s="42">
        <f>'6276'!P36</f>
        <v>-0.87907361911014559</v>
      </c>
      <c r="M36" s="42">
        <f>'6533'!P36</f>
        <v>-0.70166011208279955</v>
      </c>
      <c r="N36" s="42">
        <f>'6540'!P36</f>
        <v>-0.61251340799498866</v>
      </c>
      <c r="O36" s="42">
        <f>'6543'!P36</f>
        <v>-2.0720080545685744</v>
      </c>
      <c r="P36" s="43">
        <f>'6545'!P36</f>
        <v>-1.9381350425385062</v>
      </c>
      <c r="Q36" s="44"/>
      <c r="R36" s="45" t="e">
        <f t="shared" si="0"/>
        <v>#REF!</v>
      </c>
      <c r="S36" s="45" t="e">
        <f t="shared" si="1"/>
        <v>#REF!</v>
      </c>
      <c r="T36" s="45"/>
      <c r="U36" s="42" t="s">
        <v>40</v>
      </c>
      <c r="W36" s="42" t="e">
        <f t="shared" si="2"/>
        <v>#REF!</v>
      </c>
    </row>
    <row r="37" spans="1:23" x14ac:dyDescent="0.15">
      <c r="A37">
        <v>18</v>
      </c>
      <c r="B37">
        <v>15.5</v>
      </c>
      <c r="C37">
        <v>35</v>
      </c>
      <c r="E37">
        <f>'6005'!P37</f>
        <v>-8.4409586101490935E-2</v>
      </c>
      <c r="F37">
        <f>'6008'!P37</f>
        <v>0.58286435106970214</v>
      </c>
      <c r="G37">
        <f>'6010'!P37</f>
        <v>-1.4943047376622016</v>
      </c>
      <c r="H37" t="e">
        <f>#REF!</f>
        <v>#REF!</v>
      </c>
      <c r="I37">
        <f>'6076'!P37</f>
        <v>-6.7357592111992673E-2</v>
      </c>
      <c r="J37" s="15">
        <f>'6078'!P37</f>
        <v>0.24072081020256791</v>
      </c>
      <c r="K37" s="15">
        <f>'6080'!P37</f>
        <v>-0.29125539563617409</v>
      </c>
      <c r="L37">
        <f>'6276'!P37</f>
        <v>-2.064969797060451</v>
      </c>
      <c r="M37">
        <f>'6533'!P37</f>
        <v>-0.70978753021401197</v>
      </c>
      <c r="N37">
        <f>'6540'!P37</f>
        <v>-6.9977025439741145E-2</v>
      </c>
      <c r="O37">
        <f>'6543'!P37</f>
        <v>-2.4831244196358053</v>
      </c>
      <c r="P37" s="15">
        <f>'6545'!P37</f>
        <v>-1.4398050722299387</v>
      </c>
      <c r="Q37" s="1"/>
      <c r="R37" s="24" t="e">
        <f t="shared" si="0"/>
        <v>#REF!</v>
      </c>
      <c r="S37" s="24" t="e">
        <f t="shared" si="1"/>
        <v>#REF!</v>
      </c>
      <c r="T37" s="24"/>
      <c r="W37" t="e">
        <f t="shared" si="2"/>
        <v>#REF!</v>
      </c>
    </row>
    <row r="38" spans="1:23" x14ac:dyDescent="0.15">
      <c r="A38">
        <v>18.5</v>
      </c>
      <c r="B38">
        <v>16</v>
      </c>
      <c r="C38">
        <v>36</v>
      </c>
      <c r="E38">
        <f>'6005'!P38</f>
        <v>-0.93762748413868335</v>
      </c>
      <c r="F38">
        <f>'6008'!P38</f>
        <v>7.3926153330825625E-2</v>
      </c>
      <c r="G38">
        <f>'6010'!P38</f>
        <v>-1.2478947413869965</v>
      </c>
      <c r="H38" t="e">
        <f>#REF!</f>
        <v>#REF!</v>
      </c>
      <c r="I38">
        <f>'6076'!P38</f>
        <v>0.76890335159469314</v>
      </c>
      <c r="J38" s="15">
        <f>'6078'!P38</f>
        <v>-0.41828478995769769</v>
      </c>
      <c r="K38" s="15">
        <f>'6080'!P38</f>
        <v>-0.47387487286648544</v>
      </c>
      <c r="L38">
        <f>'6276'!P38</f>
        <v>-1.763527058607874</v>
      </c>
      <c r="M38">
        <f>'6533'!P38</f>
        <v>1.1497375776156673</v>
      </c>
      <c r="N38">
        <f>'6540'!P38</f>
        <v>-0.41740632217783247</v>
      </c>
      <c r="O38">
        <f>'6543'!P38</f>
        <v>-4.0788264523509005E-2</v>
      </c>
      <c r="P38" s="15">
        <f>'6545'!P38</f>
        <v>0.52286338641255603</v>
      </c>
      <c r="Q38" s="1"/>
      <c r="R38" s="24" t="e">
        <f t="shared" ref="R38:R69" si="3">AVERAGE(E38:P38)</f>
        <v>#REF!</v>
      </c>
      <c r="S38" s="24" t="e">
        <f t="shared" ref="S38:S69" si="4">STDEV(E38:P38)/SQRT(COUNT(E38:P38))</f>
        <v>#REF!</v>
      </c>
      <c r="T38" s="24"/>
      <c r="W38" t="e">
        <f t="shared" ref="W38:W69" si="5">MEDIAN(E38:P38)</f>
        <v>#REF!</v>
      </c>
    </row>
    <row r="39" spans="1:23" x14ac:dyDescent="0.15">
      <c r="A39">
        <v>19</v>
      </c>
      <c r="B39">
        <v>16.5</v>
      </c>
      <c r="C39">
        <v>37</v>
      </c>
      <c r="E39">
        <f>'6005'!P39</f>
        <v>-0.10507645441357071</v>
      </c>
      <c r="F39">
        <f>'6008'!P39</f>
        <v>0.21854676771185516</v>
      </c>
      <c r="G39">
        <f>'6010'!P39</f>
        <v>-0.25405707790087018</v>
      </c>
      <c r="H39" t="e">
        <f>#REF!</f>
        <v>#REF!</v>
      </c>
      <c r="I39">
        <f>'6076'!P39</f>
        <v>-0.45241711252654193</v>
      </c>
      <c r="J39" s="15">
        <f>'6078'!P39</f>
        <v>0.39017190066271318</v>
      </c>
      <c r="K39" s="15">
        <f>'6080'!P39</f>
        <v>1.1560140661631202</v>
      </c>
      <c r="L39">
        <f>'6276'!P39</f>
        <v>-1.2655829332048587</v>
      </c>
      <c r="M39">
        <f>'6533'!P39</f>
        <v>0.37837201123396569</v>
      </c>
      <c r="N39">
        <f>'6540'!P39</f>
        <v>0.23304845473192648</v>
      </c>
      <c r="O39">
        <f>'6543'!P39</f>
        <v>-1.3137355823210743</v>
      </c>
      <c r="P39" s="15">
        <f>'6545'!P39</f>
        <v>-0.49896114917166212</v>
      </c>
      <c r="Q39" s="1"/>
      <c r="R39" s="24" t="e">
        <f t="shared" si="3"/>
        <v>#REF!</v>
      </c>
      <c r="S39" s="24" t="e">
        <f t="shared" si="4"/>
        <v>#REF!</v>
      </c>
      <c r="T39" s="24"/>
      <c r="W39" t="e">
        <f t="shared" si="5"/>
        <v>#REF!</v>
      </c>
    </row>
    <row r="40" spans="1:23" x14ac:dyDescent="0.15">
      <c r="A40">
        <v>19.5</v>
      </c>
      <c r="B40">
        <v>17</v>
      </c>
      <c r="C40">
        <v>38</v>
      </c>
      <c r="E40">
        <f>'6005'!P40</f>
        <v>9.5916060506818904E-2</v>
      </c>
      <c r="F40">
        <f>'6008'!P40</f>
        <v>-1.1428088548506894</v>
      </c>
      <c r="G40">
        <f>'6010'!P40</f>
        <v>0.37443780561969642</v>
      </c>
      <c r="H40" t="e">
        <f>#REF!</f>
        <v>#REF!</v>
      </c>
      <c r="I40">
        <f>'6076'!P40</f>
        <v>0.84960794264963968</v>
      </c>
      <c r="J40" s="15">
        <f>'6078'!P40</f>
        <v>2.9394168514093301E-2</v>
      </c>
      <c r="K40" s="15">
        <f>'6080'!P40</f>
        <v>2.44753476295335E-2</v>
      </c>
      <c r="L40">
        <f>'6276'!P40</f>
        <v>-1.2252680586112767</v>
      </c>
      <c r="M40">
        <f>'6533'!P40</f>
        <v>1.3325234276187032</v>
      </c>
      <c r="N40">
        <f>'6540'!P40</f>
        <v>-0.26206227091617634</v>
      </c>
      <c r="O40">
        <f>'6543'!P40</f>
        <v>-0.77881173605905785</v>
      </c>
      <c r="P40" s="15">
        <f>'6545'!P40</f>
        <v>-0.36179451810859276</v>
      </c>
      <c r="Q40" s="1"/>
      <c r="R40" s="24" t="e">
        <f t="shared" si="3"/>
        <v>#REF!</v>
      </c>
      <c r="S40" s="24" t="e">
        <f t="shared" si="4"/>
        <v>#REF!</v>
      </c>
      <c r="T40" s="24"/>
      <c r="W40" t="e">
        <f t="shared" si="5"/>
        <v>#REF!</v>
      </c>
    </row>
    <row r="41" spans="1:23" x14ac:dyDescent="0.15">
      <c r="A41">
        <v>20</v>
      </c>
      <c r="B41">
        <v>17.5</v>
      </c>
      <c r="C41">
        <v>39</v>
      </c>
      <c r="E41">
        <f>'6005'!P41</f>
        <v>-0.63419294243156377</v>
      </c>
      <c r="F41">
        <f>'6008'!P41</f>
        <v>1.2125343257419559</v>
      </c>
      <c r="G41">
        <f>'6010'!P41</f>
        <v>-0.19301950833607273</v>
      </c>
      <c r="H41" t="e">
        <f>#REF!</f>
        <v>#REF!</v>
      </c>
      <c r="I41">
        <f>'6076'!P41</f>
        <v>-0.41745635721525287</v>
      </c>
      <c r="J41" s="15">
        <f>'6078'!P41</f>
        <v>-2.8965364371565973E-2</v>
      </c>
      <c r="K41" s="15">
        <f>'6080'!P41</f>
        <v>-0.77271807683984028</v>
      </c>
      <c r="L41">
        <f>'6276'!P41</f>
        <v>-1.8544837502966098</v>
      </c>
      <c r="M41">
        <f>'6533'!P41</f>
        <v>1.5865656625872728</v>
      </c>
      <c r="N41">
        <f>'6540'!P41</f>
        <v>-0.59356059174486175</v>
      </c>
      <c r="O41">
        <f>'6543'!P41</f>
        <v>0.9729201621981074</v>
      </c>
      <c r="P41" s="15">
        <f>'6545'!P41</f>
        <v>-0.74358496826604381</v>
      </c>
      <c r="Q41" s="1"/>
      <c r="R41" s="24" t="e">
        <f t="shared" si="3"/>
        <v>#REF!</v>
      </c>
      <c r="S41" s="24" t="e">
        <f t="shared" si="4"/>
        <v>#REF!</v>
      </c>
      <c r="T41" s="24"/>
      <c r="W41" t="e">
        <f t="shared" si="5"/>
        <v>#REF!</v>
      </c>
    </row>
    <row r="42" spans="1:23" x14ac:dyDescent="0.15">
      <c r="A42">
        <v>20.5</v>
      </c>
      <c r="B42">
        <v>18</v>
      </c>
      <c r="C42">
        <v>40</v>
      </c>
      <c r="E42">
        <f>'6005'!P42</f>
        <v>0.17594863211510225</v>
      </c>
      <c r="F42">
        <f>'6008'!P42</f>
        <v>0.46897006326813795</v>
      </c>
      <c r="G42">
        <f>'6010'!P42</f>
        <v>0.77364443815161965</v>
      </c>
      <c r="H42" t="e">
        <f>#REF!</f>
        <v>#REF!</v>
      </c>
      <c r="I42">
        <f>'6076'!P42</f>
        <v>-0.56778897439468856</v>
      </c>
      <c r="J42" s="15">
        <f>'6078'!P42</f>
        <v>0.22885489384652613</v>
      </c>
      <c r="K42" s="15">
        <f>'6080'!P42</f>
        <v>-1.4533276327275195</v>
      </c>
      <c r="L42">
        <f>'6276'!P42</f>
        <v>-0.2452442929310531</v>
      </c>
      <c r="M42">
        <f>'6533'!P42</f>
        <v>-0.84772759903887673</v>
      </c>
      <c r="N42">
        <f>'6540'!P42</f>
        <v>-0.54396447478971743</v>
      </c>
      <c r="O42">
        <f>'6543'!P42</f>
        <v>1.9282015879129286</v>
      </c>
      <c r="P42" s="15">
        <f>'6545'!P42</f>
        <v>0.99728301064980551</v>
      </c>
      <c r="Q42" s="1"/>
      <c r="R42" s="24" t="e">
        <f t="shared" si="3"/>
        <v>#REF!</v>
      </c>
      <c r="S42" s="24" t="e">
        <f t="shared" si="4"/>
        <v>#REF!</v>
      </c>
      <c r="T42" s="24"/>
      <c r="W42" t="e">
        <f t="shared" si="5"/>
        <v>#REF!</v>
      </c>
    </row>
    <row r="43" spans="1:23" x14ac:dyDescent="0.15">
      <c r="A43">
        <v>21</v>
      </c>
      <c r="B43">
        <v>18.5</v>
      </c>
      <c r="C43">
        <v>41</v>
      </c>
      <c r="E43">
        <f>'6005'!P43</f>
        <v>-0.33618360089913712</v>
      </c>
      <c r="F43">
        <f>'6008'!P43</f>
        <v>-1.145720678606585</v>
      </c>
      <c r="G43">
        <f>'6010'!P43</f>
        <v>-8.9768789996034683E-3</v>
      </c>
      <c r="H43" t="e">
        <f>#REF!</f>
        <v>#REF!</v>
      </c>
      <c r="I43">
        <f>'6076'!P43</f>
        <v>0.22238550697406984</v>
      </c>
      <c r="J43" s="15">
        <f>'6078'!P43</f>
        <v>0.17173659980567071</v>
      </c>
      <c r="K43" s="15">
        <f>'6080'!P43</f>
        <v>0.91723206712263305</v>
      </c>
      <c r="L43">
        <f>'6276'!P43</f>
        <v>1.7658094283111294</v>
      </c>
      <c r="M43">
        <f>'6533'!P43</f>
        <v>-0.43050843294967789</v>
      </c>
      <c r="N43">
        <f>'6540'!P43</f>
        <v>-0.18690935048309654</v>
      </c>
      <c r="O43">
        <f>'6543'!P43</f>
        <v>-0.46653445684179795</v>
      </c>
      <c r="P43" s="15">
        <f>'6545'!P43</f>
        <v>0.79917745711466592</v>
      </c>
      <c r="Q43" s="1"/>
      <c r="R43" s="24" t="e">
        <f t="shared" si="3"/>
        <v>#REF!</v>
      </c>
      <c r="S43" s="24" t="e">
        <f t="shared" si="4"/>
        <v>#REF!</v>
      </c>
      <c r="T43" s="24"/>
      <c r="W43" t="e">
        <f t="shared" si="5"/>
        <v>#REF!</v>
      </c>
    </row>
    <row r="44" spans="1:23" x14ac:dyDescent="0.15">
      <c r="A44">
        <v>21.5</v>
      </c>
      <c r="B44">
        <v>19</v>
      </c>
      <c r="C44">
        <v>42</v>
      </c>
      <c r="E44">
        <f>'6005'!P44</f>
        <v>1.0418575476934404</v>
      </c>
      <c r="F44">
        <f>'6008'!P44</f>
        <v>-0.88793764828491861</v>
      </c>
      <c r="G44">
        <f>'6010'!P44</f>
        <v>0.43906666594520699</v>
      </c>
      <c r="H44" t="e">
        <f>#REF!</f>
        <v>#REF!</v>
      </c>
      <c r="I44">
        <f>'6076'!P44</f>
        <v>-0.36071120315871258</v>
      </c>
      <c r="J44" s="15">
        <f>'6078'!P44</f>
        <v>0.61206859320963003</v>
      </c>
      <c r="K44" s="15">
        <f>'6080'!P44</f>
        <v>0.63094327840862585</v>
      </c>
      <c r="L44">
        <f>'6276'!P44</f>
        <v>1.9770446157931876</v>
      </c>
      <c r="M44">
        <f>'6533'!P44</f>
        <v>-1.4043599175607842</v>
      </c>
      <c r="N44">
        <f>'6540'!P44</f>
        <v>0.7395335669231391</v>
      </c>
      <c r="O44">
        <f>'6543'!P44</f>
        <v>3.9242196579115332E-2</v>
      </c>
      <c r="P44" s="15">
        <f>'6545'!P44</f>
        <v>0.75628051648754269</v>
      </c>
      <c r="Q44" s="1"/>
      <c r="R44" s="24" t="e">
        <f t="shared" si="3"/>
        <v>#REF!</v>
      </c>
      <c r="S44" s="24" t="e">
        <f t="shared" si="4"/>
        <v>#REF!</v>
      </c>
      <c r="T44" s="24"/>
      <c r="W44" t="e">
        <f t="shared" si="5"/>
        <v>#REF!</v>
      </c>
    </row>
    <row r="45" spans="1:23" x14ac:dyDescent="0.15">
      <c r="A45">
        <v>22</v>
      </c>
      <c r="B45">
        <v>19.5</v>
      </c>
      <c r="C45">
        <v>43</v>
      </c>
      <c r="E45">
        <f>'6005'!P45</f>
        <v>0.69935824156757886</v>
      </c>
      <c r="F45">
        <f>'6008'!P45</f>
        <v>1.2024898716894181</v>
      </c>
      <c r="G45">
        <f>'6010'!P45</f>
        <v>0.11679929690703329</v>
      </c>
      <c r="H45" t="e">
        <f>#REF!</f>
        <v>#REF!</v>
      </c>
      <c r="I45">
        <f>'6076'!P45</f>
        <v>-4.2523153923260573E-2</v>
      </c>
      <c r="J45" s="15">
        <f>'6078'!P45</f>
        <v>-0.98497600170930444</v>
      </c>
      <c r="K45" s="15">
        <f>'6080'!P45</f>
        <v>-2.8744176890135305E-2</v>
      </c>
      <c r="L45">
        <f>'6276'!P45</f>
        <v>2.6112520495474536</v>
      </c>
      <c r="M45">
        <f>'6533'!P45</f>
        <v>-1.7646027295063513</v>
      </c>
      <c r="N45">
        <f>'6540'!P45</f>
        <v>1.0313209884567565</v>
      </c>
      <c r="O45">
        <f>'6543'!P45</f>
        <v>-0.34049390694472681</v>
      </c>
      <c r="P45" s="15">
        <f>'6545'!P45</f>
        <v>-1.471263735118256</v>
      </c>
      <c r="Q45" s="1"/>
      <c r="R45" s="24" t="e">
        <f t="shared" si="3"/>
        <v>#REF!</v>
      </c>
      <c r="S45" s="24" t="e">
        <f t="shared" si="4"/>
        <v>#REF!</v>
      </c>
      <c r="T45" s="24"/>
      <c r="W45" t="e">
        <f t="shared" si="5"/>
        <v>#REF!</v>
      </c>
    </row>
    <row r="46" spans="1:23" ht="15" x14ac:dyDescent="0.2">
      <c r="A46" s="22">
        <v>22.5</v>
      </c>
      <c r="B46" s="22">
        <v>20</v>
      </c>
      <c r="C46" s="22">
        <v>44</v>
      </c>
      <c r="D46" s="21" t="s">
        <v>28</v>
      </c>
      <c r="E46" s="22">
        <f>'6005'!P46</f>
        <v>-3.1292042755898572E-2</v>
      </c>
      <c r="F46" s="22">
        <f>'6008'!P46</f>
        <v>-0.79751666560450474</v>
      </c>
      <c r="G46" s="22">
        <f>'6010'!P46</f>
        <v>0.42363076871337518</v>
      </c>
      <c r="H46" s="22" t="e">
        <f>#REF!</f>
        <v>#REF!</v>
      </c>
      <c r="I46" s="22">
        <f>'6076'!P46</f>
        <v>0.56391478666995642</v>
      </c>
      <c r="J46" s="23">
        <f>'6078'!P46</f>
        <v>-1.3661548802279211</v>
      </c>
      <c r="K46" s="23">
        <f>'6080'!P46</f>
        <v>-1.2387772270944464</v>
      </c>
      <c r="L46" s="22">
        <f>'6276'!P46</f>
        <v>2.0687371228695692</v>
      </c>
      <c r="M46" s="22">
        <f>'6533'!P46</f>
        <v>-1.0077176392976446</v>
      </c>
      <c r="N46" s="22">
        <f>'6540'!P46</f>
        <v>-0.20557083414881658</v>
      </c>
      <c r="O46" s="22">
        <f>'6543'!P46</f>
        <v>-0.91820959982776074</v>
      </c>
      <c r="P46" s="23">
        <f>'6545'!P46</f>
        <v>0.34524979726657917</v>
      </c>
      <c r="Q46" s="1"/>
      <c r="R46" s="25" t="e">
        <f t="shared" si="3"/>
        <v>#REF!</v>
      </c>
      <c r="S46" s="25" t="e">
        <f t="shared" si="4"/>
        <v>#REF!</v>
      </c>
      <c r="T46" s="24"/>
      <c r="U46" s="22">
        <v>-13</v>
      </c>
      <c r="V46" s="22"/>
      <c r="W46" s="22" t="e">
        <f t="shared" si="5"/>
        <v>#REF!</v>
      </c>
    </row>
    <row r="47" spans="1:23" x14ac:dyDescent="0.15">
      <c r="A47">
        <v>23</v>
      </c>
      <c r="B47">
        <v>20.5</v>
      </c>
      <c r="C47">
        <v>45</v>
      </c>
      <c r="E47">
        <f>'6005'!P47</f>
        <v>-0.3538841862468961</v>
      </c>
      <c r="F47">
        <f>'6008'!P47</f>
        <v>-0.85788359191686592</v>
      </c>
      <c r="G47">
        <f>'6010'!P47</f>
        <v>-0.21511536074707263</v>
      </c>
      <c r="H47" t="e">
        <f>#REF!</f>
        <v>#REF!</v>
      </c>
      <c r="I47">
        <f>'6076'!P47</f>
        <v>1.245895890230132</v>
      </c>
      <c r="J47" s="15">
        <f>'6078'!P47</f>
        <v>-0.30013823499926812</v>
      </c>
      <c r="K47" s="15">
        <f>'6080'!P47</f>
        <v>-0.53586919876287953</v>
      </c>
      <c r="L47">
        <f>'6276'!P47</f>
        <v>2.628763648968889</v>
      </c>
      <c r="M47">
        <f>'6533'!P47</f>
        <v>-1.4136153632621917</v>
      </c>
      <c r="N47">
        <f>'6540'!P47</f>
        <v>-1.2529308745265371</v>
      </c>
      <c r="O47">
        <f>'6543'!P47</f>
        <v>-1.0811572622901774E-2</v>
      </c>
      <c r="P47" s="15">
        <f>'6545'!P47</f>
        <v>-0.49090051109582811</v>
      </c>
      <c r="Q47" s="1"/>
      <c r="R47" s="24" t="e">
        <f t="shared" si="3"/>
        <v>#REF!</v>
      </c>
      <c r="S47" s="24" t="e">
        <f t="shared" si="4"/>
        <v>#REF!</v>
      </c>
      <c r="T47" s="24"/>
      <c r="U47" s="3">
        <v>-13</v>
      </c>
      <c r="V47" s="3"/>
      <c r="W47" t="e">
        <f t="shared" si="5"/>
        <v>#REF!</v>
      </c>
    </row>
    <row r="48" spans="1:23" x14ac:dyDescent="0.15">
      <c r="A48">
        <v>23.5</v>
      </c>
      <c r="B48">
        <v>21</v>
      </c>
      <c r="C48">
        <v>46</v>
      </c>
      <c r="E48">
        <f>'6005'!P48</f>
        <v>-0.97815968423982569</v>
      </c>
      <c r="F48">
        <f>'6008'!P48</f>
        <v>-1.5922807633217695</v>
      </c>
      <c r="G48">
        <f>'6010'!P48</f>
        <v>1.1758335452285802</v>
      </c>
      <c r="H48" t="e">
        <f>#REF!</f>
        <v>#REF!</v>
      </c>
      <c r="I48">
        <f>'6076'!P48</f>
        <v>-0.66155235893203868</v>
      </c>
      <c r="J48" s="15">
        <f>'6078'!P48</f>
        <v>-0.56739253880277984</v>
      </c>
      <c r="K48" s="15">
        <f>'6080'!P48</f>
        <v>-0.39591468050462358</v>
      </c>
      <c r="L48">
        <f>'6276'!P48</f>
        <v>0.30950990100179987</v>
      </c>
      <c r="M48">
        <f>'6533'!P48</f>
        <v>-2.5750241385359471</v>
      </c>
      <c r="N48">
        <f>'6540'!P48</f>
        <v>-1.2850980788694839</v>
      </c>
      <c r="O48">
        <f>'6543'!P48</f>
        <v>-1.5319677193249779</v>
      </c>
      <c r="P48" s="15">
        <f>'6545'!P48</f>
        <v>-1.0601334991307796</v>
      </c>
      <c r="Q48" s="1"/>
      <c r="R48" s="24" t="e">
        <f t="shared" si="3"/>
        <v>#REF!</v>
      </c>
      <c r="S48" s="24" t="e">
        <f t="shared" si="4"/>
        <v>#REF!</v>
      </c>
      <c r="T48" s="24"/>
      <c r="U48" s="3">
        <v>-13</v>
      </c>
      <c r="V48" s="3"/>
      <c r="W48" t="e">
        <f t="shared" si="5"/>
        <v>#REF!</v>
      </c>
    </row>
    <row r="49" spans="1:23" x14ac:dyDescent="0.15">
      <c r="A49">
        <v>24</v>
      </c>
      <c r="B49">
        <v>21.5</v>
      </c>
      <c r="C49">
        <v>47</v>
      </c>
      <c r="E49">
        <f>'6005'!P49</f>
        <v>-1.2457213192284209</v>
      </c>
      <c r="F49">
        <f>'6008'!P49</f>
        <v>0.10377443294224532</v>
      </c>
      <c r="G49">
        <f>'6010'!P49</f>
        <v>-0.33807852902162877</v>
      </c>
      <c r="H49" t="e">
        <f>#REF!</f>
        <v>#REF!</v>
      </c>
      <c r="I49">
        <f>'6076'!P49</f>
        <v>-3.6852315548610854</v>
      </c>
      <c r="J49" s="15">
        <f>'6078'!P49</f>
        <v>-8.8459964907891153E-2</v>
      </c>
      <c r="K49" s="15">
        <f>'6080'!P49</f>
        <v>0.44995532913695402</v>
      </c>
      <c r="L49">
        <f>'6276'!P49</f>
        <v>-0.38806360314344684</v>
      </c>
      <c r="M49">
        <f>'6533'!P49</f>
        <v>-1.589025876708982</v>
      </c>
      <c r="N49">
        <f>'6540'!P49</f>
        <v>-0.97484782648997859</v>
      </c>
      <c r="O49">
        <f>'6543'!P49</f>
        <v>2.2750998117041457</v>
      </c>
      <c r="P49" s="15">
        <f>'6545'!P49</f>
        <v>-1.3105013129347893</v>
      </c>
      <c r="Q49" s="1"/>
      <c r="R49" s="24" t="e">
        <f t="shared" si="3"/>
        <v>#REF!</v>
      </c>
      <c r="S49" s="24" t="e">
        <f t="shared" si="4"/>
        <v>#REF!</v>
      </c>
      <c r="T49" s="24"/>
      <c r="U49" s="3">
        <v>-13</v>
      </c>
      <c r="V49" s="3"/>
      <c r="W49" t="e">
        <f t="shared" si="5"/>
        <v>#REF!</v>
      </c>
    </row>
    <row r="50" spans="1:23" x14ac:dyDescent="0.15">
      <c r="A50">
        <v>24.5</v>
      </c>
      <c r="B50">
        <v>22</v>
      </c>
      <c r="C50">
        <v>48</v>
      </c>
      <c r="E50">
        <f>'6005'!P50</f>
        <v>0.73061677654706514</v>
      </c>
      <c r="F50">
        <f>'6008'!P50</f>
        <v>3.1633700504163387</v>
      </c>
      <c r="G50">
        <f>'6010'!P50</f>
        <v>-1.1303261351597407</v>
      </c>
      <c r="H50" t="e">
        <f>#REF!</f>
        <v>#REF!</v>
      </c>
      <c r="I50">
        <f>'6076'!P50</f>
        <v>-2.6155156424902346</v>
      </c>
      <c r="J50" s="15">
        <f>'6078'!P50</f>
        <v>-0.19770769145850078</v>
      </c>
      <c r="K50" s="15">
        <f>'6080'!P50</f>
        <v>1.3663919720268445</v>
      </c>
      <c r="L50">
        <f>'6276'!P50</f>
        <v>-0.77093398880932018</v>
      </c>
      <c r="M50">
        <f>'6533'!P50</f>
        <v>-1.8272701686382762</v>
      </c>
      <c r="N50">
        <f>'6540'!P50</f>
        <v>-0.53537527142892849</v>
      </c>
      <c r="O50">
        <f>'6543'!P50</f>
        <v>0.52204946575752376</v>
      </c>
      <c r="P50" s="15">
        <f>'6545'!P50</f>
        <v>-1.8297053265317407</v>
      </c>
      <c r="Q50" s="1"/>
      <c r="R50" s="24" t="e">
        <f t="shared" si="3"/>
        <v>#REF!</v>
      </c>
      <c r="S50" s="24" t="e">
        <f t="shared" si="4"/>
        <v>#REF!</v>
      </c>
      <c r="T50" s="24"/>
      <c r="U50" s="3">
        <v>-13</v>
      </c>
      <c r="V50" s="3"/>
      <c r="W50" t="e">
        <f t="shared" si="5"/>
        <v>#REF!</v>
      </c>
    </row>
    <row r="51" spans="1:23" x14ac:dyDescent="0.15">
      <c r="A51">
        <v>25</v>
      </c>
      <c r="B51">
        <v>22.5</v>
      </c>
      <c r="C51">
        <v>49</v>
      </c>
      <c r="E51">
        <f>'6005'!P51</f>
        <v>-0.85353728016564401</v>
      </c>
      <c r="F51">
        <f>'6008'!P51</f>
        <v>-0.74708287669663109</v>
      </c>
      <c r="G51">
        <f>'6010'!P51</f>
        <v>-0.94738318678167321</v>
      </c>
      <c r="H51" t="e">
        <f>#REF!</f>
        <v>#REF!</v>
      </c>
      <c r="I51">
        <f>'6076'!P51</f>
        <v>-0.58097741763572286</v>
      </c>
      <c r="J51" s="15">
        <f>'6078'!P51</f>
        <v>1.3983852447505563</v>
      </c>
      <c r="K51" s="15">
        <f>'6080'!P51</f>
        <v>0.12172803118583679</v>
      </c>
      <c r="L51">
        <f>'6276'!P51</f>
        <v>1.5814840393353882</v>
      </c>
      <c r="M51">
        <f>'6533'!P51</f>
        <v>-3.6739205028307556</v>
      </c>
      <c r="N51">
        <f>'6540'!P51</f>
        <v>-0.30335678423989898</v>
      </c>
      <c r="O51">
        <f>'6543'!P51</f>
        <v>0.70555599779393352</v>
      </c>
      <c r="P51" s="15">
        <f>'6545'!P51</f>
        <v>-2.0384689067213637</v>
      </c>
      <c r="Q51" s="1"/>
      <c r="R51" s="24" t="e">
        <f t="shared" si="3"/>
        <v>#REF!</v>
      </c>
      <c r="S51" s="24" t="e">
        <f t="shared" si="4"/>
        <v>#REF!</v>
      </c>
      <c r="T51" s="24"/>
      <c r="U51" s="3">
        <v>-13</v>
      </c>
      <c r="V51" s="3"/>
      <c r="W51" t="e">
        <f t="shared" si="5"/>
        <v>#REF!</v>
      </c>
    </row>
    <row r="52" spans="1:23" x14ac:dyDescent="0.15">
      <c r="A52">
        <v>25.5</v>
      </c>
      <c r="B52">
        <v>23</v>
      </c>
      <c r="C52">
        <v>50</v>
      </c>
      <c r="E52">
        <f>'6005'!P52</f>
        <v>-1.1193280264115713</v>
      </c>
      <c r="F52">
        <f>'6008'!P52</f>
        <v>0.35028766074113199</v>
      </c>
      <c r="G52">
        <f>'6010'!P52</f>
        <v>-0.67778513171176835</v>
      </c>
      <c r="H52" t="e">
        <f>#REF!</f>
        <v>#REF!</v>
      </c>
      <c r="I52">
        <f>'6076'!P52</f>
        <v>-1.8895848297920737</v>
      </c>
      <c r="J52" s="15">
        <f>'6078'!P52</f>
        <v>6.9105083330710498E-2</v>
      </c>
      <c r="K52" s="15">
        <f>'6080'!P52</f>
        <v>0.45697884497238805</v>
      </c>
      <c r="L52">
        <f>'6276'!P52</f>
        <v>0.59358320712164669</v>
      </c>
      <c r="M52">
        <f>'6533'!P52</f>
        <v>-1.1391383443602587</v>
      </c>
      <c r="N52">
        <f>'6540'!P52</f>
        <v>-0.97845159070306686</v>
      </c>
      <c r="O52">
        <f>'6543'!P52</f>
        <v>2.1926330884276579</v>
      </c>
      <c r="P52" s="15">
        <f>'6545'!P52</f>
        <v>-2.5914979180043001</v>
      </c>
      <c r="Q52" s="1"/>
      <c r="R52" s="24" t="e">
        <f t="shared" si="3"/>
        <v>#REF!</v>
      </c>
      <c r="S52" s="24" t="e">
        <f t="shared" si="4"/>
        <v>#REF!</v>
      </c>
      <c r="T52" s="24"/>
      <c r="U52" s="3">
        <v>-13</v>
      </c>
      <c r="V52" s="3"/>
      <c r="W52" t="e">
        <f t="shared" si="5"/>
        <v>#REF!</v>
      </c>
    </row>
    <row r="53" spans="1:23" x14ac:dyDescent="0.15">
      <c r="A53">
        <v>26</v>
      </c>
      <c r="B53">
        <v>23.5</v>
      </c>
      <c r="C53">
        <v>51</v>
      </c>
      <c r="E53">
        <f>'6005'!P53</f>
        <v>0.68229544825160415</v>
      </c>
      <c r="F53">
        <f>'6008'!P53</f>
        <v>1.426510907771636</v>
      </c>
      <c r="G53">
        <f>'6010'!P53</f>
        <v>-2.0103893153459609</v>
      </c>
      <c r="H53" t="e">
        <f>#REF!</f>
        <v>#REF!</v>
      </c>
      <c r="I53">
        <f>'6076'!P53</f>
        <v>-0.55851025355469819</v>
      </c>
      <c r="J53" s="15">
        <f>'6078'!P53</f>
        <v>0.64884960588755236</v>
      </c>
      <c r="K53" s="15">
        <f>'6080'!P53</f>
        <v>0.40840894202409533</v>
      </c>
      <c r="L53">
        <f>'6276'!P53</f>
        <v>-1.0848558467306166</v>
      </c>
      <c r="M53">
        <f>'6533'!P53</f>
        <v>-2.1389435306426154</v>
      </c>
      <c r="N53">
        <f>'6540'!P53</f>
        <v>-0.46398214989097503</v>
      </c>
      <c r="O53">
        <f>'6543'!P53</f>
        <v>1.8449830341106639</v>
      </c>
      <c r="P53" s="15">
        <f>'6545'!P53</f>
        <v>-2.9040518205926844</v>
      </c>
      <c r="Q53" s="1"/>
      <c r="R53" s="24" t="e">
        <f t="shared" si="3"/>
        <v>#REF!</v>
      </c>
      <c r="S53" s="24" t="e">
        <f t="shared" si="4"/>
        <v>#REF!</v>
      </c>
      <c r="T53" s="24"/>
      <c r="U53" s="3">
        <v>-13</v>
      </c>
      <c r="V53" s="3"/>
      <c r="W53" t="e">
        <f t="shared" si="5"/>
        <v>#REF!</v>
      </c>
    </row>
    <row r="54" spans="1:23" x14ac:dyDescent="0.15">
      <c r="A54">
        <v>26.5</v>
      </c>
      <c r="B54">
        <v>24</v>
      </c>
      <c r="C54">
        <v>52</v>
      </c>
      <c r="E54">
        <f>'6005'!P54</f>
        <v>-0.81281038201055578</v>
      </c>
      <c r="F54">
        <f>'6008'!P54</f>
        <v>1.3120428409429847</v>
      </c>
      <c r="G54">
        <f>'6010'!P54</f>
        <v>2.8184524866869007</v>
      </c>
      <c r="H54" t="e">
        <f>#REF!</f>
        <v>#REF!</v>
      </c>
      <c r="I54">
        <f>'6076'!P54</f>
        <v>-1.3554542473612723</v>
      </c>
      <c r="J54" s="15">
        <f>'6078'!P54</f>
        <v>0.46878588314351061</v>
      </c>
      <c r="K54" s="15">
        <f>'6080'!P54</f>
        <v>-0.14421296781285001</v>
      </c>
      <c r="L54">
        <f>'6276'!P54</f>
        <v>-2.7898236793894617</v>
      </c>
      <c r="M54">
        <f>'6533'!P54</f>
        <v>-2.1920650473115173</v>
      </c>
      <c r="N54">
        <f>'6540'!P54</f>
        <v>0.45372402191797495</v>
      </c>
      <c r="O54">
        <f>'6543'!P54</f>
        <v>-0.58079336266402826</v>
      </c>
      <c r="P54" s="15">
        <f>'6545'!P54</f>
        <v>0.47325448832035188</v>
      </c>
      <c r="Q54" s="1"/>
      <c r="R54" s="24" t="e">
        <f t="shared" si="3"/>
        <v>#REF!</v>
      </c>
      <c r="S54" s="24" t="e">
        <f t="shared" si="4"/>
        <v>#REF!</v>
      </c>
      <c r="T54" s="24"/>
      <c r="U54" s="3">
        <v>-13</v>
      </c>
      <c r="V54" s="3"/>
      <c r="W54" t="e">
        <f t="shared" si="5"/>
        <v>#REF!</v>
      </c>
    </row>
    <row r="55" spans="1:23" x14ac:dyDescent="0.15">
      <c r="A55">
        <v>27</v>
      </c>
      <c r="B55">
        <v>24.5</v>
      </c>
      <c r="C55">
        <v>53</v>
      </c>
      <c r="E55">
        <f>'6005'!P55</f>
        <v>0.64862204735251383</v>
      </c>
      <c r="F55">
        <f>'6008'!P55</f>
        <v>-2.1650873114590263</v>
      </c>
      <c r="G55">
        <f>'6010'!P55</f>
        <v>0.12202675738667704</v>
      </c>
      <c r="H55" t="e">
        <f>#REF!</f>
        <v>#REF!</v>
      </c>
      <c r="I55">
        <f>'6076'!P55</f>
        <v>-1.5696817954629585</v>
      </c>
      <c r="J55" s="15">
        <f>'6078'!P55</f>
        <v>-0.65628261843596858</v>
      </c>
      <c r="K55" s="15">
        <f>'6080'!P55</f>
        <v>-3.4306868107349404E-2</v>
      </c>
      <c r="L55">
        <f>'6276'!P55</f>
        <v>-2.9441537392268171</v>
      </c>
      <c r="M55">
        <f>'6533'!P55</f>
        <v>-2.5470314710340629</v>
      </c>
      <c r="N55">
        <f>'6540'!P55</f>
        <v>-0.29063270105165195</v>
      </c>
      <c r="O55">
        <f>'6543'!P55</f>
        <v>-2.0071527813985104</v>
      </c>
      <c r="P55" s="15">
        <f>'6545'!P55</f>
        <v>0.22330483752704766</v>
      </c>
      <c r="Q55" s="1"/>
      <c r="R55" s="24" t="e">
        <f t="shared" si="3"/>
        <v>#REF!</v>
      </c>
      <c r="S55" s="24" t="e">
        <f t="shared" si="4"/>
        <v>#REF!</v>
      </c>
      <c r="T55" s="24"/>
      <c r="U55" s="3">
        <v>-13</v>
      </c>
      <c r="V55" s="3"/>
      <c r="W55" t="e">
        <f t="shared" si="5"/>
        <v>#REF!</v>
      </c>
    </row>
    <row r="56" spans="1:23" x14ac:dyDescent="0.15">
      <c r="A56">
        <v>27.5</v>
      </c>
      <c r="B56">
        <v>25</v>
      </c>
      <c r="C56">
        <v>54</v>
      </c>
      <c r="E56">
        <f>'6005'!P56</f>
        <v>1.4442585980385881E-2</v>
      </c>
      <c r="F56">
        <f>'6008'!P56</f>
        <v>-2.7793678284070871</v>
      </c>
      <c r="G56">
        <f>'6010'!P56</f>
        <v>-1.3745377062015294</v>
      </c>
      <c r="H56" t="e">
        <f>#REF!</f>
        <v>#REF!</v>
      </c>
      <c r="I56">
        <f>'6076'!P56</f>
        <v>-0.14657572070743421</v>
      </c>
      <c r="J56" s="15">
        <f>'6078'!P56</f>
        <v>0.10809280432092289</v>
      </c>
      <c r="K56" s="15">
        <f>'6080'!P56</f>
        <v>-1.7412111046142653</v>
      </c>
      <c r="L56">
        <f>'6276'!P56</f>
        <v>-2.0808805344912211</v>
      </c>
      <c r="M56">
        <f>'6533'!P56</f>
        <v>-5.2892029714827409</v>
      </c>
      <c r="N56">
        <f>'6540'!P56</f>
        <v>1.2346551189299353E-2</v>
      </c>
      <c r="O56">
        <f>'6543'!P56</f>
        <v>-0.99377640687252355</v>
      </c>
      <c r="P56" s="15">
        <f>'6545'!P56</f>
        <v>-0.44462487364616277</v>
      </c>
      <c r="Q56" s="1"/>
      <c r="R56" s="24" t="e">
        <f t="shared" si="3"/>
        <v>#REF!</v>
      </c>
      <c r="S56" s="24" t="e">
        <f t="shared" si="4"/>
        <v>#REF!</v>
      </c>
      <c r="T56" s="24"/>
      <c r="U56" s="3">
        <v>-13</v>
      </c>
      <c r="V56" s="3"/>
      <c r="W56" t="e">
        <f t="shared" si="5"/>
        <v>#REF!</v>
      </c>
    </row>
    <row r="57" spans="1:23" x14ac:dyDescent="0.15">
      <c r="A57">
        <v>28</v>
      </c>
      <c r="B57">
        <v>25.5</v>
      </c>
      <c r="C57">
        <v>55</v>
      </c>
      <c r="E57">
        <f>'6005'!P57</f>
        <v>8.5594910565801957E-2</v>
      </c>
      <c r="F57">
        <f>'6008'!P57</f>
        <v>-2.6897508854110219</v>
      </c>
      <c r="G57">
        <f>'6010'!P57</f>
        <v>-1.5544979696086152</v>
      </c>
      <c r="H57" t="e">
        <f>#REF!</f>
        <v>#REF!</v>
      </c>
      <c r="I57">
        <f>'6076'!P57</f>
        <v>-1.8893828973947697</v>
      </c>
      <c r="J57" s="15">
        <f>'6078'!P57</f>
        <v>-0.65905572284089409</v>
      </c>
      <c r="K57" s="15">
        <f>'6080'!P57</f>
        <v>-1.0226256732070746</v>
      </c>
      <c r="L57">
        <f>'6276'!P57</f>
        <v>-2.5882449789542772</v>
      </c>
      <c r="M57">
        <f>'6533'!P57</f>
        <v>-2.74664225220224</v>
      </c>
      <c r="N57">
        <f>'6540'!P57</f>
        <v>0.62472688817139743</v>
      </c>
      <c r="O57">
        <f>'6543'!P57</f>
        <v>-2.6794965087135583</v>
      </c>
      <c r="P57" s="15">
        <f>'6545'!P57</f>
        <v>-0.84973106362277862</v>
      </c>
      <c r="Q57" s="1"/>
      <c r="R57" s="24" t="e">
        <f t="shared" si="3"/>
        <v>#REF!</v>
      </c>
      <c r="S57" s="24" t="e">
        <f t="shared" si="4"/>
        <v>#REF!</v>
      </c>
      <c r="T57" s="24"/>
      <c r="U57" s="3">
        <v>-13</v>
      </c>
      <c r="V57" s="3"/>
      <c r="W57" t="e">
        <f t="shared" si="5"/>
        <v>#REF!</v>
      </c>
    </row>
    <row r="58" spans="1:23" x14ac:dyDescent="0.15">
      <c r="A58">
        <v>28.5</v>
      </c>
      <c r="B58">
        <v>26</v>
      </c>
      <c r="C58">
        <v>56</v>
      </c>
      <c r="E58">
        <f>'6005'!P58</f>
        <v>-0.62938300864009444</v>
      </c>
      <c r="F58">
        <f>'6008'!P58</f>
        <v>-2.1207044505415382</v>
      </c>
      <c r="G58">
        <f>'6010'!P58</f>
        <v>-5.362790278528036E-2</v>
      </c>
      <c r="H58" t="e">
        <f>#REF!</f>
        <v>#REF!</v>
      </c>
      <c r="I58">
        <f>'6076'!P58</f>
        <v>-0.9057762223097473</v>
      </c>
      <c r="J58" s="15">
        <f>'6078'!P58</f>
        <v>-1.1140966958952343</v>
      </c>
      <c r="K58" s="15">
        <f>'6080'!P58</f>
        <v>-2.881832980289289</v>
      </c>
      <c r="L58">
        <f>'6276'!P58</f>
        <v>-3.6882085026913569</v>
      </c>
      <c r="M58">
        <f>'6533'!P58</f>
        <v>-2.8923685730754869</v>
      </c>
      <c r="N58">
        <f>'6540'!P58</f>
        <v>-7.4692022765150939E-2</v>
      </c>
      <c r="O58">
        <f>'6543'!P58</f>
        <v>-3.9609339563607806</v>
      </c>
      <c r="P58" s="15">
        <f>'6545'!P58</f>
        <v>-2.1370123169983888</v>
      </c>
      <c r="Q58" s="1"/>
      <c r="R58" s="24" t="e">
        <f t="shared" si="3"/>
        <v>#REF!</v>
      </c>
      <c r="S58" s="24" t="e">
        <f t="shared" si="4"/>
        <v>#REF!</v>
      </c>
      <c r="T58" s="24"/>
      <c r="U58" s="3">
        <v>-13</v>
      </c>
      <c r="V58" s="3"/>
      <c r="W58" t="e">
        <f t="shared" si="5"/>
        <v>#REF!</v>
      </c>
    </row>
    <row r="59" spans="1:23" x14ac:dyDescent="0.15">
      <c r="A59">
        <v>29</v>
      </c>
      <c r="B59">
        <v>26.5</v>
      </c>
      <c r="C59">
        <v>57</v>
      </c>
      <c r="E59">
        <f>'6005'!P59</f>
        <v>0.10901509953743474</v>
      </c>
      <c r="F59">
        <f>'6008'!P59</f>
        <v>-2.1657838309340622</v>
      </c>
      <c r="G59">
        <f>'6010'!P59</f>
        <v>-3.0489057697853066</v>
      </c>
      <c r="H59" t="e">
        <f>#REF!</f>
        <v>#REF!</v>
      </c>
      <c r="I59">
        <f>'6076'!P59</f>
        <v>-0.98630424804831207</v>
      </c>
      <c r="J59" s="15">
        <f>'6078'!P59</f>
        <v>-1.6383871572083684</v>
      </c>
      <c r="K59" s="15">
        <f>'6080'!P59</f>
        <v>-1.7877844468036392</v>
      </c>
      <c r="L59">
        <f>'6276'!P59</f>
        <v>-4.0964135656736778</v>
      </c>
      <c r="M59">
        <f>'6533'!P59</f>
        <v>-4.1586756872206472</v>
      </c>
      <c r="N59">
        <f>'6540'!P59</f>
        <v>0.96655281714710484</v>
      </c>
      <c r="O59">
        <f>'6543'!P59</f>
        <v>-4.499949861266952</v>
      </c>
      <c r="P59" s="15">
        <f>'6545'!P59</f>
        <v>-2.8808784378681773</v>
      </c>
      <c r="Q59" s="1"/>
      <c r="R59" s="24" t="e">
        <f t="shared" si="3"/>
        <v>#REF!</v>
      </c>
      <c r="S59" s="24" t="e">
        <f t="shared" si="4"/>
        <v>#REF!</v>
      </c>
      <c r="T59" s="24"/>
      <c r="U59" s="3">
        <v>-13</v>
      </c>
      <c r="V59" s="3"/>
      <c r="W59" t="e">
        <f t="shared" si="5"/>
        <v>#REF!</v>
      </c>
    </row>
    <row r="60" spans="1:23" x14ac:dyDescent="0.15">
      <c r="A60">
        <v>29.5</v>
      </c>
      <c r="B60">
        <v>27</v>
      </c>
      <c r="C60">
        <v>58</v>
      </c>
      <c r="E60">
        <f>'6005'!P60</f>
        <v>0.46566267098135278</v>
      </c>
      <c r="F60">
        <f>'6008'!P60</f>
        <v>-3.9746686058229321</v>
      </c>
      <c r="G60">
        <f>'6010'!P60</f>
        <v>-4.1326268348490336</v>
      </c>
      <c r="H60" t="e">
        <f>#REF!</f>
        <v>#REF!</v>
      </c>
      <c r="I60">
        <f>'6076'!P60</f>
        <v>-0.82560155618358355</v>
      </c>
      <c r="J60" s="15">
        <f>'6078'!P60</f>
        <v>-1.6311259237869393</v>
      </c>
      <c r="K60" s="15">
        <f>'6080'!P60</f>
        <v>-3.9420869258961995</v>
      </c>
      <c r="L60">
        <f>'6276'!P60</f>
        <v>-3.7506951704641551</v>
      </c>
      <c r="M60">
        <f>'6533'!P60</f>
        <v>-2.31506766612085</v>
      </c>
      <c r="N60">
        <f>'6540'!P60</f>
        <v>-0.51646910467798335</v>
      </c>
      <c r="O60">
        <f>'6543'!P60</f>
        <v>-2.6948376482399694</v>
      </c>
      <c r="P60" s="15">
        <f>'6545'!P60</f>
        <v>-2.3689865287000877</v>
      </c>
      <c r="Q60" s="1"/>
      <c r="R60" s="24" t="e">
        <f t="shared" si="3"/>
        <v>#REF!</v>
      </c>
      <c r="S60" s="24" t="e">
        <f t="shared" si="4"/>
        <v>#REF!</v>
      </c>
      <c r="T60" s="24"/>
      <c r="U60" s="3">
        <v>-13</v>
      </c>
      <c r="V60" s="3"/>
      <c r="W60" t="e">
        <f t="shared" si="5"/>
        <v>#REF!</v>
      </c>
    </row>
    <row r="61" spans="1:23" x14ac:dyDescent="0.15">
      <c r="A61">
        <v>30</v>
      </c>
      <c r="B61">
        <v>27.5</v>
      </c>
      <c r="C61">
        <v>59</v>
      </c>
      <c r="E61">
        <f>'6005'!P61</f>
        <v>-0.70564294193755428</v>
      </c>
      <c r="F61">
        <f>'6008'!P61</f>
        <v>-4.169369926507918</v>
      </c>
      <c r="G61">
        <f>'6010'!P61</f>
        <v>-5.0310257606438942</v>
      </c>
      <c r="H61" t="e">
        <f>#REF!</f>
        <v>#REF!</v>
      </c>
      <c r="I61">
        <f>'6076'!P61</f>
        <v>-1.7303041072046019</v>
      </c>
      <c r="J61" s="15">
        <f>'6078'!P61</f>
        <v>-2.3594360643983889</v>
      </c>
      <c r="K61" s="15">
        <f>'6080'!P61</f>
        <v>-2.0618603192138654</v>
      </c>
      <c r="L61">
        <f>'6276'!P61</f>
        <v>-4.6700425705005983</v>
      </c>
      <c r="M61">
        <f>'6533'!P61</f>
        <v>-2.9726879426281689</v>
      </c>
      <c r="N61">
        <f>'6540'!P61</f>
        <v>-1.4547781654227014</v>
      </c>
      <c r="O61">
        <f>'6543'!P61</f>
        <v>-2.9527504616955307</v>
      </c>
      <c r="P61" s="15">
        <f>'6545'!P61</f>
        <v>-2.3482763233207895</v>
      </c>
      <c r="Q61" s="1"/>
      <c r="R61" s="24" t="e">
        <f t="shared" si="3"/>
        <v>#REF!</v>
      </c>
      <c r="S61" s="24" t="e">
        <f t="shared" si="4"/>
        <v>#REF!</v>
      </c>
      <c r="T61" s="24"/>
      <c r="U61" s="3">
        <v>-13</v>
      </c>
      <c r="V61" s="3"/>
      <c r="W61" t="e">
        <f t="shared" si="5"/>
        <v>#REF!</v>
      </c>
    </row>
    <row r="62" spans="1:23" x14ac:dyDescent="0.15">
      <c r="A62">
        <v>30.5</v>
      </c>
      <c r="B62">
        <v>28</v>
      </c>
      <c r="C62">
        <v>60</v>
      </c>
      <c r="E62">
        <f>'6005'!P62</f>
        <v>-1.4999090091920131</v>
      </c>
      <c r="F62">
        <f>'6008'!P62</f>
        <v>-4.5246999350187078</v>
      </c>
      <c r="G62">
        <f>'6010'!P62</f>
        <v>-3.8587036715626506</v>
      </c>
      <c r="H62" t="e">
        <f>#REF!</f>
        <v>#REF!</v>
      </c>
      <c r="I62">
        <f>'6076'!P62</f>
        <v>-1.0473773063881733</v>
      </c>
      <c r="J62" s="15">
        <f>'6078'!P62</f>
        <v>-1.9430546461018043</v>
      </c>
      <c r="K62" s="15">
        <f>'6080'!P62</f>
        <v>-3.1060566858413936</v>
      </c>
      <c r="L62">
        <f>'6276'!P62</f>
        <v>-1.5297409578696348</v>
      </c>
      <c r="M62">
        <f>'6533'!P62</f>
        <v>-3.834673858040881</v>
      </c>
      <c r="N62">
        <f>'6540'!P62</f>
        <v>-0.86039960739226329</v>
      </c>
      <c r="O62">
        <f>'6543'!P62</f>
        <v>-3.3132013990432139</v>
      </c>
      <c r="P62" s="15">
        <f>'6545'!P62</f>
        <v>-2.6298175489430702</v>
      </c>
      <c r="Q62" s="1"/>
      <c r="R62" s="24" t="e">
        <f t="shared" si="3"/>
        <v>#REF!</v>
      </c>
      <c r="S62" s="24" t="e">
        <f t="shared" si="4"/>
        <v>#REF!</v>
      </c>
      <c r="T62" s="24"/>
      <c r="U62" s="3">
        <v>-13</v>
      </c>
      <c r="V62" s="3"/>
      <c r="W62" t="e">
        <f t="shared" si="5"/>
        <v>#REF!</v>
      </c>
    </row>
    <row r="63" spans="1:23" x14ac:dyDescent="0.15">
      <c r="A63">
        <v>31</v>
      </c>
      <c r="B63">
        <v>28.5</v>
      </c>
      <c r="C63">
        <v>61</v>
      </c>
      <c r="E63">
        <f>'6005'!P63</f>
        <v>-1.6630771986138684</v>
      </c>
      <c r="F63">
        <f>'6008'!P63</f>
        <v>-3.942529051299327</v>
      </c>
      <c r="G63">
        <f>'6010'!P63</f>
        <v>-4.914794914698188</v>
      </c>
      <c r="H63" t="e">
        <f>#REF!</f>
        <v>#REF!</v>
      </c>
      <c r="I63">
        <f>'6076'!P63</f>
        <v>-0.46852159966623097</v>
      </c>
      <c r="J63" s="15">
        <f>'6078'!P63</f>
        <v>-2.8545331348939524</v>
      </c>
      <c r="K63" s="15">
        <f>'6080'!P63</f>
        <v>-2.0692468671617346</v>
      </c>
      <c r="L63">
        <f>'6276'!P63</f>
        <v>-3.6393313628334298</v>
      </c>
      <c r="M63">
        <f>'6533'!P63</f>
        <v>-3.4890545490663309</v>
      </c>
      <c r="N63">
        <f>'6540'!P63</f>
        <v>-2.1567398284185559</v>
      </c>
      <c r="O63">
        <f>'6543'!P63</f>
        <v>-4.1255432622133412</v>
      </c>
      <c r="P63" s="15">
        <f>'6545'!P63</f>
        <v>-2.7760043108932786</v>
      </c>
      <c r="Q63" s="1"/>
      <c r="R63" s="24" t="e">
        <f t="shared" si="3"/>
        <v>#REF!</v>
      </c>
      <c r="S63" s="24" t="e">
        <f t="shared" si="4"/>
        <v>#REF!</v>
      </c>
      <c r="T63" s="24"/>
      <c r="U63" s="3">
        <v>-13</v>
      </c>
      <c r="V63" s="3"/>
      <c r="W63" t="e">
        <f t="shared" si="5"/>
        <v>#REF!</v>
      </c>
    </row>
    <row r="64" spans="1:23" x14ac:dyDescent="0.15">
      <c r="A64">
        <v>31.5</v>
      </c>
      <c r="B64">
        <v>29</v>
      </c>
      <c r="C64">
        <v>62</v>
      </c>
      <c r="E64">
        <f>'6005'!P64</f>
        <v>-1.7747329546522388</v>
      </c>
      <c r="F64">
        <f>'6008'!P64</f>
        <v>-4.6166773129375862</v>
      </c>
      <c r="G64">
        <f>'6010'!P64</f>
        <v>-4.8949002882026003</v>
      </c>
      <c r="H64" t="e">
        <f>#REF!</f>
        <v>#REF!</v>
      </c>
      <c r="I64">
        <f>'6076'!P64</f>
        <v>-1.1846573672413285</v>
      </c>
      <c r="J64" s="15">
        <f>'6078'!P64</f>
        <v>-1.0860681593619537</v>
      </c>
      <c r="K64" s="15">
        <f>'6080'!P64</f>
        <v>-2.0607828995657616</v>
      </c>
      <c r="L64">
        <f>'6276'!P64</f>
        <v>-2.9317359770941307</v>
      </c>
      <c r="M64">
        <f>'6533'!P64</f>
        <v>-1.8832270561418198</v>
      </c>
      <c r="N64">
        <f>'6540'!P64</f>
        <v>-2.6522321214859432</v>
      </c>
      <c r="O64">
        <f>'6543'!P64</f>
        <v>-4.4888269655613042</v>
      </c>
      <c r="P64" s="15">
        <f>'6545'!P64</f>
        <v>-3.4481105418963791</v>
      </c>
      <c r="Q64" s="1"/>
      <c r="R64" s="24" t="e">
        <f t="shared" si="3"/>
        <v>#REF!</v>
      </c>
      <c r="S64" s="24" t="e">
        <f t="shared" si="4"/>
        <v>#REF!</v>
      </c>
      <c r="T64" s="24"/>
      <c r="U64" s="3">
        <v>-13</v>
      </c>
      <c r="V64" s="3"/>
      <c r="W64" t="e">
        <f t="shared" si="5"/>
        <v>#REF!</v>
      </c>
    </row>
    <row r="65" spans="1:23" x14ac:dyDescent="0.15">
      <c r="A65">
        <v>32</v>
      </c>
      <c r="B65">
        <v>29.5</v>
      </c>
      <c r="C65">
        <v>63</v>
      </c>
      <c r="E65">
        <f>'6005'!P65</f>
        <v>-2.0579481446992163</v>
      </c>
      <c r="F65">
        <f>'6008'!P65</f>
        <v>-4.4822838624805597</v>
      </c>
      <c r="G65">
        <f>'6010'!P65</f>
        <v>-4.0951982502412925</v>
      </c>
      <c r="H65" t="e">
        <f>#REF!</f>
        <v>#REF!</v>
      </c>
      <c r="I65">
        <f>'6076'!P65</f>
        <v>-1.5506778095311557</v>
      </c>
      <c r="J65" s="15">
        <f>'6078'!P65</f>
        <v>-3.2142209896399576</v>
      </c>
      <c r="K65" s="15">
        <f>'6080'!P65</f>
        <v>-2.1172187884593225</v>
      </c>
      <c r="L65">
        <f>'6276'!P65</f>
        <v>-2.989555820865907</v>
      </c>
      <c r="M65">
        <f>'6533'!P65</f>
        <v>-9.5453056254411875E-2</v>
      </c>
      <c r="N65">
        <f>'6540'!P65</f>
        <v>-2.4617759472594503</v>
      </c>
      <c r="O65">
        <f>'6543'!P65</f>
        <v>-3.0075414902287441</v>
      </c>
      <c r="P65" s="15">
        <f>'6545'!P65</f>
        <v>-2.8975382863569323</v>
      </c>
      <c r="Q65" s="1"/>
      <c r="R65" s="24" t="e">
        <f t="shared" si="3"/>
        <v>#REF!</v>
      </c>
      <c r="S65" s="24" t="e">
        <f t="shared" si="4"/>
        <v>#REF!</v>
      </c>
      <c r="T65" s="24"/>
      <c r="U65" s="3">
        <v>-13</v>
      </c>
      <c r="V65" s="3"/>
      <c r="W65" t="e">
        <f t="shared" si="5"/>
        <v>#REF!</v>
      </c>
    </row>
    <row r="66" spans="1:23" x14ac:dyDescent="0.15">
      <c r="A66">
        <v>32.5</v>
      </c>
      <c r="B66">
        <v>30</v>
      </c>
      <c r="C66">
        <v>64</v>
      </c>
      <c r="E66">
        <f>'6005'!P66</f>
        <v>-2.6973190742071189</v>
      </c>
      <c r="F66">
        <f>'6008'!P66</f>
        <v>-4.131948114987023</v>
      </c>
      <c r="G66">
        <f>'6010'!P66</f>
        <v>-6.1249323880128301</v>
      </c>
      <c r="H66" t="e">
        <f>#REF!</f>
        <v>#REF!</v>
      </c>
      <c r="I66">
        <f>'6076'!P66</f>
        <v>-1.4511891072658858</v>
      </c>
      <c r="J66" s="15">
        <f>'6078'!P66</f>
        <v>-3.0828358545053085</v>
      </c>
      <c r="K66" s="15">
        <f>'6080'!P66</f>
        <v>1.3753097933630596</v>
      </c>
      <c r="L66">
        <f>'6276'!P66</f>
        <v>-2.9191590804894307</v>
      </c>
      <c r="M66">
        <f>'6533'!P66</f>
        <v>-2.1799303386846929</v>
      </c>
      <c r="N66">
        <f>'6540'!P66</f>
        <v>-2.2613025760445509</v>
      </c>
      <c r="O66">
        <f>'6543'!P66</f>
        <v>-4.1896830700843255</v>
      </c>
      <c r="P66" s="15">
        <f>'6545'!P66</f>
        <v>-3.6233187926498309</v>
      </c>
      <c r="Q66" s="1"/>
      <c r="R66" s="24" t="e">
        <f t="shared" si="3"/>
        <v>#REF!</v>
      </c>
      <c r="S66" s="24" t="e">
        <f t="shared" si="4"/>
        <v>#REF!</v>
      </c>
      <c r="T66" s="24"/>
      <c r="U66" s="3">
        <v>-13</v>
      </c>
      <c r="V66" s="3"/>
      <c r="W66" t="e">
        <f t="shared" si="5"/>
        <v>#REF!</v>
      </c>
    </row>
    <row r="67" spans="1:23" x14ac:dyDescent="0.15">
      <c r="A67">
        <v>33</v>
      </c>
      <c r="B67">
        <v>30.5</v>
      </c>
      <c r="C67">
        <v>65</v>
      </c>
      <c r="E67">
        <f>'6005'!P67</f>
        <v>-1.2293605847122326</v>
      </c>
      <c r="F67">
        <f>'6008'!P67</f>
        <v>-4.0012974748056029</v>
      </c>
      <c r="G67">
        <f>'6010'!P67</f>
        <v>-4.5077816903082679</v>
      </c>
      <c r="H67" t="e">
        <f>#REF!</f>
        <v>#REF!</v>
      </c>
      <c r="I67">
        <f>'6076'!P67</f>
        <v>-1.9602390210925205</v>
      </c>
      <c r="J67" s="15">
        <f>'6078'!P67</f>
        <v>-3.3656310463020827</v>
      </c>
      <c r="K67" s="15">
        <f>'6080'!P67</f>
        <v>-0.51809196910788646</v>
      </c>
      <c r="L67">
        <f>'6276'!P67</f>
        <v>-3.5016134375956609</v>
      </c>
      <c r="M67">
        <f>'6533'!P67</f>
        <v>-1.1647612305219612</v>
      </c>
      <c r="N67">
        <f>'6540'!P67</f>
        <v>-3.0713164607000936</v>
      </c>
      <c r="O67">
        <f>'6543'!P67</f>
        <v>-3.820410630762864</v>
      </c>
      <c r="P67" s="15">
        <f>'6545'!P67</f>
        <v>-2.0448971364249351</v>
      </c>
      <c r="Q67" s="1"/>
      <c r="R67" s="24" t="e">
        <f t="shared" si="3"/>
        <v>#REF!</v>
      </c>
      <c r="S67" s="24" t="e">
        <f t="shared" si="4"/>
        <v>#REF!</v>
      </c>
      <c r="T67" s="24"/>
      <c r="U67" s="3">
        <v>-13</v>
      </c>
      <c r="V67" s="3"/>
      <c r="W67" t="e">
        <f t="shared" si="5"/>
        <v>#REF!</v>
      </c>
    </row>
    <row r="68" spans="1:23" x14ac:dyDescent="0.15">
      <c r="A68">
        <v>33.5</v>
      </c>
      <c r="B68">
        <v>31</v>
      </c>
      <c r="C68">
        <v>66</v>
      </c>
      <c r="E68">
        <f>'6005'!P68</f>
        <v>-2.1224663625615232</v>
      </c>
      <c r="F68">
        <f>'6008'!P68</f>
        <v>-5.2274964215049913</v>
      </c>
      <c r="G68">
        <f>'6010'!P68</f>
        <v>-3.0880425893085675</v>
      </c>
      <c r="H68" t="e">
        <f>#REF!</f>
        <v>#REF!</v>
      </c>
      <c r="I68">
        <f>'6076'!P68</f>
        <v>-1.8328184158890672</v>
      </c>
      <c r="J68" s="15">
        <f>'6078'!P68</f>
        <v>-3.603656043968702</v>
      </c>
      <c r="K68" s="15">
        <f>'6080'!P68</f>
        <v>-1.1095363675070162</v>
      </c>
      <c r="L68">
        <f>'6276'!P68</f>
        <v>-2.4486135564455456</v>
      </c>
      <c r="M68">
        <f>'6533'!P68</f>
        <v>-2.9480896522252666</v>
      </c>
      <c r="N68">
        <f>'6540'!P68</f>
        <v>-2.9770867369068474</v>
      </c>
      <c r="O68">
        <f>'6543'!P68</f>
        <v>-4.3173034521613909</v>
      </c>
      <c r="P68" s="15">
        <f>'6545'!P68</f>
        <v>-3.9249757375544863</v>
      </c>
      <c r="Q68" s="1"/>
      <c r="R68" s="24" t="e">
        <f t="shared" si="3"/>
        <v>#REF!</v>
      </c>
      <c r="S68" s="24" t="e">
        <f t="shared" si="4"/>
        <v>#REF!</v>
      </c>
      <c r="T68" s="24"/>
      <c r="U68" s="3">
        <v>-13</v>
      </c>
      <c r="V68" s="3"/>
      <c r="W68" t="e">
        <f t="shared" si="5"/>
        <v>#REF!</v>
      </c>
    </row>
    <row r="69" spans="1:23" x14ac:dyDescent="0.15">
      <c r="A69">
        <v>34</v>
      </c>
      <c r="B69">
        <v>31.5</v>
      </c>
      <c r="C69">
        <v>67</v>
      </c>
      <c r="E69">
        <f>'6005'!P69</f>
        <v>-2.5849262768398322</v>
      </c>
      <c r="F69">
        <f>'6008'!P69</f>
        <v>-5.3051519447066262</v>
      </c>
      <c r="G69">
        <f>'6010'!P69</f>
        <v>-3.9677055764516731</v>
      </c>
      <c r="H69" t="e">
        <f>#REF!</f>
        <v>#REF!</v>
      </c>
      <c r="I69">
        <f>'6076'!P69</f>
        <v>-2.1757544938359681</v>
      </c>
      <c r="J69" s="15">
        <f>'6078'!P69</f>
        <v>-3.1754390529813064</v>
      </c>
      <c r="K69" s="15">
        <f>'6080'!P69</f>
        <v>-0.29299443048976476</v>
      </c>
      <c r="L69">
        <f>'6276'!P69</f>
        <v>-3.7605299911345784</v>
      </c>
      <c r="M69">
        <f>'6533'!P69</f>
        <v>-3.04692669750608</v>
      </c>
      <c r="N69">
        <f>'6540'!P69</f>
        <v>-2.4805288355428541</v>
      </c>
      <c r="O69">
        <f>'6543'!P69</f>
        <v>-2.6579023770437962</v>
      </c>
      <c r="P69" s="15">
        <f>'6545'!P69</f>
        <v>-2.8601036178592905</v>
      </c>
      <c r="Q69" s="1"/>
      <c r="R69" s="24" t="e">
        <f t="shared" si="3"/>
        <v>#REF!</v>
      </c>
      <c r="S69" s="24" t="e">
        <f t="shared" si="4"/>
        <v>#REF!</v>
      </c>
      <c r="T69" s="24"/>
      <c r="U69" s="3">
        <v>-13</v>
      </c>
      <c r="V69" s="3"/>
      <c r="W69" t="e">
        <f t="shared" si="5"/>
        <v>#REF!</v>
      </c>
    </row>
    <row r="70" spans="1:23" x14ac:dyDescent="0.15">
      <c r="A70">
        <v>34.5</v>
      </c>
      <c r="B70">
        <v>32</v>
      </c>
      <c r="C70">
        <v>68</v>
      </c>
      <c r="E70">
        <f>'6005'!P70</f>
        <v>-1.1601097257080166</v>
      </c>
      <c r="F70">
        <f>'6008'!P70</f>
        <v>-4.962526350281963</v>
      </c>
      <c r="G70">
        <f>'6010'!P70</f>
        <v>-3.9985545778595468</v>
      </c>
      <c r="H70" t="e">
        <f>#REF!</f>
        <v>#REF!</v>
      </c>
      <c r="I70">
        <f>'6076'!P70</f>
        <v>-1.9419787026026549</v>
      </c>
      <c r="J70" s="15">
        <f>'6078'!P70</f>
        <v>-4.3437969920346866</v>
      </c>
      <c r="K70" s="15">
        <f>'6080'!P70</f>
        <v>-1.7896039449357581</v>
      </c>
      <c r="L70">
        <f>'6276'!P70</f>
        <v>-2.3915277406993849</v>
      </c>
      <c r="M70">
        <f>'6533'!P70</f>
        <v>-3.3956130971758292</v>
      </c>
      <c r="N70">
        <f>'6540'!P70</f>
        <v>-3.1688503165175343</v>
      </c>
      <c r="O70">
        <f>'6543'!P70</f>
        <v>-3.4653607055139735</v>
      </c>
      <c r="P70" s="15">
        <f>'6545'!P70</f>
        <v>-3.7656669625658812</v>
      </c>
      <c r="Q70" s="1"/>
      <c r="R70" s="24" t="e">
        <f t="shared" ref="R70:R101" si="6">AVERAGE(E70:P70)</f>
        <v>#REF!</v>
      </c>
      <c r="S70" s="24" t="e">
        <f t="shared" ref="S70:S101" si="7">STDEV(E70:P70)/SQRT(COUNT(E70:P70))</f>
        <v>#REF!</v>
      </c>
      <c r="T70" s="24"/>
      <c r="U70" s="3">
        <v>-13</v>
      </c>
      <c r="V70" s="3"/>
      <c r="W70" t="e">
        <f t="shared" ref="W70:W101" si="8">MEDIAN(E70:P70)</f>
        <v>#REF!</v>
      </c>
    </row>
    <row r="71" spans="1:23" x14ac:dyDescent="0.15">
      <c r="A71">
        <v>35</v>
      </c>
      <c r="B71">
        <v>32.5</v>
      </c>
      <c r="C71">
        <v>69</v>
      </c>
      <c r="E71">
        <f>'6005'!P71</f>
        <v>-2.6388818399374334</v>
      </c>
      <c r="F71">
        <f>'6008'!P71</f>
        <v>-4.4568662655003735</v>
      </c>
      <c r="G71">
        <f>'6010'!P71</f>
        <v>-4.1646952819956002</v>
      </c>
      <c r="H71" t="e">
        <f>#REF!</f>
        <v>#REF!</v>
      </c>
      <c r="I71">
        <f>'6076'!P71</f>
        <v>-1.974550886369665</v>
      </c>
      <c r="J71" s="15">
        <f>'6078'!P71</f>
        <v>-2.6903595942433736</v>
      </c>
      <c r="K71" s="15">
        <f>'6080'!P71</f>
        <v>-1.7518354782755545</v>
      </c>
      <c r="L71">
        <f>'6276'!P71</f>
        <v>-3.97223225961653</v>
      </c>
      <c r="M71">
        <f>'6533'!P71</f>
        <v>-2.568044369089395</v>
      </c>
      <c r="N71">
        <f>'6540'!P71</f>
        <v>-3.370802311585567</v>
      </c>
      <c r="O71">
        <f>'6543'!P71</f>
        <v>-3.5374491239590631</v>
      </c>
      <c r="P71" s="15">
        <f>'6545'!P71</f>
        <v>-3.7412520796444961</v>
      </c>
      <c r="Q71" s="1"/>
      <c r="R71" s="24" t="e">
        <f t="shared" si="6"/>
        <v>#REF!</v>
      </c>
      <c r="S71" s="24" t="e">
        <f t="shared" si="7"/>
        <v>#REF!</v>
      </c>
      <c r="T71" s="24"/>
      <c r="U71" s="3">
        <v>-13</v>
      </c>
      <c r="V71" s="3"/>
      <c r="W71" t="e">
        <f t="shared" si="8"/>
        <v>#REF!</v>
      </c>
    </row>
    <row r="72" spans="1:23" x14ac:dyDescent="0.15">
      <c r="A72">
        <v>35.5</v>
      </c>
      <c r="B72">
        <v>33</v>
      </c>
      <c r="C72">
        <v>70</v>
      </c>
      <c r="E72">
        <f>'6005'!P72</f>
        <v>-2.3355504435454866</v>
      </c>
      <c r="F72">
        <f>'6008'!P72</f>
        <v>-4.4964822876534667</v>
      </c>
      <c r="G72">
        <f>'6010'!P72</f>
        <v>-4.9466531637165483</v>
      </c>
      <c r="H72" t="e">
        <f>#REF!</f>
        <v>#REF!</v>
      </c>
      <c r="I72">
        <f>'6076'!P72</f>
        <v>-1.6672048129038997</v>
      </c>
      <c r="J72" s="15">
        <f>'6078'!P72</f>
        <v>-4.1848416565464586</v>
      </c>
      <c r="K72" s="15">
        <f>'6080'!P72</f>
        <v>-1.9500774533332261</v>
      </c>
      <c r="L72">
        <f>'6276'!P72</f>
        <v>-3.6397887003066303</v>
      </c>
      <c r="M72">
        <f>'6533'!P72</f>
        <v>-2.430544022975349</v>
      </c>
      <c r="N72">
        <f>'6540'!P72</f>
        <v>-2.8875042759048548</v>
      </c>
      <c r="O72">
        <f>'6543'!P72</f>
        <v>-4.7188138156173798</v>
      </c>
      <c r="P72" s="15">
        <f>'6545'!P72</f>
        <v>-2.4796187104266187</v>
      </c>
      <c r="Q72" s="1"/>
      <c r="R72" s="24" t="e">
        <f t="shared" si="6"/>
        <v>#REF!</v>
      </c>
      <c r="S72" s="24" t="e">
        <f t="shared" si="7"/>
        <v>#REF!</v>
      </c>
      <c r="T72" s="24"/>
      <c r="U72" s="3">
        <v>-13</v>
      </c>
      <c r="V72" s="3"/>
      <c r="W72" t="e">
        <f t="shared" si="8"/>
        <v>#REF!</v>
      </c>
    </row>
    <row r="73" spans="1:23" x14ac:dyDescent="0.15">
      <c r="A73">
        <v>36</v>
      </c>
      <c r="B73">
        <v>33.5</v>
      </c>
      <c r="C73">
        <v>71</v>
      </c>
      <c r="E73">
        <f>'6005'!P73</f>
        <v>-2.1483702386179795</v>
      </c>
      <c r="F73">
        <f>'6008'!P73</f>
        <v>-5.9118936096279722</v>
      </c>
      <c r="G73">
        <f>'6010'!P73</f>
        <v>-4.6762999999040691</v>
      </c>
      <c r="H73" t="e">
        <f>#REF!</f>
        <v>#REF!</v>
      </c>
      <c r="I73">
        <f>'6076'!P73</f>
        <v>-1.4939977985695223</v>
      </c>
      <c r="J73" s="15">
        <f>'6078'!P73</f>
        <v>-4.1808634083352381</v>
      </c>
      <c r="K73" s="15">
        <f>'6080'!P73</f>
        <v>-4.0263909560022437</v>
      </c>
      <c r="L73">
        <f>'6276'!P73</f>
        <v>-3.8099055692730239</v>
      </c>
      <c r="M73">
        <f>'6533'!P73</f>
        <v>-2.4564732819841719</v>
      </c>
      <c r="N73">
        <f>'6540'!P73</f>
        <v>-3.2417621718749476</v>
      </c>
      <c r="O73">
        <f>'6543'!P73</f>
        <v>-2.4127260115519893</v>
      </c>
      <c r="P73" s="15">
        <f>'6545'!P73</f>
        <v>-1.365727581081325</v>
      </c>
      <c r="Q73" s="1"/>
      <c r="R73" s="24" t="e">
        <f t="shared" si="6"/>
        <v>#REF!</v>
      </c>
      <c r="S73" s="24" t="e">
        <f t="shared" si="7"/>
        <v>#REF!</v>
      </c>
      <c r="T73" s="24"/>
      <c r="U73" s="3">
        <v>-13</v>
      </c>
      <c r="V73" s="3"/>
      <c r="W73" t="e">
        <f t="shared" si="8"/>
        <v>#REF!</v>
      </c>
    </row>
    <row r="74" spans="1:23" x14ac:dyDescent="0.15">
      <c r="A74">
        <v>36.5</v>
      </c>
      <c r="B74">
        <v>34</v>
      </c>
      <c r="C74">
        <v>72</v>
      </c>
      <c r="E74">
        <f>'6005'!P74</f>
        <v>-2.4947485877008915</v>
      </c>
      <c r="F74">
        <f>'6008'!P74</f>
        <v>-5.4369096802306398</v>
      </c>
      <c r="G74">
        <f>'6010'!P74</f>
        <v>-5.5319513330591041</v>
      </c>
      <c r="H74" t="e">
        <f>#REF!</f>
        <v>#REF!</v>
      </c>
      <c r="I74">
        <f>'6076'!P74</f>
        <v>-1.1374267582675435</v>
      </c>
      <c r="J74" s="15">
        <f>'6078'!P74</f>
        <v>-4.6565256335745371</v>
      </c>
      <c r="K74" s="15">
        <f>'6080'!P74</f>
        <v>-3.0876225505447104</v>
      </c>
      <c r="L74">
        <f>'6276'!P74</f>
        <v>-4.3497959188833386</v>
      </c>
      <c r="M74">
        <f>'6533'!P74</f>
        <v>-3.6707833946937392</v>
      </c>
      <c r="N74">
        <f>'6540'!P74</f>
        <v>-3.3644260321400008</v>
      </c>
      <c r="O74">
        <f>'6543'!P74</f>
        <v>-0.96446044181513413</v>
      </c>
      <c r="P74" s="15">
        <f>'6545'!P74</f>
        <v>-2.0377414495127049</v>
      </c>
      <c r="Q74" s="1"/>
      <c r="R74" s="24" t="e">
        <f t="shared" si="6"/>
        <v>#REF!</v>
      </c>
      <c r="S74" s="24" t="e">
        <f t="shared" si="7"/>
        <v>#REF!</v>
      </c>
      <c r="T74" s="24"/>
      <c r="U74" s="3">
        <v>-13</v>
      </c>
      <c r="V74" s="3"/>
      <c r="W74" t="e">
        <f t="shared" si="8"/>
        <v>#REF!</v>
      </c>
    </row>
    <row r="75" spans="1:23" x14ac:dyDescent="0.15">
      <c r="A75">
        <v>37</v>
      </c>
      <c r="B75">
        <v>34.5</v>
      </c>
      <c r="C75">
        <v>73</v>
      </c>
      <c r="E75">
        <f>'6005'!P75</f>
        <v>-3.690393054007858</v>
      </c>
      <c r="F75">
        <f>'6008'!P75</f>
        <v>-6.0051263674022595</v>
      </c>
      <c r="G75">
        <f>'6010'!P75</f>
        <v>-4.6823301817020644</v>
      </c>
      <c r="H75" t="e">
        <f>#REF!</f>
        <v>#REF!</v>
      </c>
      <c r="I75">
        <f>'6076'!P75</f>
        <v>-1.0740171868126442</v>
      </c>
      <c r="J75" s="15">
        <f>'6078'!P75</f>
        <v>-4.2202868154032886</v>
      </c>
      <c r="K75" s="15">
        <f>'6080'!P75</f>
        <v>-2.7994106598118158</v>
      </c>
      <c r="L75">
        <f>'6276'!P75</f>
        <v>-3.1866206176742899</v>
      </c>
      <c r="M75">
        <f>'6533'!P75</f>
        <v>-4.0589537211396163</v>
      </c>
      <c r="N75">
        <f>'6540'!P75</f>
        <v>-4.0758477045310961</v>
      </c>
      <c r="O75">
        <f>'6543'!P75</f>
        <v>-2.5429667623661061</v>
      </c>
      <c r="P75" s="15">
        <f>'6545'!P75</f>
        <v>-2.5227207603674926</v>
      </c>
      <c r="Q75" s="1"/>
      <c r="R75" s="24" t="e">
        <f t="shared" si="6"/>
        <v>#REF!</v>
      </c>
      <c r="S75" s="24" t="e">
        <f t="shared" si="7"/>
        <v>#REF!</v>
      </c>
      <c r="T75" s="24"/>
      <c r="U75" s="3">
        <v>-13</v>
      </c>
      <c r="V75" s="3"/>
      <c r="W75" t="e">
        <f t="shared" si="8"/>
        <v>#REF!</v>
      </c>
    </row>
    <row r="76" spans="1:23" x14ac:dyDescent="0.15">
      <c r="A76">
        <v>37.5</v>
      </c>
      <c r="B76">
        <v>35</v>
      </c>
      <c r="C76">
        <v>74</v>
      </c>
      <c r="E76">
        <f>'6005'!P76</f>
        <v>-5.3111362151435646</v>
      </c>
      <c r="F76">
        <f>'6008'!P76</f>
        <v>-6.4093632617576324</v>
      </c>
      <c r="G76">
        <f>'6010'!P76</f>
        <v>-4.9144490911265937</v>
      </c>
      <c r="H76" t="e">
        <f>#REF!</f>
        <v>#REF!</v>
      </c>
      <c r="I76">
        <f>'6076'!P76</f>
        <v>-1.2927098888451956</v>
      </c>
      <c r="J76" s="15">
        <f>'6078'!P76</f>
        <v>-5.5214243208092002</v>
      </c>
      <c r="K76" s="15">
        <f>'6080'!P76</f>
        <v>-1.8744665815854373</v>
      </c>
      <c r="L76">
        <f>'6276'!P76</f>
        <v>-4.5356399942175303</v>
      </c>
      <c r="M76">
        <f>'6533'!P76</f>
        <v>-3.7824182438121667</v>
      </c>
      <c r="N76">
        <f>'6540'!P76</f>
        <v>-3.0602368790071366</v>
      </c>
      <c r="O76">
        <f>'6543'!P76</f>
        <v>-1.4282496904425579</v>
      </c>
      <c r="P76" s="15">
        <f>'6545'!P76</f>
        <v>-2.4729759019639483</v>
      </c>
      <c r="Q76" s="1"/>
      <c r="R76" s="24" t="e">
        <f t="shared" si="6"/>
        <v>#REF!</v>
      </c>
      <c r="S76" s="24" t="e">
        <f t="shared" si="7"/>
        <v>#REF!</v>
      </c>
      <c r="T76" s="24"/>
      <c r="U76" s="3">
        <v>-13</v>
      </c>
      <c r="V76" s="3"/>
      <c r="W76" t="e">
        <f t="shared" si="8"/>
        <v>#REF!</v>
      </c>
    </row>
    <row r="77" spans="1:23" x14ac:dyDescent="0.15">
      <c r="A77">
        <v>38</v>
      </c>
      <c r="B77">
        <v>35.5</v>
      </c>
      <c r="C77">
        <v>75</v>
      </c>
      <c r="E77">
        <f>'6005'!P77</f>
        <v>-3.5802636935783339</v>
      </c>
      <c r="F77">
        <f>'6008'!P77</f>
        <v>-7.1285016408169364</v>
      </c>
      <c r="G77">
        <f>'6010'!P77</f>
        <v>-4.6390223138448272</v>
      </c>
      <c r="H77" t="e">
        <f>#REF!</f>
        <v>#REF!</v>
      </c>
      <c r="I77">
        <f>'6076'!P77</f>
        <v>-2.5362919313410455</v>
      </c>
      <c r="J77" s="15">
        <f>'6078'!P77</f>
        <v>-4.4527115498969021</v>
      </c>
      <c r="K77" s="15">
        <f>'6080'!P77</f>
        <v>-2.8566666463370858</v>
      </c>
      <c r="L77">
        <f>'6276'!P77</f>
        <v>-5.3419917358267313</v>
      </c>
      <c r="M77">
        <f>'6533'!P77</f>
        <v>-4.3172779306410387</v>
      </c>
      <c r="N77">
        <f>'6540'!P77</f>
        <v>-3.7536168842930229</v>
      </c>
      <c r="O77">
        <f>'6543'!P77</f>
        <v>-2.1018786649638703</v>
      </c>
      <c r="P77" s="15">
        <f>'6545'!P77</f>
        <v>-3.187341508687505</v>
      </c>
      <c r="Q77" s="1"/>
      <c r="R77" s="24" t="e">
        <f t="shared" si="6"/>
        <v>#REF!</v>
      </c>
      <c r="S77" s="24" t="e">
        <f t="shared" si="7"/>
        <v>#REF!</v>
      </c>
      <c r="T77" s="24"/>
      <c r="U77" s="3">
        <v>-13</v>
      </c>
      <c r="V77" s="3"/>
      <c r="W77" t="e">
        <f t="shared" si="8"/>
        <v>#REF!</v>
      </c>
    </row>
    <row r="78" spans="1:23" x14ac:dyDescent="0.15">
      <c r="A78">
        <v>38.5</v>
      </c>
      <c r="B78">
        <v>36</v>
      </c>
      <c r="C78">
        <v>76</v>
      </c>
      <c r="E78">
        <f>'6005'!P78</f>
        <v>-5.4078946177390668</v>
      </c>
      <c r="F78">
        <f>'6008'!P78</f>
        <v>-5.9894097082598154</v>
      </c>
      <c r="G78">
        <f>'6010'!P78</f>
        <v>-4.7782725698379354</v>
      </c>
      <c r="H78" t="e">
        <f>#REF!</f>
        <v>#REF!</v>
      </c>
      <c r="I78">
        <f>'6076'!P78</f>
        <v>-1.5540943890934966</v>
      </c>
      <c r="J78" s="15">
        <f>'6078'!P78</f>
        <v>-3.4336339881591655</v>
      </c>
      <c r="K78" s="15">
        <f>'6080'!P78</f>
        <v>-1.8728740798232799</v>
      </c>
      <c r="L78">
        <f>'6276'!P78</f>
        <v>-3.3003248516694588</v>
      </c>
      <c r="M78">
        <f>'6533'!P78</f>
        <v>-4.6771795028406098</v>
      </c>
      <c r="N78">
        <f>'6540'!P78</f>
        <v>-2.752731381893796</v>
      </c>
      <c r="O78">
        <f>'6543'!P78</f>
        <v>-0.52780922084188442</v>
      </c>
      <c r="P78" s="15">
        <f>'6545'!P78</f>
        <v>-3.4450200819727765</v>
      </c>
      <c r="Q78" s="1"/>
      <c r="R78" s="24" t="e">
        <f t="shared" si="6"/>
        <v>#REF!</v>
      </c>
      <c r="S78" s="24" t="e">
        <f t="shared" si="7"/>
        <v>#REF!</v>
      </c>
      <c r="T78" s="24"/>
      <c r="U78" s="3">
        <v>-13</v>
      </c>
      <c r="V78" s="3"/>
      <c r="W78" t="e">
        <f t="shared" si="8"/>
        <v>#REF!</v>
      </c>
    </row>
    <row r="79" spans="1:23" x14ac:dyDescent="0.15">
      <c r="A79">
        <v>39</v>
      </c>
      <c r="B79">
        <v>36.5</v>
      </c>
      <c r="C79">
        <v>77</v>
      </c>
      <c r="E79">
        <f>'6005'!P79</f>
        <v>-3.7347268155920794</v>
      </c>
      <c r="F79">
        <f>'6008'!P79</f>
        <v>-6.1883433542961388</v>
      </c>
      <c r="G79">
        <f>'6010'!P79</f>
        <v>-5.3494826477558517</v>
      </c>
      <c r="H79" t="e">
        <f>#REF!</f>
        <v>#REF!</v>
      </c>
      <c r="I79">
        <f>'6076'!P79</f>
        <v>-2.4518086744560517</v>
      </c>
      <c r="J79" s="15">
        <f>'6078'!P79</f>
        <v>-5.0600335850249234</v>
      </c>
      <c r="K79" s="15">
        <f>'6080'!P79</f>
        <v>-2.4392881263432966</v>
      </c>
      <c r="L79">
        <f>'6276'!P79</f>
        <v>-2.848067650799639</v>
      </c>
      <c r="M79">
        <f>'6533'!P79</f>
        <v>-5.0055840473745699</v>
      </c>
      <c r="N79">
        <f>'6540'!P79</f>
        <v>-2.679361434446931</v>
      </c>
      <c r="O79">
        <f>'6543'!P79</f>
        <v>-3.2308825123118785</v>
      </c>
      <c r="P79" s="15">
        <f>'6545'!P79</f>
        <v>-5.4343733871930082</v>
      </c>
      <c r="Q79" s="1"/>
      <c r="R79" s="24" t="e">
        <f t="shared" si="6"/>
        <v>#REF!</v>
      </c>
      <c r="S79" s="24" t="e">
        <f t="shared" si="7"/>
        <v>#REF!</v>
      </c>
      <c r="T79" s="24"/>
      <c r="U79" s="3">
        <v>-13</v>
      </c>
      <c r="V79" s="3"/>
      <c r="W79" t="e">
        <f t="shared" si="8"/>
        <v>#REF!</v>
      </c>
    </row>
    <row r="80" spans="1:23" x14ac:dyDescent="0.15">
      <c r="A80">
        <v>39.5</v>
      </c>
      <c r="B80">
        <v>37</v>
      </c>
      <c r="C80">
        <v>78</v>
      </c>
      <c r="E80">
        <f>'6005'!P80</f>
        <v>-5.1529322193015279</v>
      </c>
      <c r="F80">
        <f>'6008'!P80</f>
        <v>-5.9764792382445977</v>
      </c>
      <c r="G80">
        <f>'6010'!P80</f>
        <v>-4.6341150816279999</v>
      </c>
      <c r="H80" t="e">
        <f>#REF!</f>
        <v>#REF!</v>
      </c>
      <c r="I80">
        <f>'6076'!P80</f>
        <v>-2.8090369300729399</v>
      </c>
      <c r="J80" s="15">
        <f>'6078'!P80</f>
        <v>-5.064275075835277</v>
      </c>
      <c r="K80" s="15">
        <f>'6080'!P80</f>
        <v>-2.1495850526084084</v>
      </c>
      <c r="L80">
        <f>'6276'!P80</f>
        <v>-3.6469043997038306</v>
      </c>
      <c r="M80">
        <f>'6533'!P80</f>
        <v>-6.0250790326279118</v>
      </c>
      <c r="N80">
        <f>'6540'!P80</f>
        <v>-4.1477776919030722</v>
      </c>
      <c r="O80">
        <f>'6543'!P80</f>
        <v>-2.7331730386489839</v>
      </c>
      <c r="P80" s="15">
        <f>'6545'!P80</f>
        <v>-3.7284265211165053</v>
      </c>
      <c r="Q80" s="1"/>
      <c r="R80" s="24" t="e">
        <f t="shared" si="6"/>
        <v>#REF!</v>
      </c>
      <c r="S80" s="24" t="e">
        <f t="shared" si="7"/>
        <v>#REF!</v>
      </c>
      <c r="T80" s="24"/>
      <c r="U80" s="3">
        <v>-13</v>
      </c>
      <c r="V80" s="3"/>
      <c r="W80" t="e">
        <f t="shared" si="8"/>
        <v>#REF!</v>
      </c>
    </row>
    <row r="81" spans="1:23" x14ac:dyDescent="0.15">
      <c r="A81">
        <v>40</v>
      </c>
      <c r="B81">
        <v>37.5</v>
      </c>
      <c r="C81">
        <v>79</v>
      </c>
      <c r="E81">
        <f>'6005'!P81</f>
        <v>-3.699437398004541</v>
      </c>
      <c r="F81">
        <f>'6008'!P81</f>
        <v>-5.9185643998887105</v>
      </c>
      <c r="G81">
        <f>'6010'!P81</f>
        <v>-4.8800274660477285</v>
      </c>
      <c r="H81" t="e">
        <f>#REF!</f>
        <v>#REF!</v>
      </c>
      <c r="I81">
        <f>'6076'!P81</f>
        <v>-2.9811364774619644</v>
      </c>
      <c r="J81" s="15">
        <f>'6078'!P81</f>
        <v>-4.7811700699111572</v>
      </c>
      <c r="K81" s="15">
        <f>'6080'!P81</f>
        <v>-2.8673857269556695</v>
      </c>
      <c r="L81">
        <f>'6276'!P81</f>
        <v>-4.3633713539261985</v>
      </c>
      <c r="M81">
        <f>'6533'!P81</f>
        <v>-4.4191897592634382</v>
      </c>
      <c r="N81">
        <f>'6540'!P81</f>
        <v>-3.2610969301934669</v>
      </c>
      <c r="O81">
        <f>'6543'!P81</f>
        <v>-4.1965673126779048</v>
      </c>
      <c r="P81" s="15">
        <f>'6545'!P81</f>
        <v>-3.7882058838102002</v>
      </c>
      <c r="Q81" s="1"/>
      <c r="R81" s="24" t="e">
        <f t="shared" si="6"/>
        <v>#REF!</v>
      </c>
      <c r="S81" s="24" t="e">
        <f t="shared" si="7"/>
        <v>#REF!</v>
      </c>
      <c r="T81" s="24"/>
      <c r="U81" s="3">
        <v>-13</v>
      </c>
      <c r="V81" s="3"/>
      <c r="W81" t="e">
        <f t="shared" si="8"/>
        <v>#REF!</v>
      </c>
    </row>
    <row r="82" spans="1:23" x14ac:dyDescent="0.15">
      <c r="A82">
        <v>40.5</v>
      </c>
      <c r="B82">
        <v>38</v>
      </c>
      <c r="C82">
        <v>80</v>
      </c>
      <c r="E82">
        <f>'6005'!P82</f>
        <v>-4.8991986712337132</v>
      </c>
      <c r="F82">
        <f>'6008'!P82</f>
        <v>-6.9579501813988305</v>
      </c>
      <c r="G82">
        <f>'6010'!P82</f>
        <v>-4.2916040014541581</v>
      </c>
      <c r="H82" t="e">
        <f>#REF!</f>
        <v>#REF!</v>
      </c>
      <c r="I82">
        <f>'6076'!P82</f>
        <v>-3.4998167414359833</v>
      </c>
      <c r="J82" s="15">
        <f>'6078'!P82</f>
        <v>-4.6690727404511563</v>
      </c>
      <c r="K82" s="15">
        <f>'6080'!P82</f>
        <v>-2.7558680468500456</v>
      </c>
      <c r="L82">
        <f>'6276'!P82</f>
        <v>-4.4910156338783098</v>
      </c>
      <c r="M82">
        <f>'6533'!P82</f>
        <v>-4.7905668176742386</v>
      </c>
      <c r="N82">
        <f>'6540'!P82</f>
        <v>-3.1610062908103775</v>
      </c>
      <c r="O82">
        <f>'6543'!P82</f>
        <v>-4.8856706053779622</v>
      </c>
      <c r="P82" s="15">
        <f>'6545'!P82</f>
        <v>-2.9333545860963821</v>
      </c>
      <c r="Q82" s="1"/>
      <c r="R82" s="24" t="e">
        <f t="shared" si="6"/>
        <v>#REF!</v>
      </c>
      <c r="S82" s="24" t="e">
        <f t="shared" si="7"/>
        <v>#REF!</v>
      </c>
      <c r="T82" s="24"/>
      <c r="U82" s="3">
        <v>-13</v>
      </c>
      <c r="V82" s="3"/>
      <c r="W82" t="e">
        <f t="shared" si="8"/>
        <v>#REF!</v>
      </c>
    </row>
    <row r="83" spans="1:23" x14ac:dyDescent="0.15">
      <c r="A83">
        <v>41</v>
      </c>
      <c r="B83">
        <v>38.5</v>
      </c>
      <c r="C83">
        <v>81</v>
      </c>
      <c r="E83">
        <f>'6005'!P83</f>
        <v>-4.5585107828818945</v>
      </c>
      <c r="F83">
        <f>'6008'!P83</f>
        <v>-7.9278042862733047</v>
      </c>
      <c r="G83">
        <f>'6010'!P83</f>
        <v>-4.899910032574315</v>
      </c>
      <c r="H83" t="e">
        <f>#REF!</f>
        <v>#REF!</v>
      </c>
      <c r="I83">
        <f>'6076'!P83</f>
        <v>-3.0508110983664452</v>
      </c>
      <c r="J83" s="15">
        <f>'6078'!P83</f>
        <v>-4.781637122030979</v>
      </c>
      <c r="K83" s="15">
        <f>'6080'!P83</f>
        <v>-2.5087451693683187</v>
      </c>
      <c r="L83">
        <f>'6276'!P83</f>
        <v>-3.6806973598635535</v>
      </c>
      <c r="M83">
        <f>'6533'!P83</f>
        <v>-4.4668680727834138</v>
      </c>
      <c r="N83">
        <f>'6540'!P83</f>
        <v>-3.3940676185398333</v>
      </c>
      <c r="O83">
        <f>'6543'!P83</f>
        <v>-5.822036132176053</v>
      </c>
      <c r="P83" s="15">
        <f>'6545'!P83</f>
        <v>-4.8459073371922852</v>
      </c>
      <c r="Q83" s="1"/>
      <c r="R83" s="24" t="e">
        <f t="shared" si="6"/>
        <v>#REF!</v>
      </c>
      <c r="S83" s="24" t="e">
        <f t="shared" si="7"/>
        <v>#REF!</v>
      </c>
      <c r="T83" s="24"/>
      <c r="U83" s="3">
        <v>-13</v>
      </c>
      <c r="V83" s="3"/>
      <c r="W83" t="e">
        <f t="shared" si="8"/>
        <v>#REF!</v>
      </c>
    </row>
    <row r="84" spans="1:23" x14ac:dyDescent="0.15">
      <c r="A84">
        <v>41.5</v>
      </c>
      <c r="B84">
        <v>39</v>
      </c>
      <c r="C84">
        <v>82</v>
      </c>
      <c r="E84">
        <f>'6005'!P84</f>
        <v>-4.5907779098570662</v>
      </c>
      <c r="F84">
        <f>'6008'!P84</f>
        <v>-7.6694485185318015</v>
      </c>
      <c r="G84">
        <f>'6010'!P84</f>
        <v>-3.7529924618350132</v>
      </c>
      <c r="H84" t="e">
        <f>#REF!</f>
        <v>#REF!</v>
      </c>
      <c r="I84">
        <f>'6076'!P84</f>
        <v>-2.7257408271244001</v>
      </c>
      <c r="J84" s="15">
        <f>'6078'!P84</f>
        <v>-3.7927024156365805</v>
      </c>
      <c r="K84" s="15">
        <f>'6080'!P84</f>
        <v>-0.92648250623350359</v>
      </c>
      <c r="L84">
        <f>'6276'!P84</f>
        <v>-4.4428669621119852</v>
      </c>
      <c r="M84">
        <f>'6533'!P84</f>
        <v>-6.0946372779243649</v>
      </c>
      <c r="N84">
        <f>'6540'!P84</f>
        <v>-3.9767545234315147</v>
      </c>
      <c r="O84">
        <f>'6543'!P84</f>
        <v>-5.0404933942929517</v>
      </c>
      <c r="P84" s="15">
        <f>'6545'!P84</f>
        <v>-4.6091478431658661</v>
      </c>
      <c r="Q84" s="1"/>
      <c r="R84" s="24" t="e">
        <f t="shared" si="6"/>
        <v>#REF!</v>
      </c>
      <c r="S84" s="24" t="e">
        <f t="shared" si="7"/>
        <v>#REF!</v>
      </c>
      <c r="T84" s="24"/>
      <c r="U84" s="3">
        <v>-13</v>
      </c>
      <c r="V84" s="3"/>
      <c r="W84" t="e">
        <f t="shared" si="8"/>
        <v>#REF!</v>
      </c>
    </row>
    <row r="85" spans="1:23" x14ac:dyDescent="0.15">
      <c r="A85">
        <v>42</v>
      </c>
      <c r="B85">
        <v>39.5</v>
      </c>
      <c r="C85">
        <v>83</v>
      </c>
      <c r="E85">
        <f>'6005'!P85</f>
        <v>-3.9261782567076264</v>
      </c>
      <c r="F85">
        <f>'6008'!P85</f>
        <v>-7.0652473994179079</v>
      </c>
      <c r="G85">
        <f>'6010'!P85</f>
        <v>-5.6633775560681823</v>
      </c>
      <c r="H85" t="e">
        <f>#REF!</f>
        <v>#REF!</v>
      </c>
      <c r="I85">
        <f>'6076'!P85</f>
        <v>-2.4994865385430391</v>
      </c>
      <c r="J85" s="15">
        <f>'6078'!P85</f>
        <v>-3.2759745293447566</v>
      </c>
      <c r="K85" s="15">
        <f>'6080'!P85</f>
        <v>-1.367733270783593</v>
      </c>
      <c r="L85">
        <f>'6276'!P85</f>
        <v>-4.573722045410352</v>
      </c>
      <c r="M85">
        <f>'6533'!P85</f>
        <v>-6.5041792678903576</v>
      </c>
      <c r="N85">
        <f>'6540'!P85</f>
        <v>-4.4904960688688478</v>
      </c>
      <c r="O85">
        <f>'6543'!P85</f>
        <v>-5.666557684301833</v>
      </c>
      <c r="P85" s="15">
        <f>'6545'!P85</f>
        <v>-3.2366272923315123</v>
      </c>
      <c r="Q85" s="1"/>
      <c r="R85" s="24" t="e">
        <f t="shared" si="6"/>
        <v>#REF!</v>
      </c>
      <c r="S85" s="24" t="e">
        <f t="shared" si="7"/>
        <v>#REF!</v>
      </c>
      <c r="T85" s="24"/>
      <c r="U85" s="3">
        <v>-13</v>
      </c>
      <c r="V85" s="3"/>
      <c r="W85" t="e">
        <f t="shared" si="8"/>
        <v>#REF!</v>
      </c>
    </row>
    <row r="86" spans="1:23" x14ac:dyDescent="0.15">
      <c r="A86">
        <v>42.5</v>
      </c>
      <c r="B86">
        <v>40</v>
      </c>
      <c r="C86">
        <v>84</v>
      </c>
      <c r="E86">
        <f>'6005'!P86</f>
        <v>-4.8468543340495023</v>
      </c>
      <c r="F86">
        <f>'6008'!P86</f>
        <v>-8.1345064835916663</v>
      </c>
      <c r="G86">
        <f>'6010'!P86</f>
        <v>-3.0887572152948124</v>
      </c>
      <c r="H86" t="e">
        <f>#REF!</f>
        <v>#REF!</v>
      </c>
      <c r="I86">
        <f>'6076'!P86</f>
        <v>-3.4046650231962849</v>
      </c>
      <c r="J86" s="15">
        <f>'6078'!P86</f>
        <v>-4.7882186570281364</v>
      </c>
      <c r="K86" s="15">
        <f>'6080'!P86</f>
        <v>-1.0845206907474562E-2</v>
      </c>
      <c r="L86">
        <f>'6276'!P86</f>
        <v>-5.2805459276809668</v>
      </c>
      <c r="M86">
        <f>'6533'!P86</f>
        <v>-5.1138640312387285</v>
      </c>
      <c r="N86">
        <f>'6540'!P86</f>
        <v>-4.4964740285183646</v>
      </c>
      <c r="O86">
        <f>'6543'!P86</f>
        <v>-4.6824784264019188</v>
      </c>
      <c r="P86" s="15">
        <f>'6545'!P86</f>
        <v>-5.3029068202819465</v>
      </c>
      <c r="Q86" s="1"/>
      <c r="R86" s="24" t="e">
        <f t="shared" si="6"/>
        <v>#REF!</v>
      </c>
      <c r="S86" s="24" t="e">
        <f t="shared" si="7"/>
        <v>#REF!</v>
      </c>
      <c r="T86" s="24"/>
      <c r="U86" s="3">
        <v>-13</v>
      </c>
      <c r="V86" s="3"/>
      <c r="W86" t="e">
        <f t="shared" si="8"/>
        <v>#REF!</v>
      </c>
    </row>
    <row r="87" spans="1:23" ht="15" x14ac:dyDescent="0.2">
      <c r="A87" s="22">
        <v>43</v>
      </c>
      <c r="B87" s="22">
        <v>40.5</v>
      </c>
      <c r="C87" s="22">
        <v>85</v>
      </c>
      <c r="D87" s="21" t="s">
        <v>29</v>
      </c>
      <c r="E87" s="22">
        <f>'6005'!P87</f>
        <v>-6.3464898447762872</v>
      </c>
      <c r="F87" s="22">
        <f>'6008'!P87</f>
        <v>-9.5466530515832506</v>
      </c>
      <c r="G87" s="22">
        <f>'6010'!P87</f>
        <v>-3.1522564616956772</v>
      </c>
      <c r="H87" s="22" t="e">
        <f>#REF!</f>
        <v>#REF!</v>
      </c>
      <c r="I87" s="22">
        <f>'6076'!P87</f>
        <v>-2.9394994769939795</v>
      </c>
      <c r="J87" s="23">
        <f>'6078'!P87</f>
        <v>-4.8109461004307841</v>
      </c>
      <c r="K87" s="23">
        <f>'6080'!P87</f>
        <v>-0.39502505983158132</v>
      </c>
      <c r="L87" s="22">
        <f>'6276'!P87</f>
        <v>-5.0981877034625489</v>
      </c>
      <c r="M87" s="22">
        <f>'6533'!P87</f>
        <v>-4.1112288166935684</v>
      </c>
      <c r="N87" s="22">
        <f>'6540'!P87</f>
        <v>-3.5664476510222949</v>
      </c>
      <c r="O87" s="22">
        <f>'6543'!P87</f>
        <v>-5.0651227500629012</v>
      </c>
      <c r="P87" s="23">
        <f>'6545'!P87</f>
        <v>-5.1971824882025963</v>
      </c>
      <c r="Q87" s="1"/>
      <c r="R87" s="25" t="e">
        <f t="shared" si="6"/>
        <v>#REF!</v>
      </c>
      <c r="S87" s="25" t="e">
        <f t="shared" si="7"/>
        <v>#REF!</v>
      </c>
      <c r="T87" s="24"/>
      <c r="U87" s="22"/>
      <c r="V87" s="22"/>
      <c r="W87" s="22" t="e">
        <f t="shared" si="8"/>
        <v>#REF!</v>
      </c>
    </row>
    <row r="88" spans="1:23" x14ac:dyDescent="0.15">
      <c r="A88">
        <v>43.5</v>
      </c>
      <c r="B88">
        <v>41</v>
      </c>
      <c r="C88">
        <v>86</v>
      </c>
      <c r="E88">
        <f>'6005'!P88</f>
        <v>-4.187249699363317</v>
      </c>
      <c r="F88">
        <f>'6008'!P88</f>
        <v>-6.2206624989104489</v>
      </c>
      <c r="G88">
        <f>'6010'!P88</f>
        <v>-3.6721097558139197</v>
      </c>
      <c r="H88" t="e">
        <f>#REF!</f>
        <v>#REF!</v>
      </c>
      <c r="I88">
        <f>'6076'!P88</f>
        <v>-2.5104640756185774</v>
      </c>
      <c r="J88" s="15">
        <f>'6078'!P88</f>
        <v>-4.2715474443759849</v>
      </c>
      <c r="K88" s="15">
        <f>'6080'!P88</f>
        <v>-1.9463725272137313</v>
      </c>
      <c r="L88">
        <f>'6276'!P88</f>
        <v>-4.8173733225467235</v>
      </c>
      <c r="M88">
        <f>'6533'!P88</f>
        <v>-4.0001849761953583</v>
      </c>
      <c r="N88">
        <f>'6540'!P88</f>
        <v>-3.7286472575069673</v>
      </c>
      <c r="O88">
        <f>'6543'!P88</f>
        <v>-4.5929897692759747</v>
      </c>
      <c r="P88" s="15">
        <f>'6545'!P88</f>
        <v>-4.887513376991107</v>
      </c>
      <c r="Q88" s="1"/>
      <c r="R88" s="24" t="e">
        <f t="shared" si="6"/>
        <v>#REF!</v>
      </c>
      <c r="S88" s="24" t="e">
        <f t="shared" si="7"/>
        <v>#REF!</v>
      </c>
      <c r="T88" s="24"/>
      <c r="U88" s="3"/>
      <c r="V88" s="3"/>
      <c r="W88" t="e">
        <f t="shared" si="8"/>
        <v>#REF!</v>
      </c>
    </row>
    <row r="89" spans="1:23" x14ac:dyDescent="0.15">
      <c r="A89">
        <v>44</v>
      </c>
      <c r="B89">
        <v>41.5</v>
      </c>
      <c r="C89">
        <v>87</v>
      </c>
      <c r="E89">
        <f>'6005'!P89</f>
        <v>-4.5562679360034215</v>
      </c>
      <c r="F89">
        <f>'6008'!P89</f>
        <v>-5.7526366514404259</v>
      </c>
      <c r="G89">
        <f>'6010'!P89</f>
        <v>-4.2622688053813613</v>
      </c>
      <c r="H89" t="e">
        <f>#REF!</f>
        <v>#REF!</v>
      </c>
      <c r="I89">
        <f>'6076'!P89</f>
        <v>-1.7945020346364939</v>
      </c>
      <c r="J89" s="15">
        <f>'6078'!P89</f>
        <v>-4.2697381967793593</v>
      </c>
      <c r="K89" s="15">
        <f>'6080'!P89</f>
        <v>-2.6506969768070676</v>
      </c>
      <c r="L89">
        <f>'6276'!P89</f>
        <v>-6.0721801120275201</v>
      </c>
      <c r="M89">
        <f>'6533'!P89</f>
        <v>-0.96243583082068052</v>
      </c>
      <c r="N89">
        <f>'6540'!P89</f>
        <v>-3.2363070293899447</v>
      </c>
      <c r="O89">
        <f>'6543'!P89</f>
        <v>-3.2367346325336173</v>
      </c>
      <c r="P89" s="15">
        <f>'6545'!P89</f>
        <v>-5.8957458904482802</v>
      </c>
      <c r="Q89" s="1"/>
      <c r="R89" s="24" t="e">
        <f t="shared" si="6"/>
        <v>#REF!</v>
      </c>
      <c r="S89" s="24" t="e">
        <f t="shared" si="7"/>
        <v>#REF!</v>
      </c>
      <c r="T89" s="24"/>
      <c r="U89" s="3"/>
      <c r="V89" s="3"/>
      <c r="W89" t="e">
        <f t="shared" si="8"/>
        <v>#REF!</v>
      </c>
    </row>
    <row r="90" spans="1:23" x14ac:dyDescent="0.15">
      <c r="A90">
        <v>44.5</v>
      </c>
      <c r="B90">
        <v>42</v>
      </c>
      <c r="C90">
        <v>88</v>
      </c>
      <c r="E90">
        <f>'6005'!P90</f>
        <v>-5.6136889340095193</v>
      </c>
      <c r="F90">
        <f>'6008'!P90</f>
        <v>-5.7425370942085419</v>
      </c>
      <c r="G90">
        <f>'6010'!P90</f>
        <v>-6.1173491946908047</v>
      </c>
      <c r="H90" t="e">
        <f>#REF!</f>
        <v>#REF!</v>
      </c>
      <c r="I90">
        <f>'6076'!P90</f>
        <v>-1.755737769352816</v>
      </c>
      <c r="J90" s="15">
        <f>'6078'!P90</f>
        <v>-6.1010668983043228</v>
      </c>
      <c r="K90" s="15">
        <f>'6080'!P90</f>
        <v>-2.5837230185980009</v>
      </c>
      <c r="L90">
        <f>'6276'!P90</f>
        <v>-3.648453847068224</v>
      </c>
      <c r="M90">
        <f>'6533'!P90</f>
        <v>-2.6941258645993544</v>
      </c>
      <c r="N90">
        <f>'6540'!P90</f>
        <v>-3.1426584211915713</v>
      </c>
      <c r="O90">
        <f>'6543'!P90</f>
        <v>-3.9591684035085719</v>
      </c>
      <c r="P90" s="15">
        <f>'6545'!P90</f>
        <v>-5.3782690119362613</v>
      </c>
      <c r="Q90" s="1"/>
      <c r="R90" s="24" t="e">
        <f t="shared" si="6"/>
        <v>#REF!</v>
      </c>
      <c r="S90" s="24" t="e">
        <f t="shared" si="7"/>
        <v>#REF!</v>
      </c>
      <c r="T90" s="24"/>
      <c r="U90" s="3"/>
      <c r="V90" s="3"/>
      <c r="W90" t="e">
        <f t="shared" si="8"/>
        <v>#REF!</v>
      </c>
    </row>
    <row r="91" spans="1:23" x14ac:dyDescent="0.15">
      <c r="A91">
        <v>45</v>
      </c>
      <c r="B91">
        <v>42.5</v>
      </c>
      <c r="C91">
        <v>89</v>
      </c>
      <c r="E91">
        <f>'6005'!P91</f>
        <v>-4.3878127697780691</v>
      </c>
      <c r="F91">
        <f>'6008'!P91</f>
        <v>-3.5031531072388713</v>
      </c>
      <c r="G91">
        <f>'6010'!P91</f>
        <v>-6.4408986783008659</v>
      </c>
      <c r="H91" t="e">
        <f>#REF!</f>
        <v>#REF!</v>
      </c>
      <c r="I91">
        <f>'6076'!P91</f>
        <v>-1.2311872234019323</v>
      </c>
      <c r="J91" s="15">
        <f>'6078'!P91</f>
        <v>-5.4139198344363804</v>
      </c>
      <c r="K91" s="15">
        <f>'6080'!P91</f>
        <v>-4.833593083768891</v>
      </c>
      <c r="L91">
        <f>'6276'!P91</f>
        <v>-5.5103356250601738</v>
      </c>
      <c r="M91">
        <f>'6533'!P91</f>
        <v>-2.7421991300205688</v>
      </c>
      <c r="N91">
        <f>'6540'!P91</f>
        <v>-3.5627962776331077</v>
      </c>
      <c r="O91">
        <f>'6543'!P91</f>
        <v>-2.8980957712259352</v>
      </c>
      <c r="P91" s="15">
        <f>'6545'!P91</f>
        <v>-5.3408452994632016</v>
      </c>
      <c r="Q91" s="1"/>
      <c r="R91" s="24" t="e">
        <f t="shared" si="6"/>
        <v>#REF!</v>
      </c>
      <c r="S91" s="24" t="e">
        <f t="shared" si="7"/>
        <v>#REF!</v>
      </c>
      <c r="T91" s="24"/>
      <c r="W91" t="e">
        <f t="shared" si="8"/>
        <v>#REF!</v>
      </c>
    </row>
    <row r="92" spans="1:23" x14ac:dyDescent="0.15">
      <c r="A92">
        <v>45.5</v>
      </c>
      <c r="B92">
        <v>43</v>
      </c>
      <c r="C92">
        <v>90</v>
      </c>
      <c r="E92">
        <f>'6005'!P92</f>
        <v>-6.6508032478469437</v>
      </c>
      <c r="F92">
        <f>'6008'!P92</f>
        <v>-2.4624151951971354</v>
      </c>
      <c r="G92">
        <f>'6010'!P92</f>
        <v>-7.1785183110574646</v>
      </c>
      <c r="H92" t="e">
        <f>#REF!</f>
        <v>#REF!</v>
      </c>
      <c r="I92">
        <f>'6076'!P92</f>
        <v>-1.4345277410745585</v>
      </c>
      <c r="J92" s="15">
        <f>'6078'!P92</f>
        <v>-5.4644234692287821</v>
      </c>
      <c r="K92" s="15">
        <f>'6080'!P92</f>
        <v>-5.2387434168393749</v>
      </c>
      <c r="L92">
        <f>'6276'!P92</f>
        <v>-3.1732264095630112</v>
      </c>
      <c r="M92">
        <f>'6533'!P92</f>
        <v>-2.8574247511441202</v>
      </c>
      <c r="N92">
        <f>'6540'!P92</f>
        <v>-4.1058544651865292</v>
      </c>
      <c r="O92">
        <f>'6543'!P92</f>
        <v>-3.0054169918004683</v>
      </c>
      <c r="P92" s="15">
        <f>'6545'!P92</f>
        <v>-5.1285412311941867</v>
      </c>
      <c r="Q92" s="1"/>
      <c r="R92" s="24" t="e">
        <f t="shared" si="6"/>
        <v>#REF!</v>
      </c>
      <c r="S92" s="24" t="e">
        <f t="shared" si="7"/>
        <v>#REF!</v>
      </c>
      <c r="T92" s="24"/>
      <c r="W92" t="e">
        <f t="shared" si="8"/>
        <v>#REF!</v>
      </c>
    </row>
    <row r="93" spans="1:23" x14ac:dyDescent="0.15">
      <c r="A93">
        <v>46</v>
      </c>
      <c r="B93">
        <v>43.5</v>
      </c>
      <c r="C93">
        <v>91</v>
      </c>
      <c r="E93">
        <f>'6005'!P93</f>
        <v>-4.746057626533366</v>
      </c>
      <c r="F93">
        <f>'6008'!P93</f>
        <v>-3.5658191740633325</v>
      </c>
      <c r="G93">
        <f>'6010'!P93</f>
        <v>-6.4721506805022564</v>
      </c>
      <c r="H93" t="e">
        <f>#REF!</f>
        <v>#REF!</v>
      </c>
      <c r="I93">
        <f>'6076'!P93</f>
        <v>-1.1841670094924246</v>
      </c>
      <c r="J93" s="15">
        <f>'6078'!P93</f>
        <v>-6.0933601166494258</v>
      </c>
      <c r="K93" s="15">
        <f>'6080'!P93</f>
        <v>-4.3831255428111158</v>
      </c>
      <c r="L93">
        <f>'6276'!P93</f>
        <v>-2.4081379840886239</v>
      </c>
      <c r="M93">
        <f>'6533'!P93</f>
        <v>-1.9056022686843836</v>
      </c>
      <c r="N93">
        <f>'6540'!P93</f>
        <v>-4.1235559292302009</v>
      </c>
      <c r="O93">
        <f>'6543'!P93</f>
        <v>-1.6746642611381066</v>
      </c>
      <c r="P93" s="15">
        <f>'6545'!P93</f>
        <v>-5.81172506016516</v>
      </c>
      <c r="Q93" s="1"/>
      <c r="R93" s="24" t="e">
        <f t="shared" si="6"/>
        <v>#REF!</v>
      </c>
      <c r="S93" s="24" t="e">
        <f t="shared" si="7"/>
        <v>#REF!</v>
      </c>
      <c r="T93" s="24"/>
      <c r="W93" t="e">
        <f t="shared" si="8"/>
        <v>#REF!</v>
      </c>
    </row>
    <row r="94" spans="1:23" x14ac:dyDescent="0.15">
      <c r="A94">
        <v>46.5</v>
      </c>
      <c r="B94">
        <v>44</v>
      </c>
      <c r="C94">
        <v>92</v>
      </c>
      <c r="E94">
        <f>'6005'!P94</f>
        <v>-6.2269288900401438</v>
      </c>
      <c r="F94">
        <f>'6008'!P94</f>
        <v>-4.0874737720680825</v>
      </c>
      <c r="G94">
        <f>'6010'!P94</f>
        <v>-6.6411668959853083</v>
      </c>
      <c r="H94" t="e">
        <f>#REF!</f>
        <v>#REF!</v>
      </c>
      <c r="I94">
        <f>'6076'!P94</f>
        <v>-0.9843537958847336</v>
      </c>
      <c r="J94" s="15">
        <f>'6078'!P94</f>
        <v>-6.8007719511796516</v>
      </c>
      <c r="K94" s="15">
        <f>'6080'!P94</f>
        <v>-2.771460338080912</v>
      </c>
      <c r="L94">
        <f>'6276'!P94</f>
        <v>-4.1784667565166176</v>
      </c>
      <c r="M94">
        <f>'6533'!P94</f>
        <v>-2.0282082527209728</v>
      </c>
      <c r="N94">
        <f>'6540'!P94</f>
        <v>-3.9983198319228141</v>
      </c>
      <c r="O94">
        <f>'6543'!P94</f>
        <v>-2.6408014345512916</v>
      </c>
      <c r="P94" s="15">
        <f>'6545'!P94</f>
        <v>-5.1386694448557968</v>
      </c>
      <c r="Q94" s="1"/>
      <c r="R94" s="24" t="e">
        <f t="shared" si="6"/>
        <v>#REF!</v>
      </c>
      <c r="S94" s="24" t="e">
        <f t="shared" si="7"/>
        <v>#REF!</v>
      </c>
      <c r="T94" s="24"/>
      <c r="W94" t="e">
        <f t="shared" si="8"/>
        <v>#REF!</v>
      </c>
    </row>
    <row r="95" spans="1:23" x14ac:dyDescent="0.15">
      <c r="A95">
        <v>47</v>
      </c>
      <c r="B95">
        <v>44.5</v>
      </c>
      <c r="C95">
        <v>93</v>
      </c>
      <c r="E95">
        <f>'6005'!P95</f>
        <v>-5.1045716060792392</v>
      </c>
      <c r="F95">
        <f>'6008'!P95</f>
        <v>-3.1879822157119451</v>
      </c>
      <c r="G95">
        <f>'6010'!P95</f>
        <v>-7.7907419994931528</v>
      </c>
      <c r="H95" t="e">
        <f>#REF!</f>
        <v>#REF!</v>
      </c>
      <c r="I95">
        <f>'6076'!P95</f>
        <v>-1.9281900561432137</v>
      </c>
      <c r="J95" s="15">
        <f>'6078'!P95</f>
        <v>-6.1102729709068564</v>
      </c>
      <c r="K95" s="15">
        <f>'6080'!P95</f>
        <v>-4.2055632976703849</v>
      </c>
      <c r="L95">
        <f>'6276'!P95</f>
        <v>-2.4747516271945296</v>
      </c>
      <c r="M95">
        <f>'6533'!P95</f>
        <v>-3.925464699404988</v>
      </c>
      <c r="N95">
        <f>'6540'!P95</f>
        <v>-3.835737221262959</v>
      </c>
      <c r="O95">
        <f>'6543'!P95</f>
        <v>-0.36831607371772762</v>
      </c>
      <c r="P95" s="15">
        <f>'6545'!P95</f>
        <v>-6.1162327392462696</v>
      </c>
      <c r="Q95" s="1"/>
      <c r="R95" s="24" t="e">
        <f t="shared" si="6"/>
        <v>#REF!</v>
      </c>
      <c r="S95" s="24" t="e">
        <f t="shared" si="7"/>
        <v>#REF!</v>
      </c>
      <c r="T95" s="24"/>
      <c r="W95" t="e">
        <f t="shared" si="8"/>
        <v>#REF!</v>
      </c>
    </row>
    <row r="96" spans="1:23" x14ac:dyDescent="0.15">
      <c r="A96">
        <v>47.5</v>
      </c>
      <c r="B96">
        <v>45</v>
      </c>
      <c r="C96">
        <v>94</v>
      </c>
      <c r="E96">
        <f>'6005'!P96</f>
        <v>-4.5849849027639822</v>
      </c>
      <c r="F96">
        <f>'6008'!P96</f>
        <v>-3.9976468132824601</v>
      </c>
      <c r="G96">
        <f>'6010'!P96</f>
        <v>-8.3015674724673865</v>
      </c>
      <c r="H96" t="e">
        <f>#REF!</f>
        <v>#REF!</v>
      </c>
      <c r="I96">
        <f>'6076'!P96</f>
        <v>-2.1253397706028112</v>
      </c>
      <c r="J96" s="15">
        <f>'6078'!P96</f>
        <v>-5.1761940175129171</v>
      </c>
      <c r="K96" s="15">
        <f>'6080'!P96</f>
        <v>-5.2158741731379497</v>
      </c>
      <c r="L96">
        <f>'6276'!P96</f>
        <v>-2.665749537355889</v>
      </c>
      <c r="M96">
        <f>'6533'!P96</f>
        <v>-2.2269806958212044</v>
      </c>
      <c r="N96">
        <f>'6540'!P96</f>
        <v>-4.7516740870547931</v>
      </c>
      <c r="O96">
        <f>'6543'!P96</f>
        <v>1.7521776201067047</v>
      </c>
      <c r="P96" s="15">
        <f>'6545'!P96</f>
        <v>-3.5779883847603395</v>
      </c>
      <c r="Q96" s="1"/>
      <c r="R96" s="24" t="e">
        <f t="shared" si="6"/>
        <v>#REF!</v>
      </c>
      <c r="S96" s="24" t="e">
        <f t="shared" si="7"/>
        <v>#REF!</v>
      </c>
      <c r="T96" s="24"/>
      <c r="W96" t="e">
        <f t="shared" si="8"/>
        <v>#REF!</v>
      </c>
    </row>
    <row r="97" spans="1:23" x14ac:dyDescent="0.15">
      <c r="A97">
        <v>48</v>
      </c>
      <c r="B97">
        <v>45.5</v>
      </c>
      <c r="C97">
        <v>95</v>
      </c>
      <c r="E97">
        <f>'6005'!P97</f>
        <v>-5.5733562130767407</v>
      </c>
      <c r="F97">
        <f>'6008'!P97</f>
        <v>-6.9508288179020923</v>
      </c>
      <c r="G97">
        <f>'6010'!P97</f>
        <v>-7.0718011187361496</v>
      </c>
      <c r="H97" t="e">
        <f>#REF!</f>
        <v>#REF!</v>
      </c>
      <c r="I97">
        <f>'6076'!P97</f>
        <v>-3.1502397863631182</v>
      </c>
      <c r="J97" s="15">
        <f>'6078'!P97</f>
        <v>-6.3981395153236518</v>
      </c>
      <c r="K97" s="15">
        <f>'6080'!P97</f>
        <v>-3.7836104696057462</v>
      </c>
      <c r="L97">
        <f>'6276'!P97</f>
        <v>-3.1730833165141927</v>
      </c>
      <c r="M97">
        <f>'6533'!P97</f>
        <v>-3.496418824440136</v>
      </c>
      <c r="N97">
        <f>'6540'!P97</f>
        <v>-3.1819743285198911</v>
      </c>
      <c r="O97">
        <f>'6543'!P97</f>
        <v>-0.1440697934942875</v>
      </c>
      <c r="P97" s="15">
        <f>'6545'!P97</f>
        <v>-2.7960826617855346</v>
      </c>
      <c r="Q97" s="1"/>
      <c r="R97" s="24" t="e">
        <f t="shared" si="6"/>
        <v>#REF!</v>
      </c>
      <c r="S97" s="24" t="e">
        <f t="shared" si="7"/>
        <v>#REF!</v>
      </c>
      <c r="T97" s="24"/>
      <c r="W97" t="e">
        <f t="shared" si="8"/>
        <v>#REF!</v>
      </c>
    </row>
    <row r="98" spans="1:23" x14ac:dyDescent="0.15">
      <c r="A98">
        <v>48.5</v>
      </c>
      <c r="B98">
        <v>46</v>
      </c>
      <c r="C98">
        <v>96</v>
      </c>
      <c r="E98">
        <f>'6005'!P98</f>
        <v>-3.9759052016764143</v>
      </c>
      <c r="F98">
        <f>'6008'!P98</f>
        <v>-7.3967789160883566</v>
      </c>
      <c r="G98">
        <f>'6010'!P98</f>
        <v>-4.5555218883381281</v>
      </c>
      <c r="H98" t="e">
        <f>#REF!</f>
        <v>#REF!</v>
      </c>
      <c r="I98">
        <f>'6076'!P98</f>
        <v>-4.7124967007780816</v>
      </c>
      <c r="J98" s="15">
        <f>'6078'!P98</f>
        <v>-5.3136959636229077</v>
      </c>
      <c r="K98" s="15">
        <f>'6080'!P98</f>
        <v>-4.4627908379862991</v>
      </c>
      <c r="L98">
        <f>'6276'!P98</f>
        <v>-1.4256451280089244</v>
      </c>
      <c r="M98">
        <f>'6533'!P98</f>
        <v>-4.3822625774952746</v>
      </c>
      <c r="N98">
        <f>'6540'!P98</f>
        <v>-2.8111948038034775</v>
      </c>
      <c r="O98">
        <f>'6543'!P98</f>
        <v>2.86348798659502</v>
      </c>
      <c r="P98" s="15">
        <f>'6545'!P98</f>
        <v>-3.1683031653274671</v>
      </c>
      <c r="Q98" s="1"/>
      <c r="R98" s="24" t="e">
        <f t="shared" si="6"/>
        <v>#REF!</v>
      </c>
      <c r="S98" s="24" t="e">
        <f t="shared" si="7"/>
        <v>#REF!</v>
      </c>
      <c r="T98" s="24"/>
      <c r="W98" t="e">
        <f t="shared" si="8"/>
        <v>#REF!</v>
      </c>
    </row>
    <row r="99" spans="1:23" x14ac:dyDescent="0.15">
      <c r="A99">
        <v>49</v>
      </c>
      <c r="B99">
        <v>46.5</v>
      </c>
      <c r="C99">
        <v>97</v>
      </c>
      <c r="E99">
        <f>'6005'!P99</f>
        <v>-5.4737442098322289</v>
      </c>
      <c r="F99">
        <f>'6008'!P99</f>
        <v>-7.3881797937421094</v>
      </c>
      <c r="G99">
        <f>'6010'!P99</f>
        <v>-4.6315441771806087</v>
      </c>
      <c r="H99" t="e">
        <f>#REF!</f>
        <v>#REF!</v>
      </c>
      <c r="I99">
        <f>'6076'!P99</f>
        <v>-3.8777682341848454</v>
      </c>
      <c r="J99" s="15">
        <f>'6078'!P99</f>
        <v>-5.3061619426799735</v>
      </c>
      <c r="K99" s="15">
        <f>'6080'!P99</f>
        <v>-3.3130346087164706</v>
      </c>
      <c r="L99">
        <f>'6276'!P99</f>
        <v>-3.7689605050219392</v>
      </c>
      <c r="M99">
        <f>'6533'!P99</f>
        <v>-6.2965674848610345</v>
      </c>
      <c r="N99">
        <f>'6540'!P99</f>
        <v>-3.3898032232800968</v>
      </c>
      <c r="O99">
        <f>'6543'!P99</f>
        <v>3.7006049534258247</v>
      </c>
      <c r="P99" s="15">
        <f>'6545'!P99</f>
        <v>-2.5846399120100902</v>
      </c>
      <c r="Q99" s="1"/>
      <c r="R99" s="24" t="e">
        <f t="shared" si="6"/>
        <v>#REF!</v>
      </c>
      <c r="S99" s="24" t="e">
        <f t="shared" si="7"/>
        <v>#REF!</v>
      </c>
      <c r="T99" s="24"/>
      <c r="W99" t="e">
        <f t="shared" si="8"/>
        <v>#REF!</v>
      </c>
    </row>
    <row r="100" spans="1:23" x14ac:dyDescent="0.15">
      <c r="A100">
        <v>49.5</v>
      </c>
      <c r="B100">
        <v>47</v>
      </c>
      <c r="C100">
        <v>98</v>
      </c>
      <c r="E100">
        <f>'6005'!P100</f>
        <v>-5.6702757779765012</v>
      </c>
      <c r="F100">
        <f>'6008'!P100</f>
        <v>-7.3303962149662478</v>
      </c>
      <c r="G100">
        <f>'6010'!P100</f>
        <v>-4.4302800561990461</v>
      </c>
      <c r="H100" t="e">
        <f>#REF!</f>
        <v>#REF!</v>
      </c>
      <c r="I100">
        <f>'6076'!P100</f>
        <v>-3.1054965202100027</v>
      </c>
      <c r="J100" s="15">
        <f>'6078'!P100</f>
        <v>-4.4292686124346199</v>
      </c>
      <c r="K100" s="15">
        <f>'6080'!P100</f>
        <v>-4.0358701064461364</v>
      </c>
      <c r="L100">
        <f>'6276'!P100</f>
        <v>-3.2521071630677127</v>
      </c>
      <c r="M100">
        <f>'6533'!P100</f>
        <v>-4.0535461742602195</v>
      </c>
      <c r="N100">
        <f>'6540'!P100</f>
        <v>-4.2821595427837389</v>
      </c>
      <c r="O100">
        <f>'6543'!P100</f>
        <v>3.2531181774671807</v>
      </c>
      <c r="P100" s="15">
        <f>'6545'!P100</f>
        <v>-1.5176201610075577</v>
      </c>
      <c r="Q100" s="1"/>
      <c r="R100" s="24" t="e">
        <f t="shared" si="6"/>
        <v>#REF!</v>
      </c>
      <c r="S100" s="24" t="e">
        <f t="shared" si="7"/>
        <v>#REF!</v>
      </c>
      <c r="T100" s="24"/>
      <c r="W100" t="e">
        <f t="shared" si="8"/>
        <v>#REF!</v>
      </c>
    </row>
    <row r="101" spans="1:23" x14ac:dyDescent="0.15">
      <c r="A101">
        <v>50</v>
      </c>
      <c r="B101">
        <v>47.5</v>
      </c>
      <c r="C101">
        <v>99</v>
      </c>
      <c r="E101">
        <f>'6005'!P101</f>
        <v>-6.527556726326524</v>
      </c>
      <c r="F101">
        <f>'6008'!P101</f>
        <v>-7.3032514389103813</v>
      </c>
      <c r="G101">
        <f>'6010'!P101</f>
        <v>-4.8341057689747942</v>
      </c>
      <c r="H101" t="e">
        <f>#REF!</f>
        <v>#REF!</v>
      </c>
      <c r="I101">
        <f>'6076'!P101</f>
        <v>-2.9869445697292329</v>
      </c>
      <c r="J101" s="15">
        <f>'6078'!P101</f>
        <v>-4.7588291064014943</v>
      </c>
      <c r="K101" s="15">
        <f>'6080'!P101</f>
        <v>-3.1141286277219016</v>
      </c>
      <c r="L101">
        <f>'6276'!P101</f>
        <v>-2.5639636977320168</v>
      </c>
      <c r="M101">
        <f>'6533'!P101</f>
        <v>-4.2790201599339603</v>
      </c>
      <c r="N101">
        <f>'6540'!P101</f>
        <v>-3.0963925073295204</v>
      </c>
      <c r="O101">
        <f>'6543'!P101</f>
        <v>0.4320816919627789</v>
      </c>
      <c r="P101" s="15">
        <f>'6545'!P101</f>
        <v>-1.198622016268615</v>
      </c>
      <c r="Q101" s="1"/>
      <c r="R101" s="24" t="e">
        <f t="shared" si="6"/>
        <v>#REF!</v>
      </c>
      <c r="S101" s="24" t="e">
        <f t="shared" si="7"/>
        <v>#REF!</v>
      </c>
      <c r="T101" s="24"/>
      <c r="W101" t="e">
        <f t="shared" si="8"/>
        <v>#REF!</v>
      </c>
    </row>
    <row r="102" spans="1:23" x14ac:dyDescent="0.15">
      <c r="A102">
        <v>50.5</v>
      </c>
      <c r="B102">
        <v>48</v>
      </c>
      <c r="C102">
        <v>100</v>
      </c>
      <c r="E102">
        <f>'6005'!P102</f>
        <v>-4.2406387429668717</v>
      </c>
      <c r="F102">
        <f>'6008'!P102</f>
        <v>-6.0346458378190242</v>
      </c>
      <c r="G102">
        <f>'6010'!P102</f>
        <v>-3.5798452484309768</v>
      </c>
      <c r="H102" t="e">
        <f>#REF!</f>
        <v>#REF!</v>
      </c>
      <c r="I102">
        <f>'6076'!P102</f>
        <v>-4.3862017849696073</v>
      </c>
      <c r="J102" s="15">
        <f>'6078'!P102</f>
        <v>-4.7520560970443588</v>
      </c>
      <c r="K102" s="15">
        <f>'6080'!P102</f>
        <v>-3.4859248489068233</v>
      </c>
      <c r="L102">
        <f>'6276'!P102</f>
        <v>-1.7044124165728671</v>
      </c>
      <c r="M102">
        <f>'6533'!P102</f>
        <v>-1.7974737108805416</v>
      </c>
      <c r="N102">
        <f>'6540'!P102</f>
        <v>-4.0405995203688398</v>
      </c>
      <c r="O102">
        <f>'6543'!P102</f>
        <v>1.2747172451686046</v>
      </c>
      <c r="P102" s="15">
        <f>'6545'!P102</f>
        <v>-1.4238073857697562</v>
      </c>
      <c r="Q102" s="1"/>
      <c r="R102" s="24" t="e">
        <f t="shared" ref="R102:R133" si="9">AVERAGE(E102:P102)</f>
        <v>#REF!</v>
      </c>
      <c r="S102" s="24" t="e">
        <f t="shared" ref="S102:S133" si="10">STDEV(E102:P102)/SQRT(COUNT(E102:P102))</f>
        <v>#REF!</v>
      </c>
      <c r="T102" s="24"/>
      <c r="W102" t="e">
        <f t="shared" ref="W102:W133" si="11">MEDIAN(E102:P102)</f>
        <v>#REF!</v>
      </c>
    </row>
    <row r="103" spans="1:23" x14ac:dyDescent="0.15">
      <c r="A103">
        <v>51</v>
      </c>
      <c r="B103">
        <v>48.5</v>
      </c>
      <c r="C103">
        <v>101</v>
      </c>
      <c r="E103">
        <f>'6005'!P103</f>
        <v>-2.8476431988328992</v>
      </c>
      <c r="F103">
        <f>'6008'!P103</f>
        <v>-4.8199315245769414</v>
      </c>
      <c r="G103">
        <f>'6010'!P103</f>
        <v>-4.0142658442905352</v>
      </c>
      <c r="H103" t="e">
        <f>#REF!</f>
        <v>#REF!</v>
      </c>
      <c r="I103">
        <f>'6076'!P103</f>
        <v>-3.9198693965080107</v>
      </c>
      <c r="J103" s="15">
        <f>'6078'!P103</f>
        <v>-4.5334091796360232</v>
      </c>
      <c r="K103" s="15">
        <f>'6080'!P103</f>
        <v>-4.1315374984379414</v>
      </c>
      <c r="L103">
        <f>'6276'!P103</f>
        <v>-3.0968721764810048</v>
      </c>
      <c r="M103">
        <f>'6533'!P103</f>
        <v>-2.8886129391242732</v>
      </c>
      <c r="N103">
        <f>'6540'!P103</f>
        <v>-4.2362974926495554</v>
      </c>
      <c r="O103">
        <f>'6543'!P103</f>
        <v>-0.9053826225124697</v>
      </c>
      <c r="P103" s="15">
        <f>'6545'!P103</f>
        <v>-2.404794950603645</v>
      </c>
      <c r="Q103" s="1"/>
      <c r="R103" s="24" t="e">
        <f t="shared" si="9"/>
        <v>#REF!</v>
      </c>
      <c r="S103" s="24" t="e">
        <f t="shared" si="10"/>
        <v>#REF!</v>
      </c>
      <c r="T103" s="24"/>
      <c r="W103" t="e">
        <f t="shared" si="11"/>
        <v>#REF!</v>
      </c>
    </row>
    <row r="104" spans="1:23" x14ac:dyDescent="0.15">
      <c r="A104">
        <v>51.5</v>
      </c>
      <c r="B104">
        <v>49</v>
      </c>
      <c r="C104">
        <v>102</v>
      </c>
      <c r="E104">
        <f>'6005'!P104</f>
        <v>-4.1978333392380112</v>
      </c>
      <c r="F104">
        <f>'6008'!P104</f>
        <v>-6.8733668414078419</v>
      </c>
      <c r="G104">
        <f>'6010'!P104</f>
        <v>-4.3398682083385891</v>
      </c>
      <c r="H104" t="e">
        <f>#REF!</f>
        <v>#REF!</v>
      </c>
      <c r="I104">
        <f>'6076'!P104</f>
        <v>-4.3882235646986274</v>
      </c>
      <c r="J104" s="15">
        <f>'6078'!P104</f>
        <v>-5.1739958373410486</v>
      </c>
      <c r="K104" s="15">
        <f>'6080'!P104</f>
        <v>-2.9811170949372108</v>
      </c>
      <c r="L104">
        <f>'6276'!P104</f>
        <v>-0.85425555682892751</v>
      </c>
      <c r="M104">
        <f>'6533'!P104</f>
        <v>0.59334818717828341</v>
      </c>
      <c r="N104">
        <f>'6540'!P104</f>
        <v>-3.9945352287992626</v>
      </c>
      <c r="O104">
        <f>'6543'!P104</f>
        <v>-0.73728117856925002</v>
      </c>
      <c r="P104" s="15">
        <f>'6545'!P104</f>
        <v>-1.7574966728566133</v>
      </c>
      <c r="Q104" s="1"/>
      <c r="R104" s="24" t="e">
        <f t="shared" si="9"/>
        <v>#REF!</v>
      </c>
      <c r="S104" s="24" t="e">
        <f t="shared" si="10"/>
        <v>#REF!</v>
      </c>
      <c r="T104" s="24"/>
      <c r="W104" t="e">
        <f t="shared" si="11"/>
        <v>#REF!</v>
      </c>
    </row>
    <row r="105" spans="1:23" x14ac:dyDescent="0.15">
      <c r="A105">
        <v>52</v>
      </c>
      <c r="B105">
        <v>49.5</v>
      </c>
      <c r="C105">
        <v>103</v>
      </c>
      <c r="E105">
        <f>'6005'!P105</f>
        <v>-3.7032546293211497</v>
      </c>
      <c r="F105">
        <f>'6008'!P105</f>
        <v>-6.4304075591145997</v>
      </c>
      <c r="G105">
        <f>'6010'!P105</f>
        <v>-4.2340814544928902</v>
      </c>
      <c r="H105" t="e">
        <f>#REF!</f>
        <v>#REF!</v>
      </c>
      <c r="I105">
        <f>'6076'!P105</f>
        <v>-5.3773608246935698</v>
      </c>
      <c r="J105" s="15">
        <f>'6078'!P105</f>
        <v>-5.1158415951711627</v>
      </c>
      <c r="K105" s="15">
        <f>'6080'!P105</f>
        <v>-3.3026513849487129</v>
      </c>
      <c r="L105">
        <f>'6276'!P105</f>
        <v>-1.3009106696684214</v>
      </c>
      <c r="M105">
        <f>'6533'!P105</f>
        <v>2.0797840119929747</v>
      </c>
      <c r="N105">
        <f>'6540'!P105</f>
        <v>-4.1735398815004414</v>
      </c>
      <c r="O105">
        <f>'6543'!P105</f>
        <v>-2.2046144583916698</v>
      </c>
      <c r="P105" s="15">
        <f>'6545'!P105</f>
        <v>-3.773512077419801</v>
      </c>
      <c r="Q105" s="1"/>
      <c r="R105" s="24" t="e">
        <f t="shared" si="9"/>
        <v>#REF!</v>
      </c>
      <c r="S105" s="24" t="e">
        <f t="shared" si="10"/>
        <v>#REF!</v>
      </c>
      <c r="T105" s="24"/>
      <c r="W105" t="e">
        <f t="shared" si="11"/>
        <v>#REF!</v>
      </c>
    </row>
    <row r="106" spans="1:23" x14ac:dyDescent="0.15">
      <c r="A106">
        <v>52.5</v>
      </c>
      <c r="B106">
        <v>50</v>
      </c>
      <c r="C106">
        <v>104</v>
      </c>
      <c r="E106">
        <f>'6005'!P106</f>
        <v>-3.649230949121919</v>
      </c>
      <c r="F106">
        <f>'6008'!P106</f>
        <v>-6.8292530527414126</v>
      </c>
      <c r="G106">
        <f>'6010'!P106</f>
        <v>-4.1140114364759919</v>
      </c>
      <c r="H106" t="e">
        <f>#REF!</f>
        <v>#REF!</v>
      </c>
      <c r="I106">
        <f>'6076'!P106</f>
        <v>-1.8033070537636902</v>
      </c>
      <c r="J106" s="15">
        <f>'6078'!P106</f>
        <v>-4.6979460889762485</v>
      </c>
      <c r="K106" s="15">
        <f>'6080'!P106</f>
        <v>-3.7464708960288267</v>
      </c>
      <c r="L106">
        <f>'6276'!P106</f>
        <v>-1.7575576182602359</v>
      </c>
      <c r="M106">
        <f>'6533'!P106</f>
        <v>1.6368225215582184</v>
      </c>
      <c r="N106">
        <f>'6540'!P106</f>
        <v>-4.6794261959054158</v>
      </c>
      <c r="O106">
        <f>'6543'!P106</f>
        <v>0.27903016962291893</v>
      </c>
      <c r="P106" s="15">
        <f>'6545'!P106</f>
        <v>-2.7522253949833191</v>
      </c>
      <c r="Q106" s="1"/>
      <c r="R106" s="24" t="e">
        <f t="shared" si="9"/>
        <v>#REF!</v>
      </c>
      <c r="S106" s="24" t="e">
        <f t="shared" si="10"/>
        <v>#REF!</v>
      </c>
      <c r="T106" s="24"/>
      <c r="W106" t="e">
        <f t="shared" si="11"/>
        <v>#REF!</v>
      </c>
    </row>
    <row r="107" spans="1:23" x14ac:dyDescent="0.15">
      <c r="A107" s="50">
        <v>53</v>
      </c>
      <c r="B107" s="50">
        <v>50.5</v>
      </c>
      <c r="C107" s="50">
        <v>105</v>
      </c>
      <c r="D107" s="50"/>
      <c r="E107" s="50">
        <f>'6005'!P107</f>
        <v>-4.350719237284177</v>
      </c>
      <c r="F107" s="50">
        <f>'6008'!P107</f>
        <v>-7.1439465803925737</v>
      </c>
      <c r="G107" s="50">
        <f>'6010'!P107</f>
        <v>-4.6134390231609554</v>
      </c>
      <c r="H107" s="50" t="e">
        <f>#REF!</f>
        <v>#REF!</v>
      </c>
      <c r="I107" s="50">
        <f>'6076'!P107</f>
        <v>-1.6881705323909355</v>
      </c>
      <c r="J107" s="51">
        <f>'6078'!P107</f>
        <v>-3.6599591781022047</v>
      </c>
      <c r="K107" s="51">
        <f>'6080'!P107</f>
        <v>-4.3023917587939735</v>
      </c>
      <c r="L107" s="50">
        <f>'6276'!P107</f>
        <v>-0.68551236896039691</v>
      </c>
      <c r="M107" s="50">
        <f>'6533'!P107</f>
        <v>1.7893359879772803</v>
      </c>
      <c r="N107" s="50">
        <f>'6540'!P107</f>
        <v>-4.5636968180048871</v>
      </c>
      <c r="O107" s="50">
        <f>'6543'!P107</f>
        <v>-2.0881316047096399</v>
      </c>
      <c r="P107" s="51">
        <f>'6545'!P107</f>
        <v>-1.9296402776486372</v>
      </c>
      <c r="Q107" s="52"/>
      <c r="R107" s="53" t="e">
        <f t="shared" si="9"/>
        <v>#REF!</v>
      </c>
      <c r="S107" s="53" t="e">
        <f t="shared" si="10"/>
        <v>#REF!</v>
      </c>
      <c r="T107" s="53"/>
      <c r="U107" s="50" t="s">
        <v>43</v>
      </c>
      <c r="V107" s="50"/>
      <c r="W107" s="50" t="e">
        <f t="shared" si="11"/>
        <v>#REF!</v>
      </c>
    </row>
    <row r="108" spans="1:23" x14ac:dyDescent="0.15">
      <c r="A108">
        <v>53.5</v>
      </c>
      <c r="B108">
        <v>51</v>
      </c>
      <c r="C108">
        <v>106</v>
      </c>
      <c r="E108">
        <f>'6005'!P108</f>
        <v>-6.1424478361383583</v>
      </c>
      <c r="F108">
        <f>'6008'!P108</f>
        <v>-6.433990551848245</v>
      </c>
      <c r="G108">
        <f>'6010'!P108</f>
        <v>-4.1701320839830167</v>
      </c>
      <c r="H108" t="e">
        <f>#REF!</f>
        <v>#REF!</v>
      </c>
      <c r="I108">
        <f>'6076'!P108</f>
        <v>-2.2923161111064374</v>
      </c>
      <c r="J108" s="15">
        <f>'6078'!P108</f>
        <v>-4.2295371126061738</v>
      </c>
      <c r="K108" s="15">
        <f>'6080'!P108</f>
        <v>-3.8938223229296196</v>
      </c>
      <c r="L108">
        <f>'6276'!P108</f>
        <v>0.58059859890626453</v>
      </c>
      <c r="M108">
        <f>'6533'!P108</f>
        <v>2.1255065759268792</v>
      </c>
      <c r="N108">
        <f>'6540'!P108</f>
        <v>-4.2582007232495851</v>
      </c>
      <c r="O108">
        <f>'6543'!P108</f>
        <v>0.32761667735298772</v>
      </c>
      <c r="P108" s="15">
        <f>'6545'!P108</f>
        <v>-2.6667482223389336</v>
      </c>
      <c r="Q108" s="1"/>
      <c r="R108" s="24" t="e">
        <f t="shared" si="9"/>
        <v>#REF!</v>
      </c>
      <c r="S108" s="24" t="e">
        <f t="shared" si="10"/>
        <v>#REF!</v>
      </c>
      <c r="T108" s="24"/>
      <c r="W108" t="e">
        <f t="shared" si="11"/>
        <v>#REF!</v>
      </c>
    </row>
    <row r="109" spans="1:23" x14ac:dyDescent="0.15">
      <c r="A109">
        <v>54</v>
      </c>
      <c r="B109">
        <v>51.5</v>
      </c>
      <c r="C109">
        <v>107</v>
      </c>
      <c r="E109">
        <f>'6005'!P109</f>
        <v>-4.5187506441560981</v>
      </c>
      <c r="F109">
        <f>'6008'!P109</f>
        <v>-6.1150892317072607</v>
      </c>
      <c r="G109">
        <f>'6010'!P109</f>
        <v>-5.7430509987835965</v>
      </c>
      <c r="H109" t="e">
        <f>#REF!</f>
        <v>#REF!</v>
      </c>
      <c r="I109">
        <f>'6076'!P109</f>
        <v>-4.2834590421677836</v>
      </c>
      <c r="J109" s="15">
        <f>'6078'!P109</f>
        <v>-3.250727229760717</v>
      </c>
      <c r="K109" s="15">
        <f>'6080'!P109</f>
        <v>-3.3155841826708778</v>
      </c>
      <c r="L109">
        <f>'6276'!P109</f>
        <v>-1.0202730846953108</v>
      </c>
      <c r="M109">
        <f>'6533'!P109</f>
        <v>1.7525083053325836</v>
      </c>
      <c r="N109">
        <f>'6540'!P109</f>
        <v>-4.6952358255931497</v>
      </c>
      <c r="O109">
        <f>'6543'!P109</f>
        <v>1.5868582412732744</v>
      </c>
      <c r="P109" s="15">
        <f>'6545'!P109</f>
        <v>-3.7947816019065757</v>
      </c>
      <c r="Q109" s="1"/>
      <c r="R109" s="24" t="e">
        <f t="shared" si="9"/>
        <v>#REF!</v>
      </c>
      <c r="S109" s="24" t="e">
        <f t="shared" si="10"/>
        <v>#REF!</v>
      </c>
      <c r="T109" s="24"/>
      <c r="W109" t="e">
        <f t="shared" si="11"/>
        <v>#REF!</v>
      </c>
    </row>
    <row r="110" spans="1:23" x14ac:dyDescent="0.15">
      <c r="A110">
        <v>54.5</v>
      </c>
      <c r="B110">
        <v>52</v>
      </c>
      <c r="C110">
        <v>108</v>
      </c>
      <c r="E110">
        <f>'6005'!P110</f>
        <v>-4.5549675480168776</v>
      </c>
      <c r="F110">
        <f>'6008'!P110</f>
        <v>-5.5576076262845078</v>
      </c>
      <c r="G110">
        <f>'6010'!P110</f>
        <v>-4.6755222558407619</v>
      </c>
      <c r="H110" t="e">
        <f>#REF!</f>
        <v>#REF!</v>
      </c>
      <c r="I110">
        <f>'6076'!P110</f>
        <v>-2.7074352408287461</v>
      </c>
      <c r="J110" s="15">
        <f>'6078'!P110</f>
        <v>-3.3578961229213751</v>
      </c>
      <c r="K110" s="15">
        <f>'6080'!P110</f>
        <v>-3.212137527716314</v>
      </c>
      <c r="L110">
        <f>'6276'!P110</f>
        <v>4.2368482680887942E-2</v>
      </c>
      <c r="M110">
        <f>'6533'!P110</f>
        <v>2.2895103961117731</v>
      </c>
      <c r="N110">
        <f>'6540'!P110</f>
        <v>-4.401738481052571</v>
      </c>
      <c r="O110">
        <f>'6543'!P110</f>
        <v>-2.8437626658238719</v>
      </c>
      <c r="P110" s="15">
        <f>'6545'!P110</f>
        <v>-3.7257375783277396</v>
      </c>
      <c r="Q110" s="1"/>
      <c r="R110" s="24" t="e">
        <f t="shared" si="9"/>
        <v>#REF!</v>
      </c>
      <c r="S110" s="24" t="e">
        <f t="shared" si="10"/>
        <v>#REF!</v>
      </c>
      <c r="T110" s="24"/>
      <c r="W110" t="e">
        <f t="shared" si="11"/>
        <v>#REF!</v>
      </c>
    </row>
    <row r="111" spans="1:23" x14ac:dyDescent="0.15">
      <c r="A111">
        <v>55</v>
      </c>
      <c r="B111">
        <v>52.5</v>
      </c>
      <c r="C111">
        <v>109</v>
      </c>
      <c r="E111">
        <f>'6005'!P111</f>
        <v>-2.6353086338095122</v>
      </c>
      <c r="F111">
        <f>'6008'!P111</f>
        <v>-4.6015382467399872</v>
      </c>
      <c r="G111">
        <f>'6010'!P111</f>
        <v>-3.607072188366895</v>
      </c>
      <c r="H111" t="e">
        <f>#REF!</f>
        <v>#REF!</v>
      </c>
      <c r="I111">
        <f>'6076'!P111</f>
        <v>-4.000250028225433</v>
      </c>
      <c r="J111" s="15">
        <f>'6078'!P111</f>
        <v>-3.0981934029357134</v>
      </c>
      <c r="K111" s="15">
        <f>'6080'!P111</f>
        <v>-3.0752142381265819</v>
      </c>
      <c r="L111">
        <f>'6276'!P111</f>
        <v>-1.1862321277637791</v>
      </c>
      <c r="M111">
        <f>'6533'!P111</f>
        <v>2.4473368965767204</v>
      </c>
      <c r="N111">
        <f>'6540'!P111</f>
        <v>-3.5279231940437277</v>
      </c>
      <c r="O111">
        <f>'6543'!P111</f>
        <v>-0.15248526803477619</v>
      </c>
      <c r="P111" s="15">
        <f>'6545'!P111</f>
        <v>-3.9656804276608284</v>
      </c>
      <c r="Q111" s="1"/>
      <c r="R111" s="24" t="e">
        <f t="shared" si="9"/>
        <v>#REF!</v>
      </c>
      <c r="S111" s="24" t="e">
        <f t="shared" si="10"/>
        <v>#REF!</v>
      </c>
      <c r="T111" s="24"/>
      <c r="W111" t="e">
        <f t="shared" si="11"/>
        <v>#REF!</v>
      </c>
    </row>
    <row r="112" spans="1:23" x14ac:dyDescent="0.15">
      <c r="A112">
        <v>55.5</v>
      </c>
      <c r="B112">
        <v>53</v>
      </c>
      <c r="C112">
        <v>110</v>
      </c>
      <c r="E112">
        <f>'6005'!P112</f>
        <v>-3.3585739371826016</v>
      </c>
      <c r="F112">
        <f>'6008'!P112</f>
        <v>-6.1721132797209952</v>
      </c>
      <c r="G112">
        <f>'6010'!P112</f>
        <v>-4.9842399855294204</v>
      </c>
      <c r="H112" t="e">
        <f>#REF!</f>
        <v>#REF!</v>
      </c>
      <c r="I112">
        <f>'6076'!P112</f>
        <v>-2.3679166290266416</v>
      </c>
      <c r="J112" s="15">
        <f>'6078'!P112</f>
        <v>-3.8797008490920235</v>
      </c>
      <c r="K112" s="15">
        <f>'6080'!P112</f>
        <v>-2.7299740875150253</v>
      </c>
      <c r="L112">
        <f>'6276'!P112</f>
        <v>-1.4275129637423647</v>
      </c>
      <c r="M112">
        <f>'6533'!P112</f>
        <v>2.1632483762185966</v>
      </c>
      <c r="N112">
        <f>'6540'!P112</f>
        <v>-3.3342687298659102</v>
      </c>
      <c r="O112">
        <f>'6543'!P112</f>
        <v>-0.13397648076893892</v>
      </c>
      <c r="P112" s="15">
        <f>'6545'!P112</f>
        <v>-2.9986579663489366</v>
      </c>
      <c r="Q112" s="1"/>
      <c r="R112" s="24" t="e">
        <f t="shared" si="9"/>
        <v>#REF!</v>
      </c>
      <c r="S112" s="24" t="e">
        <f t="shared" si="10"/>
        <v>#REF!</v>
      </c>
      <c r="T112" s="24"/>
      <c r="W112" t="e">
        <f t="shared" si="11"/>
        <v>#REF!</v>
      </c>
    </row>
    <row r="113" spans="1:23" x14ac:dyDescent="0.15">
      <c r="A113">
        <v>56</v>
      </c>
      <c r="B113">
        <v>53.5</v>
      </c>
      <c r="C113">
        <v>111</v>
      </c>
      <c r="E113">
        <f>'6005'!P113</f>
        <v>-1.9159501484422969</v>
      </c>
      <c r="F113">
        <f>'6008'!P113</f>
        <v>-4.9916562503095019</v>
      </c>
      <c r="G113">
        <f>'6010'!P113</f>
        <v>-4.7298994243421921</v>
      </c>
      <c r="H113" t="e">
        <f>#REF!</f>
        <v>#REF!</v>
      </c>
      <c r="I113">
        <f>'6076'!P113</f>
        <v>-3.1307455206076451</v>
      </c>
      <c r="J113" s="15">
        <f>'6078'!P113</f>
        <v>-3.9640917989123219</v>
      </c>
      <c r="K113" s="15">
        <f>'6080'!P113</f>
        <v>-3.483392178436425</v>
      </c>
      <c r="L113">
        <f>'6276'!P113</f>
        <v>-0.96228482048829334</v>
      </c>
      <c r="M113">
        <f>'6533'!P113</f>
        <v>2.6722291966220104</v>
      </c>
      <c r="N113">
        <f>'6540'!P113</f>
        <v>-3.4356242592119521</v>
      </c>
      <c r="O113">
        <f>'6543'!P113</f>
        <v>-0.97879889350671567</v>
      </c>
      <c r="P113" s="15">
        <f>'6545'!P113</f>
        <v>-3.8578230582603688</v>
      </c>
      <c r="Q113" s="1"/>
      <c r="R113" s="24" t="e">
        <f t="shared" si="9"/>
        <v>#REF!</v>
      </c>
      <c r="S113" s="24" t="e">
        <f t="shared" si="10"/>
        <v>#REF!</v>
      </c>
      <c r="T113" s="24"/>
      <c r="W113" t="e">
        <f t="shared" si="11"/>
        <v>#REF!</v>
      </c>
    </row>
    <row r="114" spans="1:23" x14ac:dyDescent="0.15">
      <c r="A114">
        <v>56.5</v>
      </c>
      <c r="B114">
        <v>54</v>
      </c>
      <c r="C114">
        <v>112</v>
      </c>
      <c r="E114">
        <f>'6005'!P114</f>
        <v>-2.7388283617334026</v>
      </c>
      <c r="F114">
        <f>'6008'!P114</f>
        <v>-4.2207713284997013</v>
      </c>
      <c r="G114">
        <f>'6010'!P114</f>
        <v>-5.1984282597679172</v>
      </c>
      <c r="H114" t="e">
        <f>#REF!</f>
        <v>#REF!</v>
      </c>
      <c r="I114">
        <f>'6076'!P114</f>
        <v>-2.0137718856603732</v>
      </c>
      <c r="J114" s="15">
        <f>'6078'!P114</f>
        <v>-3.3841486720880001</v>
      </c>
      <c r="K114" s="15">
        <f>'6080'!P114</f>
        <v>-2.5802587515685209</v>
      </c>
      <c r="L114">
        <f>'6276'!P114</f>
        <v>-1.0573493395534621</v>
      </c>
      <c r="M114">
        <f>'6533'!P114</f>
        <v>3.7845649192469568</v>
      </c>
      <c r="N114">
        <f>'6540'!P114</f>
        <v>-3.0037110592405374</v>
      </c>
      <c r="O114">
        <f>'6543'!P114</f>
        <v>-1.4116482429192196</v>
      </c>
      <c r="P114" s="15">
        <f>'6545'!P114</f>
        <v>-4.3343530482133481</v>
      </c>
      <c r="Q114" s="1"/>
      <c r="R114" s="24" t="e">
        <f t="shared" si="9"/>
        <v>#REF!</v>
      </c>
      <c r="S114" s="24" t="e">
        <f t="shared" si="10"/>
        <v>#REF!</v>
      </c>
      <c r="T114" s="24"/>
      <c r="W114" t="e">
        <f t="shared" si="11"/>
        <v>#REF!</v>
      </c>
    </row>
    <row r="115" spans="1:23" x14ac:dyDescent="0.15">
      <c r="A115">
        <v>57</v>
      </c>
      <c r="B115">
        <v>54.5</v>
      </c>
      <c r="C115">
        <v>113</v>
      </c>
      <c r="E115">
        <f>'6005'!P115</f>
        <v>-3.2630259454841228</v>
      </c>
      <c r="F115">
        <f>'6008'!P115</f>
        <v>-5.7386359978593555</v>
      </c>
      <c r="G115">
        <f>'6010'!P115</f>
        <v>-5.1926770898016779</v>
      </c>
      <c r="H115" t="e">
        <f>#REF!</f>
        <v>#REF!</v>
      </c>
      <c r="I115">
        <f>'6076'!P115</f>
        <v>-2.5157099001576646</v>
      </c>
      <c r="J115" s="15">
        <f>'6078'!P115</f>
        <v>-4.1569583543897917</v>
      </c>
      <c r="K115" s="15">
        <f>'6080'!P115</f>
        <v>-3.9022086917459289</v>
      </c>
      <c r="L115">
        <f>'6276'!P115</f>
        <v>-1.2707102750023813</v>
      </c>
      <c r="M115">
        <f>'6533'!P115</f>
        <v>1.6446445187603778</v>
      </c>
      <c r="N115">
        <f>'6540'!P115</f>
        <v>-3.3780980013845134</v>
      </c>
      <c r="O115">
        <f>'6543'!P115</f>
        <v>-1.5215722907921567</v>
      </c>
      <c r="P115" s="15">
        <f>'6545'!P115</f>
        <v>-3.658314303851526</v>
      </c>
      <c r="Q115" s="1"/>
      <c r="R115" s="24" t="e">
        <f t="shared" si="9"/>
        <v>#REF!</v>
      </c>
      <c r="S115" s="24" t="e">
        <f t="shared" si="10"/>
        <v>#REF!</v>
      </c>
      <c r="T115" s="24"/>
      <c r="W115" t="e">
        <f t="shared" si="11"/>
        <v>#REF!</v>
      </c>
    </row>
    <row r="116" spans="1:23" x14ac:dyDescent="0.15">
      <c r="A116">
        <v>57.5</v>
      </c>
      <c r="B116">
        <v>55</v>
      </c>
      <c r="C116">
        <v>114</v>
      </c>
      <c r="E116">
        <f>'6005'!P116</f>
        <v>-2.5564378737901574</v>
      </c>
      <c r="F116">
        <f>'6008'!P116</f>
        <v>-5.7496173299909294</v>
      </c>
      <c r="G116">
        <f>'6010'!P116</f>
        <v>-4.120670833553147</v>
      </c>
      <c r="H116" t="e">
        <f>#REF!</f>
        <v>#REF!</v>
      </c>
      <c r="I116">
        <f>'6076'!P116</f>
        <v>-1.2159371473617364</v>
      </c>
      <c r="J116" s="15">
        <f>'6078'!P116</f>
        <v>-3.8297397077026036</v>
      </c>
      <c r="K116" s="15">
        <f>'6080'!P116</f>
        <v>-2.6375633348521994</v>
      </c>
      <c r="L116">
        <f>'6276'!P116</f>
        <v>-0.71066499501279401</v>
      </c>
      <c r="M116">
        <f>'6533'!P116</f>
        <v>1.3046822192228555</v>
      </c>
      <c r="N116">
        <f>'6540'!P116</f>
        <v>-3.174751029790849</v>
      </c>
      <c r="O116">
        <f>'6543'!P116</f>
        <v>-1.8614141336359677</v>
      </c>
      <c r="P116" s="15">
        <f>'6545'!P116</f>
        <v>-5.3459347014424878</v>
      </c>
      <c r="Q116" s="1"/>
      <c r="R116" s="24" t="e">
        <f t="shared" si="9"/>
        <v>#REF!</v>
      </c>
      <c r="S116" s="24" t="e">
        <f t="shared" si="10"/>
        <v>#REF!</v>
      </c>
      <c r="T116" s="24"/>
      <c r="W116" t="e">
        <f t="shared" si="11"/>
        <v>#REF!</v>
      </c>
    </row>
    <row r="117" spans="1:23" x14ac:dyDescent="0.15">
      <c r="A117">
        <v>58</v>
      </c>
      <c r="B117">
        <v>55.5</v>
      </c>
      <c r="C117">
        <v>115</v>
      </c>
      <c r="E117">
        <f>'6005'!P117</f>
        <v>-2.7653337918410226</v>
      </c>
      <c r="F117">
        <f>'6008'!P117</f>
        <v>-4.292773893497368</v>
      </c>
      <c r="G117">
        <f>'6010'!P117</f>
        <v>-4.4231648026734716</v>
      </c>
      <c r="H117" t="e">
        <f>#REF!</f>
        <v>#REF!</v>
      </c>
      <c r="I117">
        <f>'6076'!P117</f>
        <v>-2.3149777749156537</v>
      </c>
      <c r="J117" s="15">
        <f>'6078'!P117</f>
        <v>-4.3578855239735956</v>
      </c>
      <c r="K117" s="15">
        <f>'6080'!P117</f>
        <v>-2.7726868620437939</v>
      </c>
      <c r="L117">
        <f>'6276'!P117</f>
        <v>0.37925802080837701</v>
      </c>
      <c r="M117">
        <f>'6533'!P117</f>
        <v>0.33787018891832776</v>
      </c>
      <c r="N117">
        <f>'6540'!P117</f>
        <v>-2.5550762951061103</v>
      </c>
      <c r="O117">
        <f>'6543'!P117</f>
        <v>-2.3467219796751833</v>
      </c>
      <c r="P117" s="15">
        <f>'6545'!P117</f>
        <v>-3.0358978997946351</v>
      </c>
      <c r="Q117" s="1"/>
      <c r="R117" s="24" t="e">
        <f t="shared" si="9"/>
        <v>#REF!</v>
      </c>
      <c r="S117" s="24" t="e">
        <f t="shared" si="10"/>
        <v>#REF!</v>
      </c>
      <c r="T117" s="24"/>
      <c r="W117" t="e">
        <f t="shared" si="11"/>
        <v>#REF!</v>
      </c>
    </row>
    <row r="118" spans="1:23" x14ac:dyDescent="0.15">
      <c r="A118">
        <v>58.5</v>
      </c>
      <c r="B118">
        <v>56</v>
      </c>
      <c r="C118">
        <v>116</v>
      </c>
      <c r="E118">
        <f>'6005'!P118</f>
        <v>-1.9573324461193438</v>
      </c>
      <c r="F118">
        <f>'6008'!P118</f>
        <v>-3.4296408299509307</v>
      </c>
      <c r="G118">
        <f>'6010'!P118</f>
        <v>-3.8872441371242927</v>
      </c>
      <c r="H118" t="e">
        <f>#REF!</f>
        <v>#REF!</v>
      </c>
      <c r="I118">
        <f>'6076'!P118</f>
        <v>-2.7830871311202676</v>
      </c>
      <c r="J118" s="15">
        <f>'6078'!P118</f>
        <v>-3.9758979895125113</v>
      </c>
      <c r="K118" s="15">
        <f>'6080'!P118</f>
        <v>-3.3696758695577955</v>
      </c>
      <c r="L118">
        <f>'6276'!P118</f>
        <v>-0.90551948500380464</v>
      </c>
      <c r="M118">
        <f>'6533'!P118</f>
        <v>1.3914130008613015</v>
      </c>
      <c r="N118">
        <f>'6540'!P118</f>
        <v>-2.9299569791241806</v>
      </c>
      <c r="O118">
        <f>'6543'!P118</f>
        <v>-1.2001332057560852</v>
      </c>
      <c r="P118" s="15">
        <f>'6545'!P118</f>
        <v>-2.3730388435608907</v>
      </c>
      <c r="Q118" s="1"/>
      <c r="R118" s="24" t="e">
        <f t="shared" si="9"/>
        <v>#REF!</v>
      </c>
      <c r="S118" s="24" t="e">
        <f t="shared" si="10"/>
        <v>#REF!</v>
      </c>
      <c r="T118" s="24"/>
      <c r="W118" t="e">
        <f t="shared" si="11"/>
        <v>#REF!</v>
      </c>
    </row>
    <row r="119" spans="1:23" x14ac:dyDescent="0.15">
      <c r="A119">
        <v>59</v>
      </c>
      <c r="B119">
        <v>56.5</v>
      </c>
      <c r="C119">
        <v>117</v>
      </c>
      <c r="E119">
        <f>'6005'!P119</f>
        <v>-2.2239747257389322</v>
      </c>
      <c r="F119">
        <f>'6008'!P119</f>
        <v>-4.3023880190041828</v>
      </c>
      <c r="G119">
        <f>'6010'!P119</f>
        <v>-3.8311576988085676</v>
      </c>
      <c r="H119" t="e">
        <f>#REF!</f>
        <v>#REF!</v>
      </c>
      <c r="I119">
        <f>'6076'!P119</f>
        <v>-3.396342299378091</v>
      </c>
      <c r="J119" s="15">
        <f>'6078'!P119</f>
        <v>-3.0463979347756047</v>
      </c>
      <c r="K119" s="15">
        <f>'6080'!P119</f>
        <v>-3.4904677607417112</v>
      </c>
      <c r="L119">
        <f>'6276'!P119</f>
        <v>0.69336643771132878</v>
      </c>
      <c r="M119">
        <f>'6533'!P119</f>
        <v>0.39397957337449868</v>
      </c>
      <c r="N119">
        <f>'6540'!P119</f>
        <v>-2.5871748115350535</v>
      </c>
      <c r="O119">
        <f>'6543'!P119</f>
        <v>-3.2373632355199433</v>
      </c>
      <c r="P119" s="15">
        <f>'6545'!P119</f>
        <v>-3.3843736577548427</v>
      </c>
      <c r="Q119" s="1"/>
      <c r="R119" s="24" t="e">
        <f t="shared" si="9"/>
        <v>#REF!</v>
      </c>
      <c r="S119" s="24" t="e">
        <f t="shared" si="10"/>
        <v>#REF!</v>
      </c>
      <c r="T119" s="24"/>
      <c r="W119" t="e">
        <f t="shared" si="11"/>
        <v>#REF!</v>
      </c>
    </row>
    <row r="120" spans="1:23" x14ac:dyDescent="0.15">
      <c r="A120">
        <v>59.5</v>
      </c>
      <c r="B120">
        <v>57</v>
      </c>
      <c r="C120">
        <v>118</v>
      </c>
      <c r="E120">
        <f>'6005'!P120</f>
        <v>-1.4026257355707088</v>
      </c>
      <c r="F120">
        <f>'6008'!P120</f>
        <v>-3.0228280591273715</v>
      </c>
      <c r="G120">
        <f>'6010'!P120</f>
        <v>-3.550770619546944</v>
      </c>
      <c r="H120" t="e">
        <f>#REF!</f>
        <v>#REF!</v>
      </c>
      <c r="I120">
        <f>'6076'!P120</f>
        <v>-4.629552200380509</v>
      </c>
      <c r="J120" s="15">
        <f>'6078'!P120</f>
        <v>-2.7128806643828716</v>
      </c>
      <c r="K120" s="15">
        <f>'6080'!P120</f>
        <v>-3.0102825579603052</v>
      </c>
      <c r="L120">
        <f>'6276'!P120</f>
        <v>-1.3049382906078666</v>
      </c>
      <c r="M120">
        <f>'6533'!P120</f>
        <v>-0.44033220025264896</v>
      </c>
      <c r="N120">
        <f>'6540'!P120</f>
        <v>-2.3698048849883859</v>
      </c>
      <c r="O120">
        <f>'6543'!P120</f>
        <v>-0.79518172537456455</v>
      </c>
      <c r="P120" s="15">
        <f>'6545'!P120</f>
        <v>-3.7552122145794953</v>
      </c>
      <c r="Q120" s="1"/>
      <c r="R120" s="24" t="e">
        <f t="shared" si="9"/>
        <v>#REF!</v>
      </c>
      <c r="S120" s="24" t="e">
        <f t="shared" si="10"/>
        <v>#REF!</v>
      </c>
      <c r="T120" s="24"/>
      <c r="W120" t="e">
        <f t="shared" si="11"/>
        <v>#REF!</v>
      </c>
    </row>
    <row r="121" spans="1:23" x14ac:dyDescent="0.15">
      <c r="A121">
        <v>60</v>
      </c>
      <c r="B121">
        <v>57.5</v>
      </c>
      <c r="C121">
        <v>119</v>
      </c>
      <c r="E121">
        <f>'6005'!P121</f>
        <v>-0.86007528935976785</v>
      </c>
      <c r="F121">
        <f>'6008'!P121</f>
        <v>-2.6087246682275875</v>
      </c>
      <c r="G121">
        <f>'6010'!P121</f>
        <v>-3.8212545759354781</v>
      </c>
      <c r="H121" t="e">
        <f>#REF!</f>
        <v>#REF!</v>
      </c>
      <c r="I121">
        <f>'6076'!P121</f>
        <v>-4.1916439024367547</v>
      </c>
      <c r="J121" s="15">
        <f>'6078'!P121</f>
        <v>-2.6827815128291825</v>
      </c>
      <c r="K121" s="15">
        <f>'6080'!P121</f>
        <v>-2.7352687030888876</v>
      </c>
      <c r="L121">
        <f>'6276'!P121</f>
        <v>-1.4706425820312345</v>
      </c>
      <c r="M121">
        <f>'6533'!P121</f>
        <v>-0.71214273159770747</v>
      </c>
      <c r="N121">
        <f>'6540'!P121</f>
        <v>-2.7219870231980781</v>
      </c>
      <c r="O121">
        <f>'6543'!P121</f>
        <v>-2.869891760201726</v>
      </c>
      <c r="P121" s="15">
        <f>'6545'!P121</f>
        <v>-2.816804589153393</v>
      </c>
      <c r="Q121" s="1"/>
      <c r="R121" s="24" t="e">
        <f t="shared" si="9"/>
        <v>#REF!</v>
      </c>
      <c r="S121" s="24" t="e">
        <f t="shared" si="10"/>
        <v>#REF!</v>
      </c>
      <c r="T121" s="24"/>
      <c r="W121" t="e">
        <f t="shared" si="11"/>
        <v>#REF!</v>
      </c>
    </row>
    <row r="122" spans="1:23" x14ac:dyDescent="0.15">
      <c r="A122">
        <v>60.5</v>
      </c>
      <c r="B122">
        <v>58</v>
      </c>
      <c r="C122">
        <v>120</v>
      </c>
      <c r="E122">
        <f>'6005'!P122</f>
        <v>-0.86258098964131447</v>
      </c>
      <c r="F122">
        <f>'6008'!P122</f>
        <v>-2.4175370244955396</v>
      </c>
      <c r="G122">
        <f>'6010'!P122</f>
        <v>-3.7315933385394553</v>
      </c>
      <c r="H122" t="e">
        <f>#REF!</f>
        <v>#REF!</v>
      </c>
      <c r="I122">
        <f>'6076'!P122</f>
        <v>-4.2209584270013574</v>
      </c>
      <c r="J122" s="15">
        <f>'6078'!P122</f>
        <v>-3.0727219535070702</v>
      </c>
      <c r="K122" s="15">
        <f>'6080'!P122</f>
        <v>-3.4727753969948725</v>
      </c>
      <c r="L122">
        <f>'6276'!P122</f>
        <v>-1.7645266244244922</v>
      </c>
      <c r="M122">
        <f>'6533'!P122</f>
        <v>-2.2383095056708102</v>
      </c>
      <c r="N122">
        <f>'6540'!P122</f>
        <v>-2.1028448016309822</v>
      </c>
      <c r="O122">
        <f>'6543'!P122</f>
        <v>-2.1471897846882011</v>
      </c>
      <c r="P122" s="15">
        <f>'6545'!P122</f>
        <v>-2.3132140751241996</v>
      </c>
      <c r="Q122" s="1"/>
      <c r="R122" s="24" t="e">
        <f t="shared" si="9"/>
        <v>#REF!</v>
      </c>
      <c r="S122" s="24" t="e">
        <f t="shared" si="10"/>
        <v>#REF!</v>
      </c>
      <c r="T122" s="24"/>
      <c r="W122" t="e">
        <f t="shared" si="11"/>
        <v>#REF!</v>
      </c>
    </row>
    <row r="123" spans="1:23" x14ac:dyDescent="0.15">
      <c r="A123">
        <v>61</v>
      </c>
      <c r="B123">
        <v>58.5</v>
      </c>
      <c r="C123">
        <v>121</v>
      </c>
      <c r="E123">
        <f>'6005'!P123</f>
        <v>-0.98645746182153704</v>
      </c>
      <c r="F123">
        <f>'6008'!P123</f>
        <v>-1.5213065180810832</v>
      </c>
      <c r="G123">
        <f>'6010'!P123</f>
        <v>-3.450066699143707</v>
      </c>
      <c r="H123" t="e">
        <f>#REF!</f>
        <v>#REF!</v>
      </c>
      <c r="I123">
        <f>'6076'!P123</f>
        <v>-3.4673350891627464</v>
      </c>
      <c r="J123" s="15">
        <f>'6078'!P123</f>
        <v>-2.554691002736075</v>
      </c>
      <c r="K123" s="15">
        <f>'6080'!P123</f>
        <v>-3.1555579063585961</v>
      </c>
      <c r="L123">
        <f>'6276'!P123</f>
        <v>-0.48600969893374346</v>
      </c>
      <c r="M123">
        <f>'6533'!P123</f>
        <v>-1.5228372759670838</v>
      </c>
      <c r="N123">
        <f>'6540'!P123</f>
        <v>-1.4832933478791253</v>
      </c>
      <c r="O123">
        <f>'6543'!P123</f>
        <v>-2.7422485474234866</v>
      </c>
      <c r="P123" s="15">
        <f>'6545'!P123</f>
        <v>-2.3812970222672347</v>
      </c>
      <c r="Q123" s="1"/>
      <c r="R123" s="24" t="e">
        <f t="shared" si="9"/>
        <v>#REF!</v>
      </c>
      <c r="S123" s="24" t="e">
        <f t="shared" si="10"/>
        <v>#REF!</v>
      </c>
      <c r="T123" s="24"/>
      <c r="W123" t="e">
        <f t="shared" si="11"/>
        <v>#REF!</v>
      </c>
    </row>
    <row r="124" spans="1:23" x14ac:dyDescent="0.15">
      <c r="A124">
        <v>61.5</v>
      </c>
      <c r="B124">
        <v>59</v>
      </c>
      <c r="C124">
        <v>122</v>
      </c>
      <c r="E124">
        <f>'6005'!P124</f>
        <v>-1.1332469885351073</v>
      </c>
      <c r="F124">
        <f>'6008'!P124</f>
        <v>-2.0436249125676142</v>
      </c>
      <c r="G124">
        <f>'6010'!P124</f>
        <v>-4.0702611424617121</v>
      </c>
      <c r="H124" t="e">
        <f>#REF!</f>
        <v>#REF!</v>
      </c>
      <c r="I124">
        <f>'6076'!P124</f>
        <v>-3.7967682895134929</v>
      </c>
      <c r="J124" s="15">
        <f>'6078'!P124</f>
        <v>-2.4465904790123121</v>
      </c>
      <c r="K124" s="15">
        <f>'6080'!P124</f>
        <v>-0.48843777781808251</v>
      </c>
      <c r="L124">
        <f>'6276'!P124</f>
        <v>-0.50858566358766311</v>
      </c>
      <c r="M124">
        <f>'6533'!P124</f>
        <v>-3.6388777420403766</v>
      </c>
      <c r="N124">
        <f>'6540'!P124</f>
        <v>-2.007009354524512</v>
      </c>
      <c r="O124">
        <f>'6543'!P124</f>
        <v>-2.8940115120060885</v>
      </c>
      <c r="P124" s="15">
        <f>'6545'!P124</f>
        <v>-2.6260996103799341</v>
      </c>
      <c r="Q124" s="1"/>
      <c r="R124" s="24" t="e">
        <f t="shared" si="9"/>
        <v>#REF!</v>
      </c>
      <c r="S124" s="24" t="e">
        <f t="shared" si="10"/>
        <v>#REF!</v>
      </c>
      <c r="T124" s="24"/>
      <c r="W124" t="e">
        <f t="shared" si="11"/>
        <v>#REF!</v>
      </c>
    </row>
    <row r="125" spans="1:23" x14ac:dyDescent="0.15">
      <c r="A125">
        <v>62</v>
      </c>
      <c r="B125">
        <v>59.5</v>
      </c>
      <c r="C125">
        <v>123</v>
      </c>
      <c r="E125">
        <f>'6005'!P125</f>
        <v>-2.5021165249828128</v>
      </c>
      <c r="F125">
        <f>'6008'!P125</f>
        <v>-1.4478245408754169</v>
      </c>
      <c r="G125">
        <f>'6010'!P125</f>
        <v>-3.3436960405053608</v>
      </c>
      <c r="H125" t="e">
        <f>#REF!</f>
        <v>#REF!</v>
      </c>
      <c r="I125">
        <f>'6076'!P125</f>
        <v>-3.4848826831962456</v>
      </c>
      <c r="J125" s="15">
        <f>'6078'!P125</f>
        <v>-1.7239692344036193</v>
      </c>
      <c r="K125" s="15">
        <f>'6080'!P125</f>
        <v>-1.456332249089539</v>
      </c>
      <c r="L125">
        <f>'6276'!P125</f>
        <v>-2.6960121611489551</v>
      </c>
      <c r="M125">
        <f>'6533'!P125</f>
        <v>-1.1273233864492864</v>
      </c>
      <c r="N125">
        <f>'6540'!P125</f>
        <v>-1.9866291569235899</v>
      </c>
      <c r="O125">
        <f>'6543'!P125</f>
        <v>-0.69305277905663998</v>
      </c>
      <c r="P125" s="15">
        <f>'6545'!P125</f>
        <v>-2.2670687140051951</v>
      </c>
      <c r="Q125" s="1"/>
      <c r="R125" s="24" t="e">
        <f t="shared" si="9"/>
        <v>#REF!</v>
      </c>
      <c r="S125" s="24" t="e">
        <f t="shared" si="10"/>
        <v>#REF!</v>
      </c>
      <c r="T125" s="24"/>
      <c r="W125" t="e">
        <f t="shared" si="11"/>
        <v>#REF!</v>
      </c>
    </row>
    <row r="126" spans="1:23" x14ac:dyDescent="0.15">
      <c r="A126">
        <v>62.5</v>
      </c>
      <c r="B126">
        <v>60</v>
      </c>
      <c r="C126">
        <v>124</v>
      </c>
      <c r="E126">
        <f>'6005'!P126</f>
        <v>-1.9466317797707169</v>
      </c>
      <c r="F126">
        <f>'6008'!P126</f>
        <v>-2.429908555261596</v>
      </c>
      <c r="G126">
        <f>'6010'!P126</f>
        <v>-3.1410368316396124</v>
      </c>
      <c r="H126" t="e">
        <f>#REF!</f>
        <v>#REF!</v>
      </c>
      <c r="I126">
        <f>'6076'!P126</f>
        <v>-3.3436758135823204</v>
      </c>
      <c r="J126" s="15">
        <f>'6078'!P126</f>
        <v>-2.3992005088386845</v>
      </c>
      <c r="K126" s="15">
        <f>'6080'!P126</f>
        <v>-1.7848135417287465</v>
      </c>
      <c r="L126">
        <f>'6276'!P126</f>
        <v>-0.52174928486332894</v>
      </c>
      <c r="M126">
        <f>'6533'!P126</f>
        <v>-1.9803236687034727</v>
      </c>
      <c r="N126">
        <f>'6540'!P126</f>
        <v>-2.2858277352303222</v>
      </c>
      <c r="O126">
        <f>'6543'!P126</f>
        <v>-2.8477692274337074</v>
      </c>
      <c r="P126" s="15">
        <f>'6545'!P126</f>
        <v>-2.4920727418636228</v>
      </c>
      <c r="Q126" s="1"/>
      <c r="R126" s="24" t="e">
        <f t="shared" si="9"/>
        <v>#REF!</v>
      </c>
      <c r="S126" s="24" t="e">
        <f t="shared" si="10"/>
        <v>#REF!</v>
      </c>
      <c r="T126" s="24"/>
      <c r="W126" t="e">
        <f t="shared" si="11"/>
        <v>#REF!</v>
      </c>
    </row>
    <row r="127" spans="1:23" x14ac:dyDescent="0.15">
      <c r="A127">
        <v>63</v>
      </c>
      <c r="B127">
        <v>60.5</v>
      </c>
      <c r="C127">
        <v>125</v>
      </c>
      <c r="E127">
        <f>'6005'!P127</f>
        <v>-1.4088456601638548</v>
      </c>
      <c r="F127">
        <f>'6008'!P127</f>
        <v>-2.4186754358326223</v>
      </c>
      <c r="G127">
        <f>'6010'!P127</f>
        <v>-3.1513839498333356</v>
      </c>
      <c r="H127" t="e">
        <f>#REF!</f>
        <v>#REF!</v>
      </c>
      <c r="I127">
        <f>'6076'!P127</f>
        <v>-4.0189709650340628</v>
      </c>
      <c r="J127" s="15">
        <f>'6078'!P127</f>
        <v>-3.20384199811464</v>
      </c>
      <c r="K127" s="15">
        <f>'6080'!P127</f>
        <v>-2.7830168529656669</v>
      </c>
      <c r="L127">
        <f>'6276'!P127</f>
        <v>-1.9378336173972686</v>
      </c>
      <c r="M127">
        <f>'6533'!P127</f>
        <v>-1.5897763751973195</v>
      </c>
      <c r="N127">
        <f>'6540'!P127</f>
        <v>-1.0450282621592322</v>
      </c>
      <c r="O127">
        <f>'6543'!P127</f>
        <v>-2.3664689531849232</v>
      </c>
      <c r="P127" s="15">
        <f>'6545'!P127</f>
        <v>-3.1884307229819768</v>
      </c>
      <c r="Q127" s="1"/>
      <c r="R127" s="24" t="e">
        <f t="shared" si="9"/>
        <v>#REF!</v>
      </c>
      <c r="S127" s="24" t="e">
        <f t="shared" si="10"/>
        <v>#REF!</v>
      </c>
      <c r="T127" s="24"/>
      <c r="W127" t="e">
        <f t="shared" si="11"/>
        <v>#REF!</v>
      </c>
    </row>
    <row r="128" spans="1:23" x14ac:dyDescent="0.15">
      <c r="A128">
        <v>63.5</v>
      </c>
      <c r="B128">
        <v>61</v>
      </c>
      <c r="C128">
        <v>126</v>
      </c>
      <c r="E128">
        <f>'6005'!P128</f>
        <v>-2.0633528283639704</v>
      </c>
      <c r="F128">
        <f>'6008'!P128</f>
        <v>-2.2438638225657264</v>
      </c>
      <c r="G128">
        <f>'6010'!P128</f>
        <v>-2.9365709400256854</v>
      </c>
      <c r="H128" t="e">
        <f>#REF!</f>
        <v>#REF!</v>
      </c>
      <c r="I128">
        <f>'6076'!P128</f>
        <v>-3.2285795307032692</v>
      </c>
      <c r="J128" s="15">
        <f>'6078'!P128</f>
        <v>-2.2359792683500603</v>
      </c>
      <c r="K128" s="15">
        <f>'6080'!P128</f>
        <v>-1.4383226011651549</v>
      </c>
      <c r="L128">
        <f>'6276'!P128</f>
        <v>-1.2845524513143232</v>
      </c>
      <c r="M128">
        <f>'6533'!P128</f>
        <v>-1.3387275784833905</v>
      </c>
      <c r="N128">
        <f>'6540'!P128</f>
        <v>-1.1867233571690556</v>
      </c>
      <c r="O128">
        <f>'6543'!P128</f>
        <v>-0.55634146777170879</v>
      </c>
      <c r="P128" s="15">
        <f>'6545'!P128</f>
        <v>-2.7004670605706975</v>
      </c>
      <c r="Q128" s="1"/>
      <c r="R128" s="24" t="e">
        <f t="shared" si="9"/>
        <v>#REF!</v>
      </c>
      <c r="S128" s="24" t="e">
        <f t="shared" si="10"/>
        <v>#REF!</v>
      </c>
      <c r="T128" s="24"/>
      <c r="W128" t="e">
        <f t="shared" si="11"/>
        <v>#REF!</v>
      </c>
    </row>
    <row r="129" spans="1:23" x14ac:dyDescent="0.15">
      <c r="A129">
        <v>64</v>
      </c>
      <c r="B129">
        <v>61.5</v>
      </c>
      <c r="C129">
        <v>127</v>
      </c>
      <c r="E129">
        <f>'6005'!P129</f>
        <v>-0.91148384548148131</v>
      </c>
      <c r="F129">
        <f>'6008'!P129</f>
        <v>-0.69824786832055186</v>
      </c>
      <c r="G129">
        <f>'6010'!P129</f>
        <v>-3.3640539326736696</v>
      </c>
      <c r="H129" t="e">
        <f>#REF!</f>
        <v>#REF!</v>
      </c>
      <c r="I129">
        <f>'6076'!P129</f>
        <v>-2.2560709440852644</v>
      </c>
      <c r="J129" s="15">
        <f>'6078'!P129</f>
        <v>-1.2996288171515107</v>
      </c>
      <c r="K129" s="15">
        <f>'6080'!P129</f>
        <v>-1.9115245307047977</v>
      </c>
      <c r="L129">
        <f>'6276'!P129</f>
        <v>-2.4969158440059194</v>
      </c>
      <c r="M129">
        <f>'6533'!P129</f>
        <v>-0.61566304986569798</v>
      </c>
      <c r="N129">
        <f>'6540'!P129</f>
        <v>-1.8077815977550031</v>
      </c>
      <c r="O129">
        <f>'6543'!P129</f>
        <v>-8.5972278545517672E-2</v>
      </c>
      <c r="P129" s="15">
        <f>'6545'!P129</f>
        <v>-3.0504454413861897</v>
      </c>
      <c r="Q129" s="1"/>
      <c r="R129" s="24" t="e">
        <f t="shared" si="9"/>
        <v>#REF!</v>
      </c>
      <c r="S129" s="24" t="e">
        <f t="shared" si="10"/>
        <v>#REF!</v>
      </c>
      <c r="T129" s="24"/>
      <c r="W129" t="e">
        <f t="shared" si="11"/>
        <v>#REF!</v>
      </c>
    </row>
    <row r="130" spans="1:23" x14ac:dyDescent="0.15">
      <c r="A130">
        <v>64.5</v>
      </c>
      <c r="B130">
        <v>62</v>
      </c>
      <c r="C130">
        <v>128</v>
      </c>
      <c r="E130">
        <f>'6005'!P130</f>
        <v>-0.71228755650232889</v>
      </c>
      <c r="F130">
        <f>'6008'!P130</f>
        <v>9.2963624144419887E-2</v>
      </c>
      <c r="G130">
        <f>'6010'!P130</f>
        <v>-3.3339288623710504</v>
      </c>
      <c r="H130" t="e">
        <f>#REF!</f>
        <v>#REF!</v>
      </c>
      <c r="I130">
        <f>'6076'!P130</f>
        <v>-1.985537827293204</v>
      </c>
      <c r="J130" s="15">
        <f>'6078'!P130</f>
        <v>-2.2971004707512876</v>
      </c>
      <c r="K130" s="15">
        <f>'6080'!P130</f>
        <v>-1.1855955540058618</v>
      </c>
      <c r="L130">
        <f>'6276'!P130</f>
        <v>-1.5239377867305997</v>
      </c>
      <c r="M130">
        <f>'6533'!P130</f>
        <v>-1.7404718298030804</v>
      </c>
      <c r="N130">
        <f>'6540'!P130</f>
        <v>-0.72879519934468839</v>
      </c>
      <c r="O130">
        <f>'6543'!P130</f>
        <v>0.79453483463850993</v>
      </c>
      <c r="P130" s="15">
        <f>'6545'!P130</f>
        <v>-3.6831305588263863</v>
      </c>
      <c r="Q130" s="1"/>
      <c r="R130" s="24" t="e">
        <f t="shared" si="9"/>
        <v>#REF!</v>
      </c>
      <c r="S130" s="24" t="e">
        <f t="shared" si="10"/>
        <v>#REF!</v>
      </c>
      <c r="T130" s="24"/>
      <c r="W130" t="e">
        <f t="shared" si="11"/>
        <v>#REF!</v>
      </c>
    </row>
    <row r="131" spans="1:23" x14ac:dyDescent="0.15">
      <c r="A131">
        <v>65</v>
      </c>
      <c r="B131">
        <v>62.5</v>
      </c>
      <c r="C131">
        <v>129</v>
      </c>
      <c r="E131">
        <f>'6005'!P131</f>
        <v>-1.3580407496579401</v>
      </c>
      <c r="F131">
        <f>'6008'!P131</f>
        <v>-0.71045109970425013</v>
      </c>
      <c r="G131">
        <f>'6010'!P131</f>
        <v>-3.1716663298082794</v>
      </c>
      <c r="H131" t="e">
        <f>#REF!</f>
        <v>#REF!</v>
      </c>
      <c r="I131">
        <f>'6076'!P131</f>
        <v>-2.5116504755212503</v>
      </c>
      <c r="J131" s="15">
        <f>'6078'!P131</f>
        <v>-1.8705363817974421</v>
      </c>
      <c r="K131" s="15">
        <f>'6080'!P131</f>
        <v>-1.2579506759525134</v>
      </c>
      <c r="L131">
        <f>'6276'!P131</f>
        <v>-1.2543487083627374</v>
      </c>
      <c r="M131">
        <f>'6533'!P131</f>
        <v>-1.1532604366743451</v>
      </c>
      <c r="N131">
        <f>'6540'!P131</f>
        <v>-1.1584356577424915</v>
      </c>
      <c r="O131">
        <f>'6543'!P131</f>
        <v>-1.115771025338854</v>
      </c>
      <c r="P131" s="15">
        <f>'6545'!P131</f>
        <v>-2.5159809024479749</v>
      </c>
      <c r="Q131" s="1"/>
      <c r="R131" s="24" t="e">
        <f t="shared" si="9"/>
        <v>#REF!</v>
      </c>
      <c r="S131" s="24" t="e">
        <f t="shared" si="10"/>
        <v>#REF!</v>
      </c>
      <c r="T131" s="24"/>
      <c r="W131" t="e">
        <f t="shared" si="11"/>
        <v>#REF!</v>
      </c>
    </row>
    <row r="132" spans="1:23" x14ac:dyDescent="0.15">
      <c r="A132">
        <v>65.5</v>
      </c>
      <c r="B132">
        <v>63</v>
      </c>
      <c r="C132">
        <v>130</v>
      </c>
      <c r="E132">
        <f>'6005'!P132</f>
        <v>-1.6398817534268368</v>
      </c>
      <c r="F132">
        <f>'6008'!P132</f>
        <v>-1.1700898047683683</v>
      </c>
      <c r="G132">
        <f>'6010'!P132</f>
        <v>-3.7850425204671967</v>
      </c>
      <c r="H132" t="e">
        <f>#REF!</f>
        <v>#REF!</v>
      </c>
      <c r="I132">
        <f>'6076'!P132</f>
        <v>-1.6538523027175931</v>
      </c>
      <c r="J132" s="15">
        <f>'6078'!P132</f>
        <v>-0.29445020097515845</v>
      </c>
      <c r="K132" s="15">
        <f>'6080'!P132</f>
        <v>-0.74403050405316618</v>
      </c>
      <c r="L132">
        <f>'6276'!P132</f>
        <v>-1.9216666053752625</v>
      </c>
      <c r="M132">
        <f>'6533'!P132</f>
        <v>-0.25781796843717159</v>
      </c>
      <c r="N132">
        <f>'6540'!P132</f>
        <v>-1.2532904640139926</v>
      </c>
      <c r="O132">
        <f>'6543'!P132</f>
        <v>0.91978237807544583</v>
      </c>
      <c r="P132" s="15">
        <f>'6545'!P132</f>
        <v>-2.6932967345599215</v>
      </c>
      <c r="Q132" s="1"/>
      <c r="R132" s="24" t="e">
        <f t="shared" si="9"/>
        <v>#REF!</v>
      </c>
      <c r="S132" s="24" t="e">
        <f t="shared" si="10"/>
        <v>#REF!</v>
      </c>
      <c r="T132" s="24"/>
      <c r="W132" t="e">
        <f t="shared" si="11"/>
        <v>#REF!</v>
      </c>
    </row>
    <row r="133" spans="1:23" x14ac:dyDescent="0.15">
      <c r="A133">
        <v>66</v>
      </c>
      <c r="B133">
        <v>63.5</v>
      </c>
      <c r="C133">
        <v>131</v>
      </c>
      <c r="E133">
        <f>'6005'!P133</f>
        <v>0.19987308997713393</v>
      </c>
      <c r="F133">
        <f>'6008'!P133</f>
        <v>-0.22242416294301065</v>
      </c>
      <c r="G133">
        <f>'6010'!P133</f>
        <v>-3.3335555921688091</v>
      </c>
      <c r="H133" t="e">
        <f>#REF!</f>
        <v>#REF!</v>
      </c>
      <c r="I133">
        <f>'6076'!P133</f>
        <v>-2.4434287017110043</v>
      </c>
      <c r="J133" s="15">
        <f>'6078'!P133</f>
        <v>-1.0081843604258018</v>
      </c>
      <c r="K133" s="15">
        <f>'6080'!P133</f>
        <v>-1.5798860574706812</v>
      </c>
      <c r="L133">
        <f>'6276'!P133</f>
        <v>-1.0380198621852763</v>
      </c>
      <c r="M133">
        <f>'6533'!P133</f>
        <v>-0.5475544644614313</v>
      </c>
      <c r="N133">
        <f>'6540'!P133</f>
        <v>-0.749753947080817</v>
      </c>
      <c r="O133">
        <f>'6543'!P133</f>
        <v>-1.8470284519966198</v>
      </c>
      <c r="P133" s="15">
        <f>'6545'!P133</f>
        <v>-2.1523116970784382</v>
      </c>
      <c r="Q133" s="1"/>
      <c r="R133" s="24" t="e">
        <f t="shared" si="9"/>
        <v>#REF!</v>
      </c>
      <c r="S133" s="24" t="e">
        <f t="shared" si="10"/>
        <v>#REF!</v>
      </c>
      <c r="T133" s="24"/>
      <c r="W133" t="e">
        <f t="shared" si="11"/>
        <v>#REF!</v>
      </c>
    </row>
    <row r="134" spans="1:23" x14ac:dyDescent="0.15">
      <c r="A134">
        <v>66.5</v>
      </c>
      <c r="B134">
        <v>64</v>
      </c>
      <c r="C134">
        <v>132</v>
      </c>
      <c r="E134">
        <f>'6005'!P134</f>
        <v>-0.7399214188655735</v>
      </c>
      <c r="F134">
        <f>'6008'!P134</f>
        <v>-1.2831910034889455</v>
      </c>
      <c r="G134">
        <f>'6010'!P134</f>
        <v>-3.6266410255397221</v>
      </c>
      <c r="H134" t="e">
        <f>#REF!</f>
        <v>#REF!</v>
      </c>
      <c r="I134">
        <f>'6076'!P134</f>
        <v>-1.6134852708408427</v>
      </c>
      <c r="J134" s="15">
        <f>'6078'!P134</f>
        <v>-0.64504574550892557</v>
      </c>
      <c r="K134" s="15">
        <f>'6080'!P134</f>
        <v>-1.2888191767518475</v>
      </c>
      <c r="L134">
        <f>'6276'!P134</f>
        <v>-2.4229674936231871</v>
      </c>
      <c r="M134">
        <f>'6533'!P134</f>
        <v>-0.1393487409131613</v>
      </c>
      <c r="N134">
        <f>'6540'!P134</f>
        <v>-0.39088085717830007</v>
      </c>
      <c r="O134">
        <f>'6543'!P134</f>
        <v>-1.7537625534487677</v>
      </c>
      <c r="P134" s="15">
        <f>'6545'!P134</f>
        <v>-0.81588262283464952</v>
      </c>
      <c r="Q134" s="1"/>
      <c r="R134" s="24" t="e">
        <f t="shared" ref="R134:R152" si="12">AVERAGE(E134:P134)</f>
        <v>#REF!</v>
      </c>
      <c r="S134" s="24" t="e">
        <f t="shared" ref="S134:S152" si="13">STDEV(E134:P134)/SQRT(COUNT(E134:P134))</f>
        <v>#REF!</v>
      </c>
      <c r="T134" s="24"/>
      <c r="W134" t="e">
        <f t="shared" ref="W134:W152" si="14">MEDIAN(E134:P134)</f>
        <v>#REF!</v>
      </c>
    </row>
    <row r="135" spans="1:23" x14ac:dyDescent="0.15">
      <c r="A135">
        <v>67</v>
      </c>
      <c r="B135">
        <v>64.5</v>
      </c>
      <c r="C135">
        <v>133</v>
      </c>
      <c r="E135">
        <f>'6005'!P135</f>
        <v>-1.0844532433120848</v>
      </c>
      <c r="F135">
        <f>'6008'!P135</f>
        <v>-0.27188549376347643</v>
      </c>
      <c r="G135">
        <f>'6010'!P135</f>
        <v>-2.3879604141396729</v>
      </c>
      <c r="H135" t="e">
        <f>#REF!</f>
        <v>#REF!</v>
      </c>
      <c r="I135">
        <f>'6076'!P135</f>
        <v>-1.6389486239165636</v>
      </c>
      <c r="J135" s="15">
        <f>'6078'!P135</f>
        <v>-0.31166258013850484</v>
      </c>
      <c r="K135" s="15">
        <f>'6080'!P135</f>
        <v>-1.9124657663224476</v>
      </c>
      <c r="L135">
        <f>'6276'!P135</f>
        <v>-0.34911591068353193</v>
      </c>
      <c r="M135">
        <f>'6533'!P135</f>
        <v>-0.42741938522581607</v>
      </c>
      <c r="N135">
        <f>'6540'!P135</f>
        <v>-0.23570344384138595</v>
      </c>
      <c r="O135">
        <f>'6543'!P135</f>
        <v>-0.72718034272785015</v>
      </c>
      <c r="P135" s="15">
        <f>'6545'!P135</f>
        <v>-1.3547008223208843</v>
      </c>
      <c r="Q135" s="1"/>
      <c r="R135" s="24" t="e">
        <f t="shared" si="12"/>
        <v>#REF!</v>
      </c>
      <c r="S135" s="24" t="e">
        <f t="shared" si="13"/>
        <v>#REF!</v>
      </c>
      <c r="T135" s="24"/>
      <c r="W135" t="e">
        <f t="shared" si="14"/>
        <v>#REF!</v>
      </c>
    </row>
    <row r="136" spans="1:23" x14ac:dyDescent="0.15">
      <c r="A136">
        <v>67.5</v>
      </c>
      <c r="B136">
        <v>65</v>
      </c>
      <c r="C136">
        <v>134</v>
      </c>
      <c r="E136">
        <f>'6005'!P136</f>
        <v>-0.25749207872630997</v>
      </c>
      <c r="F136">
        <f>'6008'!P136</f>
        <v>0.35473900751422593</v>
      </c>
      <c r="G136">
        <f>'6010'!P136</f>
        <v>-1.1888521416936886</v>
      </c>
      <c r="H136" t="e">
        <f>#REF!</f>
        <v>#REF!</v>
      </c>
      <c r="I136">
        <f>'6076'!P136</f>
        <v>-1.0549693710685928</v>
      </c>
      <c r="J136" s="15">
        <f>'6078'!P136</f>
        <v>-0.56576015940730418</v>
      </c>
      <c r="K136" s="15">
        <f>'6080'!P136</f>
        <v>-0.93448012384216972</v>
      </c>
      <c r="L136">
        <f>'6276'!P136</f>
        <v>-0.32591905944948252</v>
      </c>
      <c r="M136">
        <f>'6533'!P136</f>
        <v>0.18433999066548226</v>
      </c>
      <c r="N136">
        <f>'6540'!P136</f>
        <v>-0.34925218255925383</v>
      </c>
      <c r="O136">
        <f>'6543'!P136</f>
        <v>-1.7544065233464052</v>
      </c>
      <c r="P136" s="15">
        <f>'6545'!P136</f>
        <v>-1.2875693295719908</v>
      </c>
      <c r="Q136" s="1"/>
      <c r="R136" s="24" t="e">
        <f t="shared" si="12"/>
        <v>#REF!</v>
      </c>
      <c r="S136" s="24" t="e">
        <f t="shared" si="13"/>
        <v>#REF!</v>
      </c>
      <c r="T136" s="24"/>
      <c r="W136" t="e">
        <f t="shared" si="14"/>
        <v>#REF!</v>
      </c>
    </row>
    <row r="137" spans="1:23" x14ac:dyDescent="0.15">
      <c r="A137">
        <v>68</v>
      </c>
      <c r="B137">
        <v>65.5</v>
      </c>
      <c r="C137">
        <v>135</v>
      </c>
      <c r="E137">
        <f>'6005'!P137</f>
        <v>-2.4945258320722273E-2</v>
      </c>
      <c r="F137">
        <f>'6008'!P137</f>
        <v>0.47626601679482222</v>
      </c>
      <c r="G137">
        <f>'6010'!P137</f>
        <v>-0.14859092579168448</v>
      </c>
      <c r="H137" t="e">
        <f>#REF!</f>
        <v>#REF!</v>
      </c>
      <c r="I137">
        <f>'6076'!P137</f>
        <v>-0.5358280950039872</v>
      </c>
      <c r="J137" s="15">
        <f>'6078'!P137</f>
        <v>-0.85900457684741616</v>
      </c>
      <c r="K137" s="15">
        <f>'6080'!P137</f>
        <v>-1.4146254044410207</v>
      </c>
      <c r="L137">
        <f>'6276'!P137</f>
        <v>0.35993084689423638</v>
      </c>
      <c r="M137">
        <f>'6533'!P137</f>
        <v>-0.88043115819838969</v>
      </c>
      <c r="N137">
        <f>'6540'!P137</f>
        <v>2.818000240107621E-2</v>
      </c>
      <c r="O137">
        <f>'6543'!P137</f>
        <v>-1.0158965793581938</v>
      </c>
      <c r="P137" s="15">
        <f>'6545'!P137</f>
        <v>-1.3584644963525974</v>
      </c>
      <c r="Q137" s="1"/>
      <c r="R137" s="24" t="e">
        <f t="shared" si="12"/>
        <v>#REF!</v>
      </c>
      <c r="S137" s="24" t="e">
        <f t="shared" si="13"/>
        <v>#REF!</v>
      </c>
      <c r="T137" s="24"/>
      <c r="W137" t="e">
        <f t="shared" si="14"/>
        <v>#REF!</v>
      </c>
    </row>
    <row r="138" spans="1:23" x14ac:dyDescent="0.15">
      <c r="A138">
        <v>68.5</v>
      </c>
      <c r="B138">
        <v>66</v>
      </c>
      <c r="C138">
        <v>136</v>
      </c>
      <c r="E138">
        <f>'6005'!P138</f>
        <v>-0.64571918769931658</v>
      </c>
      <c r="F138">
        <f>'6008'!P138</f>
        <v>8.7202835855414329E-2</v>
      </c>
      <c r="G138">
        <f>'6010'!P138</f>
        <v>-0.99126428058264848</v>
      </c>
      <c r="H138" t="e">
        <f>#REF!</f>
        <v>#REF!</v>
      </c>
      <c r="I138">
        <f>'6076'!P138</f>
        <v>-0.70712213088643927</v>
      </c>
      <c r="J138" s="15">
        <f>'6078'!P138</f>
        <v>0.69105847542807697</v>
      </c>
      <c r="K138" s="15">
        <f>'6080'!P138</f>
        <v>-1.2612092067293257</v>
      </c>
      <c r="L138">
        <f>'6276'!P138</f>
        <v>-0.25641434770127702</v>
      </c>
      <c r="M138">
        <f>'6533'!P138</f>
        <v>-0.69987603458226855</v>
      </c>
      <c r="N138">
        <f>'6540'!P138</f>
        <v>0.4911230585278325</v>
      </c>
      <c r="O138">
        <f>'6543'!P138</f>
        <v>-1.7236669750429237</v>
      </c>
      <c r="P138" s="15">
        <f>'6545'!P138</f>
        <v>-1.4517147173408016</v>
      </c>
      <c r="Q138" s="1"/>
      <c r="R138" s="24" t="e">
        <f t="shared" si="12"/>
        <v>#REF!</v>
      </c>
      <c r="S138" s="24" t="e">
        <f t="shared" si="13"/>
        <v>#REF!</v>
      </c>
      <c r="T138" s="24"/>
      <c r="W138" t="e">
        <f t="shared" si="14"/>
        <v>#REF!</v>
      </c>
    </row>
    <row r="139" spans="1:23" x14ac:dyDescent="0.15">
      <c r="A139">
        <v>69</v>
      </c>
      <c r="B139">
        <v>66.5</v>
      </c>
      <c r="C139">
        <v>137</v>
      </c>
      <c r="E139">
        <f>'6005'!P139</f>
        <v>-0.51960256653225778</v>
      </c>
      <c r="F139">
        <f>'6008'!P139</f>
        <v>0.73730819222760735</v>
      </c>
      <c r="G139">
        <f>'6010'!P139</f>
        <v>0.2840120833137863</v>
      </c>
      <c r="H139" t="e">
        <f>#REF!</f>
        <v>#REF!</v>
      </c>
      <c r="I139">
        <f>'6076'!P139</f>
        <v>0.11266149589305569</v>
      </c>
      <c r="J139" s="15">
        <f>'6078'!P139</f>
        <v>-0.10712169720779204</v>
      </c>
      <c r="K139" s="15">
        <f>'6080'!P139</f>
        <v>-0.52950160116586542</v>
      </c>
      <c r="L139">
        <f>'6276'!P139</f>
        <v>-0.84501864837645357</v>
      </c>
      <c r="M139">
        <f>'6533'!P139</f>
        <v>0.19568893482520555</v>
      </c>
      <c r="N139">
        <f>'6540'!P139</f>
        <v>0.42705549751591221</v>
      </c>
      <c r="O139">
        <f>'6543'!P139</f>
        <v>-1.4116410194449769</v>
      </c>
      <c r="P139" s="15">
        <f>'6545'!P139</f>
        <v>-0.9996428341063861</v>
      </c>
      <c r="Q139" s="1"/>
      <c r="R139" s="24" t="e">
        <f t="shared" si="12"/>
        <v>#REF!</v>
      </c>
      <c r="S139" s="24" t="e">
        <f t="shared" si="13"/>
        <v>#REF!</v>
      </c>
      <c r="T139" s="24"/>
      <c r="W139" t="e">
        <f t="shared" si="14"/>
        <v>#REF!</v>
      </c>
    </row>
    <row r="140" spans="1:23" x14ac:dyDescent="0.15">
      <c r="A140">
        <v>69.5</v>
      </c>
      <c r="B140">
        <v>67</v>
      </c>
      <c r="C140">
        <v>138</v>
      </c>
      <c r="E140">
        <f>'6005'!P140</f>
        <v>0.5211483863107127</v>
      </c>
      <c r="F140">
        <f>'6008'!P140</f>
        <v>1.1499609771931889</v>
      </c>
      <c r="G140">
        <f>'6010'!P140</f>
        <v>0.94960506643683928</v>
      </c>
      <c r="H140" t="e">
        <f>#REF!</f>
        <v>#REF!</v>
      </c>
      <c r="I140">
        <f>'6076'!P140</f>
        <v>-0.2552959670423266</v>
      </c>
      <c r="J140" s="15">
        <f>'6078'!P140</f>
        <v>0.13077896969912536</v>
      </c>
      <c r="K140" s="15">
        <f>'6080'!P140</f>
        <v>-1.1817547221626024</v>
      </c>
      <c r="L140">
        <f>'6276'!P140</f>
        <v>-0.69646625235648185</v>
      </c>
      <c r="M140">
        <f>'6533'!P140</f>
        <v>-0.42422973720937573</v>
      </c>
      <c r="N140">
        <f>'6540'!P140</f>
        <v>0.61104060596169962</v>
      </c>
      <c r="O140">
        <f>'6543'!P140</f>
        <v>-1.6738384366761689</v>
      </c>
      <c r="P140" s="15">
        <f>'6545'!P140</f>
        <v>-0.55924794469943151</v>
      </c>
      <c r="Q140" s="1"/>
      <c r="R140" s="24" t="e">
        <f t="shared" si="12"/>
        <v>#REF!</v>
      </c>
      <c r="S140" s="24" t="e">
        <f t="shared" si="13"/>
        <v>#REF!</v>
      </c>
      <c r="T140" s="24"/>
      <c r="W140" t="e">
        <f t="shared" si="14"/>
        <v>#REF!</v>
      </c>
    </row>
    <row r="141" spans="1:23" x14ac:dyDescent="0.15">
      <c r="A141" s="3">
        <v>70</v>
      </c>
      <c r="B141" s="3">
        <v>67.5</v>
      </c>
      <c r="C141" s="3">
        <v>139</v>
      </c>
      <c r="D141" s="3"/>
      <c r="E141">
        <f>'6005'!P141</f>
        <v>1.1132973640820105</v>
      </c>
      <c r="F141">
        <f>'6008'!P141</f>
        <v>1.2942917856786709</v>
      </c>
      <c r="G141">
        <f>'6010'!P141</f>
        <v>2.184642763028346</v>
      </c>
      <c r="H141" t="e">
        <f>#REF!</f>
        <v>#REF!</v>
      </c>
      <c r="I141">
        <f>'6076'!P141</f>
        <v>0.7592439223104166</v>
      </c>
      <c r="J141" s="15">
        <f>'6078'!P141</f>
        <v>1.4733540536798371</v>
      </c>
      <c r="K141" s="15">
        <f>'6080'!P141</f>
        <v>-0.5661572308806232</v>
      </c>
      <c r="L141">
        <f>'6276'!P141</f>
        <v>-1.0248416949608052</v>
      </c>
      <c r="M141">
        <f>'6533'!P141</f>
        <v>-0.51831514854224758</v>
      </c>
      <c r="N141">
        <f>'6540'!P141</f>
        <v>1.488110856488343</v>
      </c>
      <c r="O141">
        <f>'6543'!P141</f>
        <v>-0.13281690769588378</v>
      </c>
      <c r="P141" s="15">
        <f>'6545'!P141</f>
        <v>0.70013166576392194</v>
      </c>
      <c r="Q141" s="36"/>
      <c r="R141" s="27" t="e">
        <f t="shared" si="12"/>
        <v>#REF!</v>
      </c>
      <c r="S141" s="27" t="e">
        <f t="shared" si="13"/>
        <v>#REF!</v>
      </c>
      <c r="T141" s="24"/>
      <c r="W141" t="e">
        <f t="shared" si="14"/>
        <v>#REF!</v>
      </c>
    </row>
    <row r="142" spans="1:23" x14ac:dyDescent="0.15">
      <c r="A142">
        <v>70.5</v>
      </c>
      <c r="B142">
        <v>68</v>
      </c>
      <c r="C142">
        <v>140</v>
      </c>
      <c r="E142">
        <f>'6005'!P142</f>
        <v>1.5805803009394486</v>
      </c>
      <c r="F142">
        <f>'6008'!P142</f>
        <v>1.3392240923224321</v>
      </c>
      <c r="G142">
        <f>'6010'!P142</f>
        <v>2.1627366819515141</v>
      </c>
      <c r="H142" t="e">
        <f>#REF!</f>
        <v>#REF!</v>
      </c>
      <c r="I142">
        <f>'6076'!P142</f>
        <v>0.59241092532337269</v>
      </c>
      <c r="J142" s="15">
        <f>'6078'!P142</f>
        <v>0.43430849892121348</v>
      </c>
      <c r="K142" s="15">
        <f>'6080'!P142</f>
        <v>-0.24661400573602732</v>
      </c>
      <c r="L142">
        <f>'6276'!P142</f>
        <v>-2.0391001161775804</v>
      </c>
      <c r="M142">
        <f>'6533'!P142</f>
        <v>0.37565289527162921</v>
      </c>
      <c r="N142">
        <f>'6540'!P142</f>
        <v>1.0825482005476237</v>
      </c>
      <c r="O142">
        <f>'6543'!P142</f>
        <v>-0.89823880303651815</v>
      </c>
      <c r="P142" s="15">
        <f>'6545'!P142</f>
        <v>-0.47736830349272397</v>
      </c>
      <c r="R142" s="24" t="e">
        <f t="shared" si="12"/>
        <v>#REF!</v>
      </c>
      <c r="S142" s="24" t="e">
        <f t="shared" si="13"/>
        <v>#REF!</v>
      </c>
      <c r="T142" s="24"/>
      <c r="W142" t="e">
        <f t="shared" si="14"/>
        <v>#REF!</v>
      </c>
    </row>
    <row r="143" spans="1:23" x14ac:dyDescent="0.15">
      <c r="A143">
        <v>71</v>
      </c>
      <c r="B143">
        <v>68.5</v>
      </c>
      <c r="C143">
        <v>141</v>
      </c>
      <c r="E143">
        <f>'6005'!P143</f>
        <v>0.95989077200757489</v>
      </c>
      <c r="F143">
        <f>'6008'!P143</f>
        <v>0.98336711707976754</v>
      </c>
      <c r="G143">
        <f>'6010'!P143</f>
        <v>2.3871157150492404</v>
      </c>
      <c r="H143" t="e">
        <f>#REF!</f>
        <v>#REF!</v>
      </c>
      <c r="I143">
        <f>'6076'!P143</f>
        <v>1.2532116654398453</v>
      </c>
      <c r="J143" s="15">
        <f>'6078'!P143</f>
        <v>1.0579810805822714</v>
      </c>
      <c r="K143" s="15">
        <f>'6080'!P143</f>
        <v>0.8388505393429101</v>
      </c>
      <c r="L143">
        <f>'6276'!P143</f>
        <v>-1.7924166518072566</v>
      </c>
      <c r="M143">
        <f>'6533'!P143</f>
        <v>0.28045510218832898</v>
      </c>
      <c r="N143">
        <f>'6540'!P143</f>
        <v>0.81277914111505101</v>
      </c>
      <c r="O143">
        <f>'6543'!P143</f>
        <v>-1.9822032964685119</v>
      </c>
      <c r="P143" s="15">
        <f>'6545'!P143</f>
        <v>-0.57043608455824446</v>
      </c>
      <c r="R143" s="24" t="e">
        <f t="shared" si="12"/>
        <v>#REF!</v>
      </c>
      <c r="S143" s="24" t="e">
        <f t="shared" si="13"/>
        <v>#REF!</v>
      </c>
      <c r="T143" s="24"/>
      <c r="W143" t="e">
        <f t="shared" si="14"/>
        <v>#REF!</v>
      </c>
    </row>
    <row r="144" spans="1:23" x14ac:dyDescent="0.15">
      <c r="A144">
        <v>71.5</v>
      </c>
      <c r="B144">
        <v>69</v>
      </c>
      <c r="C144">
        <v>142</v>
      </c>
      <c r="E144">
        <f>'6005'!P144</f>
        <v>1.7190671507949162</v>
      </c>
      <c r="F144">
        <f>'6008'!P144</f>
        <v>0.94940313068364068</v>
      </c>
      <c r="G144">
        <f>'6010'!P144</f>
        <v>2.201885266891805</v>
      </c>
      <c r="H144" t="e">
        <f>#REF!</f>
        <v>#REF!</v>
      </c>
      <c r="I144">
        <f>'6076'!P144</f>
        <v>1.1151516310220246</v>
      </c>
      <c r="J144" s="15">
        <f>'6078'!P144</f>
        <v>0.41736824790032717</v>
      </c>
      <c r="K144" s="15">
        <f>'6080'!P144</f>
        <v>0.25784523003718296</v>
      </c>
      <c r="L144">
        <f>'6276'!P144</f>
        <v>-1.1818587307712936</v>
      </c>
      <c r="M144">
        <f>'6533'!P144</f>
        <v>0.51891762783928819</v>
      </c>
      <c r="N144">
        <f>'6540'!P144</f>
        <v>1.1361288366578197</v>
      </c>
      <c r="O144">
        <f>'6543'!P144</f>
        <v>5.9759467632377078E-2</v>
      </c>
      <c r="P144" s="15">
        <f>'6545'!P144</f>
        <v>-0.4541925739175145</v>
      </c>
      <c r="R144" s="24" t="e">
        <f t="shared" si="12"/>
        <v>#REF!</v>
      </c>
      <c r="S144" s="24" t="e">
        <f t="shared" si="13"/>
        <v>#REF!</v>
      </c>
      <c r="T144" s="24"/>
      <c r="W144" t="e">
        <f t="shared" si="14"/>
        <v>#REF!</v>
      </c>
    </row>
    <row r="145" spans="1:23" x14ac:dyDescent="0.15">
      <c r="A145">
        <v>72</v>
      </c>
      <c r="B145">
        <v>69.5</v>
      </c>
      <c r="C145">
        <v>143</v>
      </c>
      <c r="E145">
        <f>'6005'!P145</f>
        <v>1.5890648788628823</v>
      </c>
      <c r="F145">
        <f>'6008'!P145</f>
        <v>0.2520931305368222</v>
      </c>
      <c r="G145">
        <f>'6010'!P145</f>
        <v>3.544428810579686</v>
      </c>
      <c r="H145" t="e">
        <f>#REF!</f>
        <v>#REF!</v>
      </c>
      <c r="I145">
        <f>'6076'!P145</f>
        <v>0.47529735249330862</v>
      </c>
      <c r="J145" s="15">
        <f>'6078'!P145</f>
        <v>0.33232216086091759</v>
      </c>
      <c r="K145" s="15">
        <f>'6080'!P145</f>
        <v>0.73013457475037324</v>
      </c>
      <c r="L145">
        <f>'6276'!P145</f>
        <v>-1.4907710879579144</v>
      </c>
      <c r="M145">
        <f>'6533'!P145</f>
        <v>1.8174436343327154</v>
      </c>
      <c r="N145">
        <f>'6540'!P145</f>
        <v>0.38483510858200587</v>
      </c>
      <c r="O145">
        <f>'6543'!P145</f>
        <v>-0.62289161344347832</v>
      </c>
      <c r="P145" s="15">
        <f>'6545'!P145</f>
        <v>0.88100472889544712</v>
      </c>
      <c r="R145" s="24" t="e">
        <f t="shared" si="12"/>
        <v>#REF!</v>
      </c>
      <c r="S145" s="24" t="e">
        <f t="shared" si="13"/>
        <v>#REF!</v>
      </c>
      <c r="T145" s="24"/>
      <c r="W145" t="e">
        <f t="shared" si="14"/>
        <v>#REF!</v>
      </c>
    </row>
    <row r="146" spans="1:23" x14ac:dyDescent="0.15">
      <c r="A146" s="28">
        <v>72.5</v>
      </c>
      <c r="B146" s="28">
        <v>70</v>
      </c>
      <c r="C146" s="28">
        <v>144</v>
      </c>
      <c r="D146" s="28"/>
      <c r="E146" s="28">
        <f>'6005'!P146</f>
        <v>0.97457301475036184</v>
      </c>
      <c r="F146" s="28">
        <f>'6008'!P146</f>
        <v>1.2364552435596512</v>
      </c>
      <c r="G146" s="28">
        <f>'6010'!P146</f>
        <v>6.8788336555775986</v>
      </c>
      <c r="H146" s="28" t="e">
        <f>#REF!</f>
        <v>#REF!</v>
      </c>
      <c r="I146" s="28">
        <f>'6076'!P146</f>
        <v>1.3474197372067334</v>
      </c>
      <c r="J146" s="29">
        <f>'6078'!P146</f>
        <v>1.4417393176221172</v>
      </c>
      <c r="K146" s="29">
        <f>'6080'!P146</f>
        <v>1.4365493832799117</v>
      </c>
      <c r="L146" s="28">
        <f>'6276'!P146</f>
        <v>-0.11008205630455327</v>
      </c>
      <c r="M146" s="28">
        <f>'6533'!P146</f>
        <v>1.1685408033715343</v>
      </c>
      <c r="N146" s="28">
        <f>'6540'!P146</f>
        <v>1.2443652351232677</v>
      </c>
      <c r="O146" s="28">
        <f>'6543'!P146</f>
        <v>-2.4756697087268993</v>
      </c>
      <c r="P146" s="29">
        <f>'6545'!P146</f>
        <v>0.54347236451934711</v>
      </c>
      <c r="Q146" s="28"/>
      <c r="R146" s="30" t="e">
        <f t="shared" si="12"/>
        <v>#REF!</v>
      </c>
      <c r="S146" s="30" t="e">
        <f t="shared" si="13"/>
        <v>#REF!</v>
      </c>
      <c r="T146" s="24"/>
      <c r="U146" s="2" t="s">
        <v>31</v>
      </c>
      <c r="V146" s="2"/>
      <c r="W146" s="28" t="e">
        <f t="shared" si="14"/>
        <v>#REF!</v>
      </c>
    </row>
    <row r="147" spans="1:23" x14ac:dyDescent="0.15">
      <c r="A147">
        <v>73</v>
      </c>
      <c r="B147">
        <v>70.5</v>
      </c>
      <c r="C147">
        <v>145</v>
      </c>
      <c r="E147">
        <f>'6005'!P147</f>
        <v>1.1581133546150337</v>
      </c>
      <c r="F147">
        <f>'6008'!P147</f>
        <v>1.1662369633631291</v>
      </c>
      <c r="G147">
        <f>'6010'!P147</f>
        <v>5.3269822905005482</v>
      </c>
      <c r="H147" t="e">
        <f>#REF!</f>
        <v>#REF!</v>
      </c>
      <c r="I147">
        <f>'6076'!P147</f>
        <v>2.3734838656795687</v>
      </c>
      <c r="J147" s="15">
        <f>'6078'!P147</f>
        <v>1.1302222404959972</v>
      </c>
      <c r="K147" s="15">
        <f>'6080'!P147</f>
        <v>1.5795548943528475</v>
      </c>
      <c r="L147">
        <f>'6276'!P147</f>
        <v>-0.81860815236356599</v>
      </c>
      <c r="M147">
        <f>'6533'!P147</f>
        <v>0.83970358395513489</v>
      </c>
      <c r="N147">
        <f>'6540'!P147</f>
        <v>1.0662761073787714</v>
      </c>
      <c r="O147">
        <f>'6543'!P147</f>
        <v>-0.63113819007721084</v>
      </c>
      <c r="P147" s="15">
        <f>'6545'!P147</f>
        <v>1.9943479866455109</v>
      </c>
      <c r="R147" s="24" t="e">
        <f t="shared" si="12"/>
        <v>#REF!</v>
      </c>
      <c r="S147" s="24" t="e">
        <f t="shared" si="13"/>
        <v>#REF!</v>
      </c>
      <c r="T147" s="24"/>
      <c r="W147" t="e">
        <f t="shared" si="14"/>
        <v>#REF!</v>
      </c>
    </row>
    <row r="148" spans="1:23" x14ac:dyDescent="0.15">
      <c r="A148">
        <v>73.5</v>
      </c>
      <c r="B148">
        <v>71</v>
      </c>
      <c r="C148">
        <v>146</v>
      </c>
      <c r="E148">
        <f>'6005'!P148</f>
        <v>2.2824495664360125</v>
      </c>
      <c r="F148">
        <f>'6008'!P148</f>
        <v>0.33826647129460602</v>
      </c>
      <c r="G148">
        <f>'6010'!P148</f>
        <v>-1.8775823836378782</v>
      </c>
      <c r="H148" t="e">
        <f>#REF!</f>
        <v>#REF!</v>
      </c>
      <c r="I148">
        <f>'6076'!P148</f>
        <v>2.1418116488774142</v>
      </c>
      <c r="J148" s="15">
        <f>'6078'!P148</f>
        <v>5.8597417827040551E-3</v>
      </c>
      <c r="K148" s="15">
        <f>'6080'!P148</f>
        <v>1.6664037262714977</v>
      </c>
      <c r="L148">
        <f>'6276'!P148</f>
        <v>0.41324658218985022</v>
      </c>
      <c r="M148">
        <f>'6533'!P148</f>
        <v>2.2852122568227533</v>
      </c>
      <c r="N148">
        <f>'6540'!P148</f>
        <v>1.4573792240271681</v>
      </c>
      <c r="O148">
        <f>'6543'!P148</f>
        <v>-0.16464935732325431</v>
      </c>
      <c r="P148" s="15">
        <f>'6545'!P148</f>
        <v>1.4727500261689184</v>
      </c>
      <c r="R148" s="24" t="e">
        <f t="shared" si="12"/>
        <v>#REF!</v>
      </c>
      <c r="S148" s="24" t="e">
        <f t="shared" si="13"/>
        <v>#REF!</v>
      </c>
      <c r="T148" s="24"/>
      <c r="W148" t="e">
        <f t="shared" si="14"/>
        <v>#REF!</v>
      </c>
    </row>
    <row r="149" spans="1:23" x14ac:dyDescent="0.15">
      <c r="A149">
        <v>74</v>
      </c>
      <c r="B149">
        <v>71.5</v>
      </c>
      <c r="C149">
        <v>147</v>
      </c>
      <c r="E149">
        <f>'6005'!P149</f>
        <v>1.4496850452473897</v>
      </c>
      <c r="F149">
        <f>'6008'!P149</f>
        <v>1.264031553573997</v>
      </c>
      <c r="G149">
        <f>'6010'!P149</f>
        <v>-2.3557687134036902</v>
      </c>
      <c r="H149" t="e">
        <f>#REF!</f>
        <v>#REF!</v>
      </c>
      <c r="I149">
        <f>'6076'!P149</f>
        <v>3.4519134112602385</v>
      </c>
      <c r="J149" s="15">
        <f>'6078'!P149</f>
        <v>0.98643339677368247</v>
      </c>
      <c r="K149" s="15">
        <f>'6080'!P149</f>
        <v>2.1487376713067308</v>
      </c>
      <c r="L149">
        <f>'6276'!P149</f>
        <v>0.96939373848102461</v>
      </c>
      <c r="M149">
        <f>'6533'!P149</f>
        <v>2.8209130944081213</v>
      </c>
      <c r="N149">
        <f>'6540'!P149</f>
        <v>2.9549596023767446</v>
      </c>
      <c r="O149">
        <f>'6543'!P149</f>
        <v>9.2041423400270425E-2</v>
      </c>
      <c r="P149" s="15">
        <f>'6545'!P149</f>
        <v>1.9906285920754225</v>
      </c>
      <c r="R149" s="24" t="e">
        <f t="shared" si="12"/>
        <v>#REF!</v>
      </c>
      <c r="S149" s="24" t="e">
        <f t="shared" si="13"/>
        <v>#REF!</v>
      </c>
      <c r="T149" s="24"/>
      <c r="W149" t="e">
        <f t="shared" si="14"/>
        <v>#REF!</v>
      </c>
    </row>
    <row r="150" spans="1:23" x14ac:dyDescent="0.15">
      <c r="A150">
        <v>74.5</v>
      </c>
      <c r="B150">
        <v>72</v>
      </c>
      <c r="C150">
        <v>148</v>
      </c>
      <c r="E150">
        <f>'6005'!P150</f>
        <v>1.6128879663143254</v>
      </c>
      <c r="F150">
        <f>'6008'!P150</f>
        <v>1.5501027954836326</v>
      </c>
      <c r="G150">
        <f>'6010'!P150</f>
        <v>-2.1370713638227459</v>
      </c>
      <c r="H150" t="e">
        <f>#REF!</f>
        <v>#REF!</v>
      </c>
      <c r="I150">
        <f>'6076'!P150</f>
        <v>2.9451550058922766</v>
      </c>
      <c r="J150" s="15">
        <f>'6078'!P150</f>
        <v>1.5507005850294535</v>
      </c>
      <c r="K150" s="15">
        <f>'6080'!P150</f>
        <v>1.8753129210440243</v>
      </c>
      <c r="L150">
        <f>'6276'!P150</f>
        <v>-0.24386516977280512</v>
      </c>
      <c r="M150">
        <f>'6533'!P150</f>
        <v>2.5965036995673967</v>
      </c>
      <c r="N150">
        <f>'6540'!P150</f>
        <v>1.6731692235212245</v>
      </c>
      <c r="O150">
        <f>'6543'!P150</f>
        <v>0.71787159082037511</v>
      </c>
      <c r="P150" s="15">
        <f>'6545'!P150</f>
        <v>2.6494556258340198</v>
      </c>
      <c r="R150" s="24" t="e">
        <f t="shared" si="12"/>
        <v>#REF!</v>
      </c>
      <c r="S150" s="24" t="e">
        <f t="shared" si="13"/>
        <v>#REF!</v>
      </c>
      <c r="T150" s="24"/>
      <c r="W150" t="e">
        <f t="shared" si="14"/>
        <v>#REF!</v>
      </c>
    </row>
    <row r="151" spans="1:23" x14ac:dyDescent="0.15">
      <c r="A151">
        <v>75</v>
      </c>
      <c r="B151">
        <v>72.5</v>
      </c>
      <c r="C151">
        <v>149</v>
      </c>
      <c r="E151">
        <f>'6005'!P151</f>
        <v>0.79000762560649029</v>
      </c>
      <c r="F151">
        <f>'6008'!P151</f>
        <v>0.90603042714325532</v>
      </c>
      <c r="G151">
        <f>'6010'!P151</f>
        <v>-2.2906703972649858</v>
      </c>
      <c r="H151" t="e">
        <f>#REF!</f>
        <v>#REF!</v>
      </c>
      <c r="I151">
        <f>'6076'!P151</f>
        <v>3.152155438019836</v>
      </c>
      <c r="J151" s="15">
        <f>'6078'!P151</f>
        <v>0.72749461236013668</v>
      </c>
      <c r="K151" s="15">
        <f>'6080'!P151</f>
        <v>2.1614073053934302</v>
      </c>
      <c r="L151">
        <f>'6276'!P151</f>
        <v>0.57581494495358498</v>
      </c>
      <c r="M151">
        <f>'6533'!P151</f>
        <v>0.56547348199180525</v>
      </c>
      <c r="N151">
        <f>'6540'!P151</f>
        <v>1.7674119637467429</v>
      </c>
      <c r="O151">
        <f>'6543'!P151</f>
        <v>-0.18105493654065721</v>
      </c>
      <c r="P151" s="15">
        <f>'6545'!P151</f>
        <v>2.0918026484675245</v>
      </c>
      <c r="R151" s="24" t="e">
        <f t="shared" si="12"/>
        <v>#REF!</v>
      </c>
      <c r="S151" s="24" t="e">
        <f t="shared" si="13"/>
        <v>#REF!</v>
      </c>
      <c r="T151" s="24"/>
      <c r="W151" t="e">
        <f t="shared" si="14"/>
        <v>#REF!</v>
      </c>
    </row>
    <row r="152" spans="1:23" x14ac:dyDescent="0.15">
      <c r="A152">
        <v>75.5</v>
      </c>
      <c r="B152">
        <v>73</v>
      </c>
      <c r="C152">
        <v>150</v>
      </c>
      <c r="E152">
        <f>'6005'!P152</f>
        <v>1.5287133733665415</v>
      </c>
      <c r="F152">
        <f>'6008'!P152</f>
        <v>1.4298849924610535</v>
      </c>
      <c r="G152">
        <f>'6010'!P152</f>
        <v>-1.2644037505463601</v>
      </c>
      <c r="H152" t="e">
        <f>#REF!</f>
        <v>#REF!</v>
      </c>
      <c r="I152">
        <f>'6076'!P152</f>
        <v>4.2573814715825113</v>
      </c>
      <c r="J152" s="15">
        <f>'6078'!P152</f>
        <v>1.4681349309707856</v>
      </c>
      <c r="K152" s="15">
        <f>'6080'!P152</f>
        <v>2.9888085448476942</v>
      </c>
      <c r="L152">
        <f>'6276'!P152</f>
        <v>-0.90762669612543689</v>
      </c>
      <c r="M152">
        <f>'6533'!P152</f>
        <v>3.2764243152343742</v>
      </c>
      <c r="N152">
        <f>'6540'!P152</f>
        <v>1.7314897739701285</v>
      </c>
      <c r="O152">
        <f>'6543'!P152</f>
        <v>0.39930275497026252</v>
      </c>
      <c r="P152" s="15">
        <f>'6545'!P152</f>
        <v>2.8834249288135769</v>
      </c>
      <c r="R152" s="24" t="e">
        <f t="shared" si="12"/>
        <v>#REF!</v>
      </c>
      <c r="S152" s="24" t="e">
        <f t="shared" si="13"/>
        <v>#REF!</v>
      </c>
      <c r="T152" s="24"/>
      <c r="W152" t="e">
        <f t="shared" si="14"/>
        <v>#REF!</v>
      </c>
    </row>
    <row r="153" spans="1:23" s="3" customFormat="1" x14ac:dyDescent="0.15"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R153" s="27"/>
      <c r="S153" s="27"/>
      <c r="T153" s="27"/>
    </row>
    <row r="154" spans="1:23" s="3" customFormat="1" x14ac:dyDescent="0.15"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R154" s="27"/>
      <c r="S154" s="27"/>
      <c r="T154" s="27"/>
    </row>
    <row r="155" spans="1:23" s="3" customFormat="1" x14ac:dyDescent="0.15"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R155" s="27"/>
      <c r="S155" s="27"/>
      <c r="T155" s="27"/>
    </row>
    <row r="156" spans="1:23" s="3" customFormat="1" x14ac:dyDescent="0.15"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R156" s="27"/>
      <c r="S156" s="27"/>
      <c r="T156" s="27"/>
    </row>
    <row r="157" spans="1:23" s="3" customFormat="1" x14ac:dyDescent="0.15"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R157" s="27"/>
      <c r="S157" s="27"/>
      <c r="T157" s="27"/>
    </row>
    <row r="158" spans="1:23" s="3" customFormat="1" x14ac:dyDescent="0.15"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R158" s="27"/>
      <c r="S158" s="27"/>
      <c r="T158" s="27"/>
    </row>
    <row r="159" spans="1:23" s="3" customFormat="1" x14ac:dyDescent="0.15"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R159" s="27"/>
      <c r="S159" s="27"/>
      <c r="T159" s="27"/>
    </row>
    <row r="160" spans="1:23" s="3" customFormat="1" x14ac:dyDescent="0.15"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R160" s="27"/>
      <c r="S160" s="27"/>
      <c r="T160" s="27"/>
    </row>
    <row r="161" spans="5:20" s="3" customFormat="1" x14ac:dyDescent="0.15"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R161" s="27"/>
      <c r="S161" s="27"/>
      <c r="T161" s="27"/>
    </row>
    <row r="162" spans="5:20" s="3" customFormat="1" x14ac:dyDescent="0.15"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R162" s="27"/>
      <c r="S162" s="27"/>
      <c r="T162" s="27"/>
    </row>
    <row r="163" spans="5:20" s="3" customFormat="1" x14ac:dyDescent="0.15"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R163" s="27"/>
      <c r="S163" s="27"/>
      <c r="T163" s="27"/>
    </row>
    <row r="164" spans="5:20" s="3" customFormat="1" x14ac:dyDescent="0.15"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R164" s="27"/>
      <c r="S164" s="27"/>
      <c r="T164" s="27"/>
    </row>
    <row r="165" spans="5:20" s="3" customFormat="1" x14ac:dyDescent="0.15"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R165" s="27"/>
      <c r="S165" s="27"/>
      <c r="T165" s="27"/>
    </row>
    <row r="166" spans="5:20" s="3" customFormat="1" x14ac:dyDescent="0.15"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R166" s="27"/>
      <c r="S166" s="27"/>
      <c r="T166" s="27"/>
    </row>
    <row r="167" spans="5:20" s="3" customFormat="1" x14ac:dyDescent="0.15"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R167" s="27"/>
      <c r="S167" s="27"/>
      <c r="T167" s="27"/>
    </row>
    <row r="168" spans="5:20" s="3" customFormat="1" x14ac:dyDescent="0.15"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R168" s="27"/>
      <c r="S168" s="27"/>
      <c r="T168" s="27"/>
    </row>
    <row r="169" spans="5:20" s="3" customFormat="1" x14ac:dyDescent="0.15"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R169" s="27"/>
      <c r="S169" s="27"/>
      <c r="T169" s="27"/>
    </row>
    <row r="170" spans="5:20" s="3" customFormat="1" x14ac:dyDescent="0.15"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R170" s="27"/>
      <c r="S170" s="27"/>
      <c r="T170" s="27"/>
    </row>
    <row r="171" spans="5:20" s="3" customFormat="1" x14ac:dyDescent="0.15"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R171" s="27"/>
      <c r="S171" s="27"/>
      <c r="T171" s="27"/>
    </row>
    <row r="172" spans="5:20" s="3" customFormat="1" x14ac:dyDescent="0.15"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R172" s="27"/>
      <c r="S172" s="27"/>
      <c r="T172" s="27"/>
    </row>
    <row r="173" spans="5:20" s="3" customFormat="1" x14ac:dyDescent="0.15"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R173" s="27"/>
      <c r="S173" s="27"/>
      <c r="T173" s="27"/>
    </row>
    <row r="174" spans="5:20" s="3" customFormat="1" x14ac:dyDescent="0.15"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R174" s="27"/>
      <c r="S174" s="27"/>
      <c r="T174" s="27"/>
    </row>
    <row r="175" spans="5:20" s="3" customFormat="1" x14ac:dyDescent="0.15"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R175" s="27"/>
      <c r="S175" s="27"/>
      <c r="T175" s="35"/>
    </row>
    <row r="176" spans="5:20" s="3" customFormat="1" x14ac:dyDescent="0.15"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R176" s="27"/>
      <c r="S176" s="27"/>
      <c r="T176" s="35"/>
    </row>
    <row r="177" spans="5:20" s="3" customFormat="1" x14ac:dyDescent="0.15"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R177" s="27"/>
      <c r="S177" s="27"/>
      <c r="T177" s="35"/>
    </row>
    <row r="178" spans="5:20" s="3" customFormat="1" x14ac:dyDescent="0.15"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R178" s="27"/>
      <c r="S178" s="27"/>
    </row>
    <row r="179" spans="5:20" s="3" customFormat="1" x14ac:dyDescent="0.15"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R179" s="27"/>
      <c r="S179" s="27"/>
    </row>
    <row r="180" spans="5:20" s="3" customFormat="1" x14ac:dyDescent="0.15"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R180" s="27"/>
      <c r="S180" s="27"/>
    </row>
    <row r="181" spans="5:20" s="3" customFormat="1" x14ac:dyDescent="0.15"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R181" s="27"/>
      <c r="S181" s="27"/>
    </row>
    <row r="182" spans="5:20" s="3" customFormat="1" x14ac:dyDescent="0.15"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R182" s="27"/>
      <c r="S182" s="27"/>
    </row>
    <row r="183" spans="5:20" s="3" customFormat="1" x14ac:dyDescent="0.15"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R183" s="27"/>
      <c r="S183" s="27"/>
    </row>
    <row r="184" spans="5:20" s="3" customFormat="1" x14ac:dyDescent="0.15"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R184" s="27"/>
      <c r="S184" s="27"/>
    </row>
    <row r="185" spans="5:20" s="3" customFormat="1" x14ac:dyDescent="0.15"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R185" s="27"/>
      <c r="S185" s="27"/>
    </row>
    <row r="186" spans="5:20" s="3" customFormat="1" x14ac:dyDescent="0.15"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R186" s="27"/>
      <c r="S186" s="27"/>
    </row>
    <row r="187" spans="5:20" s="3" customFormat="1" x14ac:dyDescent="0.15"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R187" s="27"/>
      <c r="S187" s="27"/>
    </row>
    <row r="188" spans="5:20" s="3" customFormat="1" x14ac:dyDescent="0.15"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R188" s="27"/>
      <c r="S188" s="27"/>
    </row>
    <row r="189" spans="5:20" s="3" customFormat="1" x14ac:dyDescent="0.15"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R189" s="27"/>
      <c r="S189" s="27"/>
    </row>
    <row r="190" spans="5:20" s="3" customFormat="1" x14ac:dyDescent="0.15"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R190" s="27"/>
      <c r="S190" s="27"/>
    </row>
    <row r="191" spans="5:20" s="3" customFormat="1" x14ac:dyDescent="0.15"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R191" s="27"/>
      <c r="S191" s="27"/>
    </row>
    <row r="192" spans="5:20" s="3" customFormat="1" x14ac:dyDescent="0.15"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R192" s="27"/>
      <c r="S192" s="27"/>
    </row>
  </sheetData>
  <mergeCells count="1">
    <mergeCell ref="R2:S2"/>
  </mergeCells>
  <pageMargins left="0.7" right="0.7" top="0.75" bottom="0.75" header="0.3" footer="0.3"/>
  <pageSetup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162"/>
  <sheetViews>
    <sheetView tabSelected="1" zoomScale="80" zoomScaleNormal="80" zoomScalePageLayoutView="80" workbookViewId="0">
      <selection activeCell="X49" sqref="X49"/>
    </sheetView>
  </sheetViews>
  <sheetFormatPr baseColWidth="10" defaultColWidth="8.83203125" defaultRowHeight="13" x14ac:dyDescent="0.15"/>
  <cols>
    <col min="1" max="1" width="7.5" customWidth="1"/>
    <col min="2" max="2" width="12.83203125" customWidth="1"/>
    <col min="3" max="3" width="10.6640625" style="15" customWidth="1"/>
    <col min="4" max="6" width="9.5" style="15" customWidth="1"/>
    <col min="7" max="7" width="8.83203125" style="15" customWidth="1"/>
    <col min="8" max="10" width="9.5" style="15" customWidth="1"/>
    <col min="12" max="13" width="9.5" style="15" customWidth="1"/>
    <col min="14" max="14" width="3.5" customWidth="1"/>
    <col min="15" max="15" width="10" customWidth="1"/>
    <col min="16" max="16" width="6.5" customWidth="1"/>
    <col min="17" max="17" width="3.83203125" customWidth="1"/>
    <col min="18" max="18" width="10" customWidth="1"/>
    <col min="19" max="19" width="4" customWidth="1"/>
    <col min="20" max="20" width="10.5" customWidth="1"/>
  </cols>
  <sheetData>
    <row r="1" spans="1:20" s="2" customFormat="1" ht="32" customHeight="1" x14ac:dyDescent="0.2">
      <c r="A1" s="2" t="s">
        <v>11</v>
      </c>
      <c r="B1" s="2" t="s">
        <v>4</v>
      </c>
      <c r="C1" s="2">
        <v>6005</v>
      </c>
      <c r="D1" s="2">
        <v>6008</v>
      </c>
      <c r="E1" s="13">
        <v>6010</v>
      </c>
      <c r="F1" s="33">
        <v>6076</v>
      </c>
      <c r="G1" s="13">
        <v>6078</v>
      </c>
      <c r="H1" s="13">
        <v>6080</v>
      </c>
      <c r="I1" s="13">
        <v>6276</v>
      </c>
      <c r="J1" s="13">
        <v>6533</v>
      </c>
      <c r="K1" s="2">
        <v>6540</v>
      </c>
      <c r="L1" s="13">
        <v>6543</v>
      </c>
      <c r="M1" s="13">
        <v>6545</v>
      </c>
      <c r="O1" s="40" t="s">
        <v>35</v>
      </c>
      <c r="P1" s="37" t="s">
        <v>18</v>
      </c>
      <c r="R1" s="2" t="s">
        <v>27</v>
      </c>
      <c r="T1" s="40" t="s">
        <v>36</v>
      </c>
    </row>
    <row r="2" spans="1:20" x14ac:dyDescent="0.15">
      <c r="C2" s="41">
        <v>1</v>
      </c>
      <c r="D2" s="41">
        <v>2</v>
      </c>
      <c r="E2" s="41">
        <v>3</v>
      </c>
      <c r="F2" s="54">
        <v>4</v>
      </c>
      <c r="G2" s="41">
        <v>5</v>
      </c>
      <c r="H2" s="41">
        <v>6</v>
      </c>
      <c r="I2" s="41">
        <v>7</v>
      </c>
      <c r="J2" s="41">
        <v>8</v>
      </c>
      <c r="K2" s="41">
        <v>9</v>
      </c>
      <c r="L2" s="41">
        <v>10</v>
      </c>
      <c r="M2" s="41">
        <v>11</v>
      </c>
      <c r="O2" s="71"/>
      <c r="P2" s="71"/>
    </row>
    <row r="3" spans="1:20" x14ac:dyDescent="0.15">
      <c r="F3" s="26"/>
    </row>
    <row r="4" spans="1:20" x14ac:dyDescent="0.15">
      <c r="F4" s="26"/>
    </row>
    <row r="5" spans="1:20" x14ac:dyDescent="0.15">
      <c r="F5" s="26"/>
    </row>
    <row r="6" spans="1:20" x14ac:dyDescent="0.15">
      <c r="A6">
        <v>0</v>
      </c>
      <c r="C6" s="3">
        <f>summary!E36</f>
        <v>-0.96490313467811561</v>
      </c>
      <c r="D6" s="3">
        <f>summary!F36</f>
        <v>0.40827166594395836</v>
      </c>
      <c r="E6" s="3">
        <f>summary!G36</f>
        <v>-1.2235870198159502</v>
      </c>
      <c r="F6" s="3">
        <f>summary!I36</f>
        <v>-0.38724491120401572</v>
      </c>
      <c r="G6" s="3">
        <f>summary!J36</f>
        <v>-1.1276458799968576</v>
      </c>
      <c r="H6" s="3">
        <f>summary!K36</f>
        <v>-1.0445879579870505</v>
      </c>
      <c r="I6" s="3">
        <f>summary!L36</f>
        <v>-0.87907361911014559</v>
      </c>
      <c r="J6" s="15">
        <f>summary!M36</f>
        <v>-0.70166011208279955</v>
      </c>
      <c r="K6">
        <f>summary!N36</f>
        <v>-0.61251340799498866</v>
      </c>
      <c r="L6" s="15">
        <f>summary!O36</f>
        <v>-2.0720080545685744</v>
      </c>
      <c r="M6" s="15">
        <f>summary!P36</f>
        <v>-1.9381350425385062</v>
      </c>
      <c r="N6" s="1"/>
      <c r="O6" s="24">
        <f t="shared" ref="O6:O37" si="0">AVERAGE(C6:M6)</f>
        <v>-0.95846249763936775</v>
      </c>
      <c r="P6" s="24">
        <f t="shared" ref="P6:P37" si="1">STDEV(C6:M6)/SQRT(COUNT(C6:M6))</f>
        <v>0.20653632181736478</v>
      </c>
      <c r="Q6" s="24"/>
      <c r="T6">
        <f t="shared" ref="T6:T37" si="2">MEDIAN(C6:M6)</f>
        <v>-0.96490313467811561</v>
      </c>
    </row>
    <row r="7" spans="1:20" x14ac:dyDescent="0.15">
      <c r="A7">
        <v>0.5</v>
      </c>
      <c r="C7" s="3">
        <f>summary!E37</f>
        <v>-8.4409586101490935E-2</v>
      </c>
      <c r="D7" s="3">
        <f>summary!F37</f>
        <v>0.58286435106970214</v>
      </c>
      <c r="E7" s="3">
        <f>summary!G37</f>
        <v>-1.4943047376622016</v>
      </c>
      <c r="F7" s="3">
        <f>summary!I37</f>
        <v>-6.7357592111992673E-2</v>
      </c>
      <c r="G7" s="3">
        <f>summary!J37</f>
        <v>0.24072081020256791</v>
      </c>
      <c r="H7" s="3">
        <f>summary!K37</f>
        <v>-0.29125539563617409</v>
      </c>
      <c r="I7" s="3">
        <f>summary!L37</f>
        <v>-2.064969797060451</v>
      </c>
      <c r="J7" s="15">
        <f>summary!M37</f>
        <v>-0.70978753021401197</v>
      </c>
      <c r="K7">
        <f>summary!N37</f>
        <v>-6.9977025439741145E-2</v>
      </c>
      <c r="L7" s="15">
        <f>summary!O37</f>
        <v>-2.4831244196358053</v>
      </c>
      <c r="M7" s="15">
        <f>summary!P37</f>
        <v>-1.4398050722299387</v>
      </c>
      <c r="N7" s="1"/>
      <c r="O7" s="24">
        <f t="shared" si="0"/>
        <v>-0.71649145407450343</v>
      </c>
      <c r="P7" s="24">
        <f t="shared" si="1"/>
        <v>0.30289356983300342</v>
      </c>
      <c r="Q7" s="24"/>
      <c r="T7">
        <f t="shared" si="2"/>
        <v>-0.29125539563617409</v>
      </c>
    </row>
    <row r="8" spans="1:20" x14ac:dyDescent="0.15">
      <c r="A8">
        <v>1</v>
      </c>
      <c r="C8" s="3">
        <f>summary!E38</f>
        <v>-0.93762748413868335</v>
      </c>
      <c r="D8" s="3">
        <f>summary!F38</f>
        <v>7.3926153330825625E-2</v>
      </c>
      <c r="E8" s="3">
        <f>summary!G38</f>
        <v>-1.2478947413869965</v>
      </c>
      <c r="F8" s="3">
        <f>summary!I38</f>
        <v>0.76890335159469314</v>
      </c>
      <c r="G8" s="3">
        <f>summary!J38</f>
        <v>-0.41828478995769769</v>
      </c>
      <c r="H8" s="3">
        <f>summary!K38</f>
        <v>-0.47387487286648544</v>
      </c>
      <c r="I8" s="3">
        <f>summary!L38</f>
        <v>-1.763527058607874</v>
      </c>
      <c r="J8" s="15">
        <f>summary!M38</f>
        <v>1.1497375776156673</v>
      </c>
      <c r="K8">
        <f>summary!N38</f>
        <v>-0.41740632217783247</v>
      </c>
      <c r="L8" s="15">
        <f>summary!O38</f>
        <v>-4.0788264523509005E-2</v>
      </c>
      <c r="M8" s="15">
        <f>summary!P38</f>
        <v>0.52286338641255603</v>
      </c>
      <c r="N8" s="1"/>
      <c r="O8" s="24">
        <f t="shared" si="0"/>
        <v>-0.25308846042775779</v>
      </c>
      <c r="P8" s="24">
        <f t="shared" si="1"/>
        <v>0.26301044143895114</v>
      </c>
      <c r="Q8" s="24"/>
      <c r="T8">
        <f t="shared" si="2"/>
        <v>-0.41740632217783247</v>
      </c>
    </row>
    <row r="9" spans="1:20" x14ac:dyDescent="0.15">
      <c r="A9">
        <v>1.5</v>
      </c>
      <c r="C9" s="3">
        <f>summary!E39</f>
        <v>-0.10507645441357071</v>
      </c>
      <c r="D9" s="3">
        <f>summary!F39</f>
        <v>0.21854676771185516</v>
      </c>
      <c r="E9" s="3">
        <f>summary!G39</f>
        <v>-0.25405707790087018</v>
      </c>
      <c r="F9" s="3">
        <f>summary!I39</f>
        <v>-0.45241711252654193</v>
      </c>
      <c r="G9" s="3">
        <f>summary!J39</f>
        <v>0.39017190066271318</v>
      </c>
      <c r="H9" s="3">
        <f>summary!K39</f>
        <v>1.1560140661631202</v>
      </c>
      <c r="I9" s="3">
        <f>summary!L39</f>
        <v>-1.2655829332048587</v>
      </c>
      <c r="J9" s="15">
        <f>summary!M39</f>
        <v>0.37837201123396569</v>
      </c>
      <c r="K9">
        <f>summary!N39</f>
        <v>0.23304845473192648</v>
      </c>
      <c r="L9" s="15">
        <f>summary!O39</f>
        <v>-1.3137355823210743</v>
      </c>
      <c r="M9" s="15">
        <f>summary!P39</f>
        <v>-0.49896114917166212</v>
      </c>
      <c r="N9" s="1"/>
      <c r="O9" s="24">
        <f t="shared" si="0"/>
        <v>-0.13760700991227248</v>
      </c>
      <c r="P9" s="24">
        <f t="shared" si="1"/>
        <v>0.22120292157308211</v>
      </c>
      <c r="Q9" s="24"/>
      <c r="T9">
        <f t="shared" si="2"/>
        <v>-0.10507645441357071</v>
      </c>
    </row>
    <row r="10" spans="1:20" x14ac:dyDescent="0.15">
      <c r="A10">
        <v>2</v>
      </c>
      <c r="C10" s="3">
        <f>summary!E40</f>
        <v>9.5916060506818904E-2</v>
      </c>
      <c r="D10" s="3">
        <f>summary!F40</f>
        <v>-1.1428088548506894</v>
      </c>
      <c r="E10" s="3">
        <f>summary!G40</f>
        <v>0.37443780561969642</v>
      </c>
      <c r="F10" s="3">
        <f>summary!I40</f>
        <v>0.84960794264963968</v>
      </c>
      <c r="G10" s="3">
        <f>summary!J40</f>
        <v>2.9394168514093301E-2</v>
      </c>
      <c r="H10" s="3">
        <f>summary!K40</f>
        <v>2.44753476295335E-2</v>
      </c>
      <c r="I10" s="3">
        <f>summary!L40</f>
        <v>-1.2252680586112767</v>
      </c>
      <c r="J10" s="15">
        <f>summary!M40</f>
        <v>1.3325234276187032</v>
      </c>
      <c r="K10">
        <f>summary!N40</f>
        <v>-0.26206227091617634</v>
      </c>
      <c r="L10" s="15">
        <f>summary!O40</f>
        <v>-0.77881173605905785</v>
      </c>
      <c r="M10" s="15">
        <f>summary!P40</f>
        <v>-0.36179451810859276</v>
      </c>
      <c r="N10" s="1"/>
      <c r="O10" s="24">
        <f t="shared" si="0"/>
        <v>-9.6762789637027988E-2</v>
      </c>
      <c r="P10" s="24">
        <f t="shared" si="1"/>
        <v>0.23661897010751778</v>
      </c>
      <c r="Q10" s="24"/>
      <c r="T10">
        <f t="shared" si="2"/>
        <v>2.44753476295335E-2</v>
      </c>
    </row>
    <row r="11" spans="1:20" x14ac:dyDescent="0.15">
      <c r="A11">
        <v>2.5</v>
      </c>
      <c r="C11" s="3">
        <f>summary!E41</f>
        <v>-0.63419294243156377</v>
      </c>
      <c r="D11" s="3">
        <f>summary!F41</f>
        <v>1.2125343257419559</v>
      </c>
      <c r="E11" s="3">
        <f>summary!G41</f>
        <v>-0.19301950833607273</v>
      </c>
      <c r="F11" s="3">
        <f>summary!I41</f>
        <v>-0.41745635721525287</v>
      </c>
      <c r="G11" s="3">
        <f>summary!J41</f>
        <v>-2.8965364371565973E-2</v>
      </c>
      <c r="H11" s="3">
        <f>summary!K41</f>
        <v>-0.77271807683984028</v>
      </c>
      <c r="I11" s="3">
        <f>summary!L41</f>
        <v>-1.8544837502966098</v>
      </c>
      <c r="J11" s="15">
        <f>summary!M41</f>
        <v>1.5865656625872728</v>
      </c>
      <c r="K11">
        <f>summary!N41</f>
        <v>-0.59356059174486175</v>
      </c>
      <c r="L11" s="15">
        <f>summary!O41</f>
        <v>0.9729201621981074</v>
      </c>
      <c r="M11" s="15">
        <f>summary!P41</f>
        <v>-0.74358496826604381</v>
      </c>
      <c r="N11" s="1"/>
      <c r="O11" s="24">
        <f t="shared" si="0"/>
        <v>-0.13326921899767952</v>
      </c>
      <c r="P11" s="24">
        <f t="shared" si="1"/>
        <v>0.30592093767083306</v>
      </c>
      <c r="Q11" s="24"/>
      <c r="T11">
        <f t="shared" si="2"/>
        <v>-0.41745635721525287</v>
      </c>
    </row>
    <row r="12" spans="1:20" x14ac:dyDescent="0.15">
      <c r="A12">
        <v>3</v>
      </c>
      <c r="C12" s="3">
        <f>summary!E42</f>
        <v>0.17594863211510225</v>
      </c>
      <c r="D12" s="3">
        <f>summary!F42</f>
        <v>0.46897006326813795</v>
      </c>
      <c r="E12" s="3">
        <f>summary!G42</f>
        <v>0.77364443815161965</v>
      </c>
      <c r="F12" s="3">
        <f>summary!I42</f>
        <v>-0.56778897439468856</v>
      </c>
      <c r="G12" s="3">
        <f>summary!J42</f>
        <v>0.22885489384652613</v>
      </c>
      <c r="H12" s="3">
        <f>summary!K42</f>
        <v>-1.4533276327275195</v>
      </c>
      <c r="I12" s="3">
        <f>summary!L42</f>
        <v>-0.2452442929310531</v>
      </c>
      <c r="J12" s="15">
        <f>summary!M42</f>
        <v>-0.84772759903887673</v>
      </c>
      <c r="K12">
        <f>summary!N42</f>
        <v>-0.54396447478971743</v>
      </c>
      <c r="L12" s="15">
        <f>summary!O42</f>
        <v>1.9282015879129286</v>
      </c>
      <c r="M12" s="15">
        <f>summary!P42</f>
        <v>0.99728301064980551</v>
      </c>
      <c r="N12" s="1"/>
      <c r="O12" s="24">
        <f t="shared" si="0"/>
        <v>8.3168150187478598E-2</v>
      </c>
      <c r="P12" s="24">
        <f t="shared" si="1"/>
        <v>0.28679212073807381</v>
      </c>
      <c r="Q12" s="24"/>
      <c r="T12">
        <f t="shared" si="2"/>
        <v>0.17594863211510225</v>
      </c>
    </row>
    <row r="13" spans="1:20" x14ac:dyDescent="0.15">
      <c r="A13">
        <v>3.5</v>
      </c>
      <c r="C13" s="3">
        <f>summary!E43</f>
        <v>-0.33618360089913712</v>
      </c>
      <c r="D13" s="3">
        <f>summary!F43</f>
        <v>-1.145720678606585</v>
      </c>
      <c r="E13" s="3">
        <f>summary!G43</f>
        <v>-8.9768789996034683E-3</v>
      </c>
      <c r="F13" s="3">
        <f>summary!I43</f>
        <v>0.22238550697406984</v>
      </c>
      <c r="G13" s="3">
        <f>summary!J43</f>
        <v>0.17173659980567071</v>
      </c>
      <c r="H13" s="3">
        <f>summary!K43</f>
        <v>0.91723206712263305</v>
      </c>
      <c r="I13" s="3">
        <f>summary!L43</f>
        <v>1.7658094283111294</v>
      </c>
      <c r="J13" s="15">
        <f>summary!M43</f>
        <v>-0.43050843294967789</v>
      </c>
      <c r="K13">
        <f>summary!N43</f>
        <v>-0.18690935048309654</v>
      </c>
      <c r="L13" s="15">
        <f>summary!O43</f>
        <v>-0.46653445684179795</v>
      </c>
      <c r="M13" s="15">
        <f>summary!P43</f>
        <v>0.79917745711466592</v>
      </c>
      <c r="N13" s="1"/>
      <c r="O13" s="24">
        <f t="shared" si="0"/>
        <v>0.118318878231661</v>
      </c>
      <c r="P13" s="24">
        <f t="shared" si="1"/>
        <v>0.24095908637748653</v>
      </c>
      <c r="Q13" s="24"/>
      <c r="T13">
        <f t="shared" si="2"/>
        <v>-8.9768789996034683E-3</v>
      </c>
    </row>
    <row r="14" spans="1:20" x14ac:dyDescent="0.15">
      <c r="A14">
        <v>4</v>
      </c>
      <c r="C14" s="3">
        <f>summary!E44</f>
        <v>1.0418575476934404</v>
      </c>
      <c r="D14" s="3">
        <f>summary!F44</f>
        <v>-0.88793764828491861</v>
      </c>
      <c r="E14" s="3">
        <f>summary!G44</f>
        <v>0.43906666594520699</v>
      </c>
      <c r="F14" s="3">
        <f>summary!I44</f>
        <v>-0.36071120315871258</v>
      </c>
      <c r="G14" s="3">
        <f>summary!J44</f>
        <v>0.61206859320963003</v>
      </c>
      <c r="H14" s="3">
        <f>summary!K44</f>
        <v>0.63094327840862585</v>
      </c>
      <c r="I14" s="3">
        <f>summary!L44</f>
        <v>1.9770446157931876</v>
      </c>
      <c r="J14" s="15">
        <f>summary!M44</f>
        <v>-1.4043599175607842</v>
      </c>
      <c r="K14">
        <f>summary!N44</f>
        <v>0.7395335669231391</v>
      </c>
      <c r="L14" s="15">
        <f>summary!O44</f>
        <v>3.9242196579115332E-2</v>
      </c>
      <c r="M14" s="15">
        <f>summary!P44</f>
        <v>0.75628051648754269</v>
      </c>
      <c r="N14" s="1"/>
      <c r="O14" s="24">
        <f t="shared" si="0"/>
        <v>0.32572983745777029</v>
      </c>
      <c r="P14" s="24">
        <f t="shared" si="1"/>
        <v>0.28290301854989991</v>
      </c>
      <c r="Q14" s="24"/>
      <c r="T14">
        <f t="shared" si="2"/>
        <v>0.61206859320963003</v>
      </c>
    </row>
    <row r="15" spans="1:20" x14ac:dyDescent="0.15">
      <c r="A15">
        <v>4.5</v>
      </c>
      <c r="C15" s="3">
        <f>summary!E45</f>
        <v>0.69935824156757886</v>
      </c>
      <c r="D15" s="3">
        <f>summary!F45</f>
        <v>1.2024898716894181</v>
      </c>
      <c r="E15" s="3">
        <f>summary!G45</f>
        <v>0.11679929690703329</v>
      </c>
      <c r="F15" s="3">
        <f>summary!I45</f>
        <v>-4.2523153923260573E-2</v>
      </c>
      <c r="G15" s="3">
        <f>summary!J45</f>
        <v>-0.98497600170930444</v>
      </c>
      <c r="H15" s="3">
        <f>summary!K45</f>
        <v>-2.8744176890135305E-2</v>
      </c>
      <c r="I15" s="3">
        <f>summary!L45</f>
        <v>2.6112520495474536</v>
      </c>
      <c r="J15" s="15">
        <f>summary!M45</f>
        <v>-1.7646027295063513</v>
      </c>
      <c r="K15">
        <f>summary!N45</f>
        <v>1.0313209884567565</v>
      </c>
      <c r="L15" s="15">
        <f>summary!O45</f>
        <v>-0.34049390694472681</v>
      </c>
      <c r="M15" s="15">
        <f>summary!P45</f>
        <v>-1.471263735118256</v>
      </c>
      <c r="N15" s="1"/>
      <c r="O15" s="24">
        <f t="shared" si="0"/>
        <v>9.3510613097836912E-2</v>
      </c>
      <c r="P15" s="24">
        <f t="shared" si="1"/>
        <v>0.3825986221596136</v>
      </c>
      <c r="Q15" s="24"/>
      <c r="T15">
        <f t="shared" si="2"/>
        <v>-2.8744176890135305E-2</v>
      </c>
    </row>
    <row r="16" spans="1:20" ht="15" x14ac:dyDescent="0.2">
      <c r="A16" s="22">
        <v>5</v>
      </c>
      <c r="B16" s="21" t="s">
        <v>28</v>
      </c>
      <c r="C16" s="22">
        <f>summary!E46</f>
        <v>-3.1292042755898572E-2</v>
      </c>
      <c r="D16" s="22">
        <f>summary!F46</f>
        <v>-0.79751666560450474</v>
      </c>
      <c r="E16" s="22">
        <f>summary!G46</f>
        <v>0.42363076871337518</v>
      </c>
      <c r="F16" s="22">
        <f>summary!I46</f>
        <v>0.56391478666995642</v>
      </c>
      <c r="G16" s="22">
        <f>summary!J46</f>
        <v>-1.3661548802279211</v>
      </c>
      <c r="H16" s="22">
        <f>summary!K46</f>
        <v>-1.2387772270944464</v>
      </c>
      <c r="I16" s="22">
        <f>summary!L46</f>
        <v>2.0687371228695692</v>
      </c>
      <c r="J16" s="23">
        <f>summary!M46</f>
        <v>-1.0077176392976446</v>
      </c>
      <c r="K16" s="22">
        <f>summary!N46</f>
        <v>-0.20557083414881658</v>
      </c>
      <c r="L16" s="23">
        <f>summary!O46</f>
        <v>-0.91820959982776074</v>
      </c>
      <c r="M16" s="23">
        <f>summary!P46</f>
        <v>0.34524979726657917</v>
      </c>
      <c r="N16" s="1"/>
      <c r="O16" s="25">
        <f t="shared" si="0"/>
        <v>-0.19670058303977386</v>
      </c>
      <c r="P16" s="25">
        <f t="shared" si="1"/>
        <v>0.30762365709421607</v>
      </c>
      <c r="Q16" s="24"/>
      <c r="R16" s="22">
        <v>-13</v>
      </c>
      <c r="S16" s="22"/>
      <c r="T16">
        <f t="shared" si="2"/>
        <v>-0.20557083414881658</v>
      </c>
    </row>
    <row r="17" spans="1:20" x14ac:dyDescent="0.15">
      <c r="A17">
        <v>5.5</v>
      </c>
      <c r="C17" s="3">
        <f>summary!E47</f>
        <v>-0.3538841862468961</v>
      </c>
      <c r="D17" s="3">
        <f>summary!F47</f>
        <v>-0.85788359191686592</v>
      </c>
      <c r="E17" s="3">
        <f>summary!G47</f>
        <v>-0.21511536074707263</v>
      </c>
      <c r="F17" s="3">
        <f>summary!I47</f>
        <v>1.245895890230132</v>
      </c>
      <c r="G17" s="3">
        <f>summary!J47</f>
        <v>-0.30013823499926812</v>
      </c>
      <c r="H17" s="3">
        <f>summary!K47</f>
        <v>-0.53586919876287953</v>
      </c>
      <c r="I17" s="3">
        <f>summary!L47</f>
        <v>2.628763648968889</v>
      </c>
      <c r="J17" s="15">
        <f>summary!M47</f>
        <v>-1.4136153632621917</v>
      </c>
      <c r="K17">
        <f>summary!N47</f>
        <v>-1.2529308745265371</v>
      </c>
      <c r="L17" s="15">
        <f>summary!O47</f>
        <v>-1.0811572622901774E-2</v>
      </c>
      <c r="M17" s="15">
        <f>summary!P47</f>
        <v>-0.49090051109582811</v>
      </c>
      <c r="N17" s="1"/>
      <c r="O17" s="24">
        <f t="shared" si="0"/>
        <v>-0.14149903227103816</v>
      </c>
      <c r="P17" s="24">
        <f t="shared" si="1"/>
        <v>0.34819494511928462</v>
      </c>
      <c r="Q17" s="24"/>
      <c r="R17" s="3">
        <v>-13</v>
      </c>
      <c r="S17" s="3"/>
      <c r="T17">
        <f t="shared" si="2"/>
        <v>-0.3538841862468961</v>
      </c>
    </row>
    <row r="18" spans="1:20" x14ac:dyDescent="0.15">
      <c r="A18">
        <v>6</v>
      </c>
      <c r="C18" s="3">
        <f>summary!E48</f>
        <v>-0.97815968423982569</v>
      </c>
      <c r="D18" s="3">
        <f>summary!F48</f>
        <v>-1.5922807633217695</v>
      </c>
      <c r="E18" s="3">
        <f>summary!G48</f>
        <v>1.1758335452285802</v>
      </c>
      <c r="F18" s="3">
        <f>summary!I48</f>
        <v>-0.66155235893203868</v>
      </c>
      <c r="G18" s="3">
        <f>summary!J48</f>
        <v>-0.56739253880277984</v>
      </c>
      <c r="H18" s="3">
        <f>summary!K48</f>
        <v>-0.39591468050462358</v>
      </c>
      <c r="I18" s="3">
        <f>summary!L48</f>
        <v>0.30950990100179987</v>
      </c>
      <c r="J18" s="15">
        <f>summary!M48</f>
        <v>-2.5750241385359471</v>
      </c>
      <c r="K18">
        <f>summary!N48</f>
        <v>-1.2850980788694839</v>
      </c>
      <c r="L18" s="15">
        <f>summary!O48</f>
        <v>-1.5319677193249779</v>
      </c>
      <c r="M18" s="15">
        <f>summary!P48</f>
        <v>-1.0601334991307796</v>
      </c>
      <c r="N18" s="1"/>
      <c r="O18" s="24">
        <f t="shared" si="0"/>
        <v>-0.83292545594834977</v>
      </c>
      <c r="P18" s="24">
        <f t="shared" si="1"/>
        <v>0.30163932558772305</v>
      </c>
      <c r="Q18" s="24"/>
      <c r="R18" s="3">
        <v>-13</v>
      </c>
      <c r="S18" s="3"/>
      <c r="T18">
        <f t="shared" si="2"/>
        <v>-0.97815968423982569</v>
      </c>
    </row>
    <row r="19" spans="1:20" x14ac:dyDescent="0.15">
      <c r="A19">
        <v>6.5</v>
      </c>
      <c r="C19" s="3">
        <f>summary!E49</f>
        <v>-1.2457213192284209</v>
      </c>
      <c r="D19" s="3">
        <f>summary!F49</f>
        <v>0.10377443294224532</v>
      </c>
      <c r="E19" s="3">
        <f>summary!G49</f>
        <v>-0.33807852902162877</v>
      </c>
      <c r="F19" s="3">
        <f>summary!I49</f>
        <v>-3.6852315548610854</v>
      </c>
      <c r="G19" s="3">
        <f>summary!J49</f>
        <v>-8.8459964907891153E-2</v>
      </c>
      <c r="H19" s="3">
        <f>summary!K49</f>
        <v>0.44995532913695402</v>
      </c>
      <c r="I19" s="3">
        <f>summary!L49</f>
        <v>-0.38806360314344684</v>
      </c>
      <c r="J19" s="15">
        <f>summary!M49</f>
        <v>-1.589025876708982</v>
      </c>
      <c r="K19">
        <f>summary!N49</f>
        <v>-0.97484782648997859</v>
      </c>
      <c r="L19" s="15">
        <f>summary!O49</f>
        <v>2.2750998117041457</v>
      </c>
      <c r="M19" s="15">
        <f>summary!P49</f>
        <v>-1.3105013129347893</v>
      </c>
      <c r="N19" s="1"/>
      <c r="O19" s="24">
        <f t="shared" si="0"/>
        <v>-0.61737276486480708</v>
      </c>
      <c r="P19" s="24">
        <f t="shared" si="1"/>
        <v>0.44512390199353935</v>
      </c>
      <c r="Q19" s="24"/>
      <c r="R19" s="3">
        <v>-13</v>
      </c>
      <c r="S19" s="3"/>
      <c r="T19">
        <f t="shared" si="2"/>
        <v>-0.38806360314344684</v>
      </c>
    </row>
    <row r="20" spans="1:20" x14ac:dyDescent="0.15">
      <c r="A20">
        <v>7</v>
      </c>
      <c r="C20" s="3">
        <f>summary!E50</f>
        <v>0.73061677654706514</v>
      </c>
      <c r="D20" s="3">
        <f>summary!F50</f>
        <v>3.1633700504163387</v>
      </c>
      <c r="E20" s="3">
        <f>summary!G50</f>
        <v>-1.1303261351597407</v>
      </c>
      <c r="F20" s="3">
        <f>summary!I50</f>
        <v>-2.6155156424902346</v>
      </c>
      <c r="G20" s="3">
        <f>summary!J50</f>
        <v>-0.19770769145850078</v>
      </c>
      <c r="H20" s="3">
        <f>summary!K50</f>
        <v>1.3663919720268445</v>
      </c>
      <c r="I20" s="3">
        <f>summary!L50</f>
        <v>-0.77093398880932018</v>
      </c>
      <c r="J20" s="15">
        <f>summary!M50</f>
        <v>-1.8272701686382762</v>
      </c>
      <c r="K20">
        <f>summary!N50</f>
        <v>-0.53537527142892849</v>
      </c>
      <c r="L20" s="15">
        <f>summary!O50</f>
        <v>0.52204946575752376</v>
      </c>
      <c r="M20" s="15">
        <f>summary!P50</f>
        <v>-1.8297053265317407</v>
      </c>
      <c r="N20" s="1"/>
      <c r="O20" s="24">
        <f t="shared" si="0"/>
        <v>-0.28403690543354271</v>
      </c>
      <c r="P20" s="24">
        <f t="shared" si="1"/>
        <v>0.5001652303582057</v>
      </c>
      <c r="Q20" s="24"/>
      <c r="R20" s="3">
        <v>-13</v>
      </c>
      <c r="S20" s="3"/>
      <c r="T20">
        <f t="shared" si="2"/>
        <v>-0.53537527142892849</v>
      </c>
    </row>
    <row r="21" spans="1:20" x14ac:dyDescent="0.15">
      <c r="A21">
        <v>7.5</v>
      </c>
      <c r="C21" s="3">
        <f>summary!E51</f>
        <v>-0.85353728016564401</v>
      </c>
      <c r="D21" s="3">
        <f>summary!F51</f>
        <v>-0.74708287669663109</v>
      </c>
      <c r="E21" s="3">
        <f>summary!G51</f>
        <v>-0.94738318678167321</v>
      </c>
      <c r="F21" s="3">
        <f>summary!I51</f>
        <v>-0.58097741763572286</v>
      </c>
      <c r="G21" s="3">
        <f>summary!J51</f>
        <v>1.3983852447505563</v>
      </c>
      <c r="H21" s="3">
        <f>summary!K51</f>
        <v>0.12172803118583679</v>
      </c>
      <c r="I21" s="3">
        <f>summary!L51</f>
        <v>1.5814840393353882</v>
      </c>
      <c r="J21" s="15">
        <f>summary!M51</f>
        <v>-3.6739205028307556</v>
      </c>
      <c r="K21">
        <f>summary!N51</f>
        <v>-0.30335678423989898</v>
      </c>
      <c r="L21" s="15">
        <f>summary!O51</f>
        <v>0.70555599779393352</v>
      </c>
      <c r="M21" s="15">
        <f>summary!P51</f>
        <v>-2.0384689067213637</v>
      </c>
      <c r="N21" s="1"/>
      <c r="O21" s="24">
        <f t="shared" si="0"/>
        <v>-0.48523396745508857</v>
      </c>
      <c r="P21" s="24">
        <f t="shared" si="1"/>
        <v>0.45373229054479874</v>
      </c>
      <c r="Q21" s="24"/>
      <c r="R21" s="3">
        <v>-13</v>
      </c>
      <c r="S21" s="3"/>
      <c r="T21">
        <f t="shared" si="2"/>
        <v>-0.58097741763572286</v>
      </c>
    </row>
    <row r="22" spans="1:20" x14ac:dyDescent="0.15">
      <c r="A22">
        <v>8</v>
      </c>
      <c r="C22" s="3">
        <f>summary!E52</f>
        <v>-1.1193280264115713</v>
      </c>
      <c r="D22" s="3">
        <f>summary!F52</f>
        <v>0.35028766074113199</v>
      </c>
      <c r="E22" s="3">
        <f>summary!G52</f>
        <v>-0.67778513171176835</v>
      </c>
      <c r="F22" s="3">
        <f>summary!I52</f>
        <v>-1.8895848297920737</v>
      </c>
      <c r="G22" s="3">
        <f>summary!J52</f>
        <v>6.9105083330710498E-2</v>
      </c>
      <c r="H22" s="3">
        <f>summary!K52</f>
        <v>0.45697884497238805</v>
      </c>
      <c r="I22" s="3">
        <f>summary!L52</f>
        <v>0.59358320712164669</v>
      </c>
      <c r="J22" s="15">
        <f>summary!M52</f>
        <v>-1.1391383443602587</v>
      </c>
      <c r="K22">
        <f>summary!N52</f>
        <v>-0.97845159070306686</v>
      </c>
      <c r="L22" s="15">
        <f>summary!O52</f>
        <v>2.1926330884276579</v>
      </c>
      <c r="M22" s="15">
        <f>summary!P52</f>
        <v>-2.5914979180043001</v>
      </c>
      <c r="N22" s="1"/>
      <c r="O22" s="24">
        <f t="shared" si="0"/>
        <v>-0.43029072330813667</v>
      </c>
      <c r="P22" s="24">
        <f t="shared" si="1"/>
        <v>0.40128566362055995</v>
      </c>
      <c r="Q22" s="24"/>
      <c r="R22" s="3">
        <v>-13</v>
      </c>
      <c r="S22" s="3"/>
      <c r="T22">
        <f t="shared" si="2"/>
        <v>-0.67778513171176835</v>
      </c>
    </row>
    <row r="23" spans="1:20" x14ac:dyDescent="0.15">
      <c r="A23">
        <v>8.5</v>
      </c>
      <c r="C23" s="3">
        <f>summary!E53</f>
        <v>0.68229544825160415</v>
      </c>
      <c r="D23" s="3">
        <f>summary!F53</f>
        <v>1.426510907771636</v>
      </c>
      <c r="E23" s="3">
        <f>summary!G53</f>
        <v>-2.0103893153459609</v>
      </c>
      <c r="F23" s="3">
        <f>summary!I53</f>
        <v>-0.55851025355469819</v>
      </c>
      <c r="G23" s="3">
        <f>summary!J53</f>
        <v>0.64884960588755236</v>
      </c>
      <c r="H23" s="3">
        <f>summary!K53</f>
        <v>0.40840894202409533</v>
      </c>
      <c r="I23" s="3">
        <f>summary!L53</f>
        <v>-1.0848558467306166</v>
      </c>
      <c r="J23" s="15">
        <f>summary!M53</f>
        <v>-2.1389435306426154</v>
      </c>
      <c r="K23">
        <f>summary!N53</f>
        <v>-0.46398214989097503</v>
      </c>
      <c r="L23" s="15">
        <f>summary!O53</f>
        <v>1.8449830341106639</v>
      </c>
      <c r="M23" s="15">
        <f>summary!P53</f>
        <v>-2.9040518205926844</v>
      </c>
      <c r="N23" s="1"/>
      <c r="O23" s="24">
        <f t="shared" si="0"/>
        <v>-0.37724408897381811</v>
      </c>
      <c r="P23" s="24">
        <f t="shared" si="1"/>
        <v>0.4639863765698613</v>
      </c>
      <c r="Q23" s="24"/>
      <c r="R23" s="3">
        <v>-13</v>
      </c>
      <c r="S23" s="3"/>
      <c r="T23">
        <f t="shared" si="2"/>
        <v>-0.46398214989097503</v>
      </c>
    </row>
    <row r="24" spans="1:20" x14ac:dyDescent="0.15">
      <c r="A24">
        <v>9</v>
      </c>
      <c r="C24" s="3">
        <f>summary!E54</f>
        <v>-0.81281038201055578</v>
      </c>
      <c r="D24" s="3">
        <f>summary!F54</f>
        <v>1.3120428409429847</v>
      </c>
      <c r="E24" s="3">
        <f>summary!G54</f>
        <v>2.8184524866869007</v>
      </c>
      <c r="F24" s="3">
        <f>summary!I54</f>
        <v>-1.3554542473612723</v>
      </c>
      <c r="G24" s="3">
        <f>summary!J54</f>
        <v>0.46878588314351061</v>
      </c>
      <c r="H24" s="3">
        <f>summary!K54</f>
        <v>-0.14421296781285001</v>
      </c>
      <c r="I24" s="3">
        <f>summary!L54</f>
        <v>-2.7898236793894617</v>
      </c>
      <c r="J24" s="15">
        <f>summary!M54</f>
        <v>-2.1920650473115173</v>
      </c>
      <c r="K24">
        <f>summary!N54</f>
        <v>0.45372402191797495</v>
      </c>
      <c r="L24" s="15">
        <f>summary!O54</f>
        <v>-0.58079336266402826</v>
      </c>
      <c r="M24" s="15">
        <f>summary!P54</f>
        <v>0.47325448832035188</v>
      </c>
      <c r="N24" s="1"/>
      <c r="O24" s="24">
        <f t="shared" si="0"/>
        <v>-0.21353636050345107</v>
      </c>
      <c r="P24" s="24">
        <f t="shared" si="1"/>
        <v>0.47917970976061991</v>
      </c>
      <c r="Q24" s="24"/>
      <c r="R24" s="3">
        <v>-13</v>
      </c>
      <c r="S24" s="3"/>
      <c r="T24">
        <f t="shared" si="2"/>
        <v>-0.14421296781285001</v>
      </c>
    </row>
    <row r="25" spans="1:20" x14ac:dyDescent="0.15">
      <c r="A25">
        <v>9.5</v>
      </c>
      <c r="C25" s="3">
        <f>summary!E55</f>
        <v>0.64862204735251383</v>
      </c>
      <c r="D25" s="3">
        <f>summary!F55</f>
        <v>-2.1650873114590263</v>
      </c>
      <c r="E25" s="3">
        <f>summary!G55</f>
        <v>0.12202675738667704</v>
      </c>
      <c r="F25" s="3">
        <f>summary!I55</f>
        <v>-1.5696817954629585</v>
      </c>
      <c r="G25" s="3">
        <f>summary!J55</f>
        <v>-0.65628261843596858</v>
      </c>
      <c r="H25" s="3">
        <f>summary!K55</f>
        <v>-3.4306868107349404E-2</v>
      </c>
      <c r="I25" s="3">
        <f>summary!L55</f>
        <v>-2.9441537392268171</v>
      </c>
      <c r="J25" s="15">
        <f>summary!M55</f>
        <v>-2.5470314710340629</v>
      </c>
      <c r="K25">
        <f>summary!N55</f>
        <v>-0.29063270105165195</v>
      </c>
      <c r="L25" s="15">
        <f>summary!O55</f>
        <v>-2.0071527813985104</v>
      </c>
      <c r="M25" s="15">
        <f>summary!P55</f>
        <v>0.22330483752704766</v>
      </c>
      <c r="N25" s="1"/>
      <c r="O25" s="24">
        <f t="shared" si="0"/>
        <v>-1.0200341494463734</v>
      </c>
      <c r="P25" s="24">
        <f t="shared" si="1"/>
        <v>0.38009840669627482</v>
      </c>
      <c r="Q25" s="24"/>
      <c r="R25" s="3">
        <v>-13</v>
      </c>
      <c r="S25" s="3"/>
      <c r="T25">
        <f t="shared" si="2"/>
        <v>-0.65628261843596858</v>
      </c>
    </row>
    <row r="26" spans="1:20" x14ac:dyDescent="0.15">
      <c r="A26">
        <v>10</v>
      </c>
      <c r="C26" s="3">
        <f>summary!E56</f>
        <v>1.4442585980385881E-2</v>
      </c>
      <c r="D26" s="3">
        <f>summary!F56</f>
        <v>-2.7793678284070871</v>
      </c>
      <c r="E26" s="3">
        <f>summary!G56</f>
        <v>-1.3745377062015294</v>
      </c>
      <c r="F26" s="3">
        <f>summary!I56</f>
        <v>-0.14657572070743421</v>
      </c>
      <c r="G26" s="3">
        <f>summary!J56</f>
        <v>0.10809280432092289</v>
      </c>
      <c r="H26" s="3">
        <f>summary!K56</f>
        <v>-1.7412111046142653</v>
      </c>
      <c r="I26" s="3">
        <f>summary!L56</f>
        <v>-2.0808805344912211</v>
      </c>
      <c r="J26" s="15">
        <f>summary!M56</f>
        <v>-5.2892029714827409</v>
      </c>
      <c r="K26">
        <f>summary!N56</f>
        <v>1.2346551189299353E-2</v>
      </c>
      <c r="L26" s="15">
        <f>summary!O56</f>
        <v>-0.99377640687252355</v>
      </c>
      <c r="M26" s="15">
        <f>summary!P56</f>
        <v>-0.44462487364616277</v>
      </c>
      <c r="N26" s="1"/>
      <c r="O26" s="24">
        <f t="shared" si="0"/>
        <v>-1.3377541095393051</v>
      </c>
      <c r="P26" s="24">
        <f t="shared" si="1"/>
        <v>0.49068739472901618</v>
      </c>
      <c r="Q26" s="24"/>
      <c r="R26" s="3">
        <v>-13</v>
      </c>
      <c r="S26" s="3"/>
      <c r="T26">
        <f t="shared" si="2"/>
        <v>-0.99377640687252355</v>
      </c>
    </row>
    <row r="27" spans="1:20" x14ac:dyDescent="0.15">
      <c r="A27">
        <v>10.5</v>
      </c>
      <c r="C27" s="3">
        <f>summary!E57</f>
        <v>8.5594910565801957E-2</v>
      </c>
      <c r="D27" s="3">
        <f>summary!F57</f>
        <v>-2.6897508854110219</v>
      </c>
      <c r="E27" s="3">
        <f>summary!G57</f>
        <v>-1.5544979696086152</v>
      </c>
      <c r="F27" s="3">
        <f>summary!I57</f>
        <v>-1.8893828973947697</v>
      </c>
      <c r="G27" s="3">
        <f>summary!J57</f>
        <v>-0.65905572284089409</v>
      </c>
      <c r="H27" s="3">
        <f>summary!K57</f>
        <v>-1.0226256732070746</v>
      </c>
      <c r="I27" s="3">
        <f>summary!L57</f>
        <v>-2.5882449789542772</v>
      </c>
      <c r="J27" s="15">
        <f>summary!M57</f>
        <v>-2.74664225220224</v>
      </c>
      <c r="K27">
        <f>summary!N57</f>
        <v>0.62472688817139743</v>
      </c>
      <c r="L27" s="15">
        <f>summary!O57</f>
        <v>-2.6794965087135583</v>
      </c>
      <c r="M27" s="15">
        <f>summary!P57</f>
        <v>-0.84973106362277862</v>
      </c>
      <c r="N27" s="1"/>
      <c r="O27" s="24">
        <f t="shared" si="0"/>
        <v>-1.4517369230198212</v>
      </c>
      <c r="P27" s="24">
        <f t="shared" si="1"/>
        <v>0.35752404249725644</v>
      </c>
      <c r="Q27" s="24"/>
      <c r="R27" s="3">
        <v>-13</v>
      </c>
      <c r="S27" s="3"/>
      <c r="T27">
        <f t="shared" si="2"/>
        <v>-1.5544979696086152</v>
      </c>
    </row>
    <row r="28" spans="1:20" x14ac:dyDescent="0.15">
      <c r="A28">
        <v>11</v>
      </c>
      <c r="C28" s="3">
        <f>summary!E58</f>
        <v>-0.62938300864009444</v>
      </c>
      <c r="D28" s="3">
        <f>summary!F58</f>
        <v>-2.1207044505415382</v>
      </c>
      <c r="E28" s="3">
        <f>summary!G58</f>
        <v>-5.362790278528036E-2</v>
      </c>
      <c r="F28" s="3">
        <f>summary!I58</f>
        <v>-0.9057762223097473</v>
      </c>
      <c r="G28" s="3">
        <f>summary!J58</f>
        <v>-1.1140966958952343</v>
      </c>
      <c r="H28" s="3">
        <f>summary!K58</f>
        <v>-2.881832980289289</v>
      </c>
      <c r="I28" s="3">
        <f>summary!L58</f>
        <v>-3.6882085026913569</v>
      </c>
      <c r="J28" s="15">
        <f>summary!M58</f>
        <v>-2.8923685730754869</v>
      </c>
      <c r="K28">
        <f>summary!N58</f>
        <v>-7.4692022765150939E-2</v>
      </c>
      <c r="L28" s="15">
        <f>summary!O58</f>
        <v>-3.9609339563607806</v>
      </c>
      <c r="M28" s="15">
        <f>summary!P58</f>
        <v>-2.1370123169983888</v>
      </c>
      <c r="N28" s="1"/>
      <c r="O28" s="24">
        <f t="shared" si="0"/>
        <v>-1.8598760574865769</v>
      </c>
      <c r="P28" s="24">
        <f t="shared" si="1"/>
        <v>0.42041686517385429</v>
      </c>
      <c r="Q28" s="24"/>
      <c r="R28" s="3">
        <v>-13</v>
      </c>
      <c r="S28" s="3"/>
      <c r="T28">
        <f t="shared" si="2"/>
        <v>-2.1207044505415382</v>
      </c>
    </row>
    <row r="29" spans="1:20" x14ac:dyDescent="0.15">
      <c r="A29">
        <v>11.5</v>
      </c>
      <c r="C29" s="3">
        <f>summary!E59</f>
        <v>0.10901509953743474</v>
      </c>
      <c r="D29" s="3">
        <f>summary!F59</f>
        <v>-2.1657838309340622</v>
      </c>
      <c r="E29" s="3">
        <f>summary!G59</f>
        <v>-3.0489057697853066</v>
      </c>
      <c r="F29" s="3">
        <f>summary!I59</f>
        <v>-0.98630424804831207</v>
      </c>
      <c r="G29" s="3">
        <f>summary!J59</f>
        <v>-1.6383871572083684</v>
      </c>
      <c r="H29" s="3">
        <f>summary!K59</f>
        <v>-1.7877844468036392</v>
      </c>
      <c r="I29" s="3">
        <f>summary!L59</f>
        <v>-4.0964135656736778</v>
      </c>
      <c r="J29" s="15">
        <f>summary!M59</f>
        <v>-4.1586756872206472</v>
      </c>
      <c r="K29">
        <f>summary!N59</f>
        <v>0.96655281714710484</v>
      </c>
      <c r="L29" s="15">
        <f>summary!O59</f>
        <v>-4.499949861266952</v>
      </c>
      <c r="M29" s="15">
        <f>summary!P59</f>
        <v>-2.8808784378681773</v>
      </c>
      <c r="N29" s="1"/>
      <c r="O29" s="24">
        <f t="shared" si="0"/>
        <v>-2.1988650080113277</v>
      </c>
      <c r="P29" s="24">
        <f t="shared" si="1"/>
        <v>0.53278814442743028</v>
      </c>
      <c r="Q29" s="24"/>
      <c r="R29" s="3">
        <v>-13</v>
      </c>
      <c r="S29" s="3"/>
      <c r="T29">
        <f t="shared" si="2"/>
        <v>-2.1657838309340622</v>
      </c>
    </row>
    <row r="30" spans="1:20" x14ac:dyDescent="0.15">
      <c r="A30">
        <v>12</v>
      </c>
      <c r="C30" s="3">
        <f>summary!E60</f>
        <v>0.46566267098135278</v>
      </c>
      <c r="D30" s="3">
        <f>summary!F60</f>
        <v>-3.9746686058229321</v>
      </c>
      <c r="E30" s="3">
        <f>summary!G60</f>
        <v>-4.1326268348490336</v>
      </c>
      <c r="F30" s="3">
        <f>summary!I60</f>
        <v>-0.82560155618358355</v>
      </c>
      <c r="G30" s="3">
        <f>summary!J60</f>
        <v>-1.6311259237869393</v>
      </c>
      <c r="H30" s="3">
        <f>summary!K60</f>
        <v>-3.9420869258961995</v>
      </c>
      <c r="I30" s="3">
        <f>summary!L60</f>
        <v>-3.7506951704641551</v>
      </c>
      <c r="J30" s="15">
        <f>summary!M60</f>
        <v>-2.31506766612085</v>
      </c>
      <c r="K30">
        <f>summary!N60</f>
        <v>-0.51646910467798335</v>
      </c>
      <c r="L30" s="15">
        <f>summary!O60</f>
        <v>-2.6948376482399694</v>
      </c>
      <c r="M30" s="15">
        <f>summary!P60</f>
        <v>-2.3689865287000877</v>
      </c>
      <c r="N30" s="1"/>
      <c r="O30" s="24">
        <f t="shared" si="0"/>
        <v>-2.3351366630691257</v>
      </c>
      <c r="P30" s="24">
        <f t="shared" si="1"/>
        <v>0.47254071761350114</v>
      </c>
      <c r="Q30" s="24"/>
      <c r="R30" s="3">
        <v>-13</v>
      </c>
      <c r="S30" s="3"/>
      <c r="T30">
        <f t="shared" si="2"/>
        <v>-2.3689865287000877</v>
      </c>
    </row>
    <row r="31" spans="1:20" x14ac:dyDescent="0.15">
      <c r="A31">
        <v>12.5</v>
      </c>
      <c r="C31" s="3">
        <f>summary!E61</f>
        <v>-0.70564294193755428</v>
      </c>
      <c r="D31" s="3">
        <f>summary!F61</f>
        <v>-4.169369926507918</v>
      </c>
      <c r="E31" s="3">
        <f>summary!G61</f>
        <v>-5.0310257606438942</v>
      </c>
      <c r="F31" s="3">
        <f>summary!I61</f>
        <v>-1.7303041072046019</v>
      </c>
      <c r="G31" s="3">
        <f>summary!J61</f>
        <v>-2.3594360643983889</v>
      </c>
      <c r="H31" s="3">
        <f>summary!K61</f>
        <v>-2.0618603192138654</v>
      </c>
      <c r="I31" s="3">
        <f>summary!L61</f>
        <v>-4.6700425705005983</v>
      </c>
      <c r="J31" s="15">
        <f>summary!M61</f>
        <v>-2.9726879426281689</v>
      </c>
      <c r="K31">
        <f>summary!N61</f>
        <v>-1.4547781654227014</v>
      </c>
      <c r="L31" s="15">
        <f>summary!O61</f>
        <v>-2.9527504616955307</v>
      </c>
      <c r="M31" s="15">
        <f>summary!P61</f>
        <v>-2.3482763233207895</v>
      </c>
      <c r="N31" s="1"/>
      <c r="O31" s="24">
        <f t="shared" si="0"/>
        <v>-2.7687431439521828</v>
      </c>
      <c r="P31" s="24">
        <f t="shared" si="1"/>
        <v>0.41203838862430048</v>
      </c>
      <c r="Q31" s="24"/>
      <c r="R31" s="3">
        <v>-13</v>
      </c>
      <c r="S31" s="3"/>
      <c r="T31">
        <f t="shared" si="2"/>
        <v>-2.3594360643983889</v>
      </c>
    </row>
    <row r="32" spans="1:20" x14ac:dyDescent="0.15">
      <c r="A32">
        <v>13</v>
      </c>
      <c r="C32" s="3">
        <f>summary!E62</f>
        <v>-1.4999090091920131</v>
      </c>
      <c r="D32" s="3">
        <f>summary!F62</f>
        <v>-4.5246999350187078</v>
      </c>
      <c r="E32" s="3">
        <f>summary!G62</f>
        <v>-3.8587036715626506</v>
      </c>
      <c r="F32" s="3">
        <f>summary!I62</f>
        <v>-1.0473773063881733</v>
      </c>
      <c r="G32" s="3">
        <f>summary!J62</f>
        <v>-1.9430546461018043</v>
      </c>
      <c r="H32" s="3">
        <f>summary!K62</f>
        <v>-3.1060566858413936</v>
      </c>
      <c r="I32" s="3">
        <f>summary!L62</f>
        <v>-1.5297409578696348</v>
      </c>
      <c r="J32" s="15">
        <f>summary!M62</f>
        <v>-3.834673858040881</v>
      </c>
      <c r="K32">
        <f>summary!N62</f>
        <v>-0.86039960739226329</v>
      </c>
      <c r="L32" s="15">
        <f>summary!O62</f>
        <v>-3.3132013990432139</v>
      </c>
      <c r="M32" s="15">
        <f>summary!P62</f>
        <v>-2.6298175489430702</v>
      </c>
      <c r="N32" s="1"/>
      <c r="O32" s="24">
        <f t="shared" si="0"/>
        <v>-2.5588758750358003</v>
      </c>
      <c r="P32" s="24">
        <f t="shared" si="1"/>
        <v>0.37880600008825127</v>
      </c>
      <c r="Q32" s="24"/>
      <c r="R32" s="3">
        <v>-13</v>
      </c>
      <c r="S32" s="3"/>
      <c r="T32">
        <f t="shared" si="2"/>
        <v>-2.6298175489430702</v>
      </c>
    </row>
    <row r="33" spans="1:28" x14ac:dyDescent="0.15">
      <c r="A33">
        <v>13.5</v>
      </c>
      <c r="C33" s="3">
        <f>summary!E63</f>
        <v>-1.6630771986138684</v>
      </c>
      <c r="D33" s="3">
        <f>summary!F63</f>
        <v>-3.942529051299327</v>
      </c>
      <c r="E33" s="3">
        <f>summary!G63</f>
        <v>-4.914794914698188</v>
      </c>
      <c r="F33" s="3">
        <f>summary!I63</f>
        <v>-0.46852159966623097</v>
      </c>
      <c r="G33" s="3">
        <f>summary!J63</f>
        <v>-2.8545331348939524</v>
      </c>
      <c r="H33" s="3">
        <f>summary!K63</f>
        <v>-2.0692468671617346</v>
      </c>
      <c r="I33" s="3">
        <f>summary!L63</f>
        <v>-3.6393313628334298</v>
      </c>
      <c r="J33" s="15">
        <f>summary!M63</f>
        <v>-3.4890545490663309</v>
      </c>
      <c r="K33">
        <f>summary!N63</f>
        <v>-2.1567398284185559</v>
      </c>
      <c r="L33" s="15">
        <f>summary!O63</f>
        <v>-4.1255432622133412</v>
      </c>
      <c r="M33" s="15">
        <f>summary!P63</f>
        <v>-2.7760043108932786</v>
      </c>
      <c r="N33" s="1"/>
      <c r="O33" s="24">
        <f t="shared" si="0"/>
        <v>-2.9181250981598397</v>
      </c>
      <c r="P33" s="24">
        <f t="shared" si="1"/>
        <v>0.38423830104009771</v>
      </c>
      <c r="Q33" s="24"/>
      <c r="R33" s="3">
        <v>-13</v>
      </c>
      <c r="S33" s="3"/>
      <c r="T33">
        <f t="shared" si="2"/>
        <v>-2.8545331348939524</v>
      </c>
    </row>
    <row r="34" spans="1:28" x14ac:dyDescent="0.15">
      <c r="A34">
        <v>14</v>
      </c>
      <c r="C34" s="3">
        <f>summary!E64</f>
        <v>-1.7747329546522388</v>
      </c>
      <c r="D34" s="3">
        <f>summary!F64</f>
        <v>-4.6166773129375862</v>
      </c>
      <c r="E34" s="3">
        <f>summary!G64</f>
        <v>-4.8949002882026003</v>
      </c>
      <c r="F34" s="3">
        <f>summary!I64</f>
        <v>-1.1846573672413285</v>
      </c>
      <c r="G34" s="3">
        <f>summary!J64</f>
        <v>-1.0860681593619537</v>
      </c>
      <c r="H34" s="3">
        <f>summary!K64</f>
        <v>-2.0607828995657616</v>
      </c>
      <c r="I34" s="3">
        <f>summary!L64</f>
        <v>-2.9317359770941307</v>
      </c>
      <c r="J34" s="15">
        <f>summary!M64</f>
        <v>-1.8832270561418198</v>
      </c>
      <c r="K34">
        <f>summary!N64</f>
        <v>-2.6522321214859432</v>
      </c>
      <c r="L34" s="15">
        <f>summary!O64</f>
        <v>-4.4888269655613042</v>
      </c>
      <c r="M34" s="15">
        <f>summary!P64</f>
        <v>-3.4481105418963791</v>
      </c>
      <c r="N34" s="1"/>
      <c r="O34" s="24">
        <f t="shared" si="0"/>
        <v>-2.8201774221946412</v>
      </c>
      <c r="P34" s="24">
        <f t="shared" si="1"/>
        <v>0.41539466463210467</v>
      </c>
      <c r="Q34" s="24"/>
      <c r="R34" s="3">
        <v>-13</v>
      </c>
      <c r="S34" s="3"/>
      <c r="T34">
        <f t="shared" si="2"/>
        <v>-2.6522321214859432</v>
      </c>
    </row>
    <row r="35" spans="1:28" x14ac:dyDescent="0.15">
      <c r="A35">
        <v>14.5</v>
      </c>
      <c r="C35" s="3">
        <f>summary!E65</f>
        <v>-2.0579481446992163</v>
      </c>
      <c r="D35" s="3">
        <f>summary!F65</f>
        <v>-4.4822838624805597</v>
      </c>
      <c r="E35" s="3">
        <f>summary!G65</f>
        <v>-4.0951982502412925</v>
      </c>
      <c r="F35" s="3">
        <f>summary!I65</f>
        <v>-1.5506778095311557</v>
      </c>
      <c r="G35" s="3">
        <f>summary!J65</f>
        <v>-3.2142209896399576</v>
      </c>
      <c r="H35" s="3">
        <f>summary!K65</f>
        <v>-2.1172187884593225</v>
      </c>
      <c r="I35" s="3">
        <f>summary!L65</f>
        <v>-2.989555820865907</v>
      </c>
      <c r="J35" s="15">
        <f>summary!M65</f>
        <v>-9.5453056254411875E-2</v>
      </c>
      <c r="K35">
        <f>summary!N65</f>
        <v>-2.4617759472594503</v>
      </c>
      <c r="L35" s="15">
        <f>summary!O65</f>
        <v>-3.0075414902287441</v>
      </c>
      <c r="M35" s="15">
        <f>summary!P65</f>
        <v>-2.8975382863569323</v>
      </c>
      <c r="N35" s="1"/>
      <c r="O35" s="24">
        <f t="shared" si="0"/>
        <v>-2.6335829496379044</v>
      </c>
      <c r="P35" s="24">
        <f t="shared" si="1"/>
        <v>0.36268795629230099</v>
      </c>
      <c r="Q35" s="24"/>
      <c r="R35" s="3">
        <v>-13</v>
      </c>
      <c r="S35" s="3"/>
      <c r="T35">
        <f t="shared" si="2"/>
        <v>-2.8975382863569323</v>
      </c>
    </row>
    <row r="36" spans="1:28" x14ac:dyDescent="0.15">
      <c r="A36">
        <v>15</v>
      </c>
      <c r="C36" s="3">
        <f>summary!E66</f>
        <v>-2.6973190742071189</v>
      </c>
      <c r="D36" s="3">
        <f>summary!F66</f>
        <v>-4.131948114987023</v>
      </c>
      <c r="E36" s="3">
        <f>summary!G66</f>
        <v>-6.1249323880128301</v>
      </c>
      <c r="F36" s="3">
        <f>summary!I66</f>
        <v>-1.4511891072658858</v>
      </c>
      <c r="G36" s="3">
        <f>summary!J66</f>
        <v>-3.0828358545053085</v>
      </c>
      <c r="H36" s="3">
        <f>summary!K66</f>
        <v>1.3753097933630596</v>
      </c>
      <c r="I36" s="3">
        <f>summary!L66</f>
        <v>-2.9191590804894307</v>
      </c>
      <c r="J36" s="15">
        <f>summary!M66</f>
        <v>-2.1799303386846929</v>
      </c>
      <c r="K36">
        <f>summary!N66</f>
        <v>-2.2613025760445509</v>
      </c>
      <c r="L36" s="15">
        <f>summary!O66</f>
        <v>-4.1896830700843255</v>
      </c>
      <c r="M36" s="15">
        <f>summary!P66</f>
        <v>-3.6233187926498309</v>
      </c>
      <c r="N36" s="1"/>
      <c r="O36" s="24">
        <f t="shared" si="0"/>
        <v>-2.8442098730516303</v>
      </c>
      <c r="P36" s="24">
        <f t="shared" si="1"/>
        <v>0.56768074228554999</v>
      </c>
      <c r="Q36" s="24"/>
      <c r="R36" s="3">
        <v>-13</v>
      </c>
      <c r="S36" s="3"/>
      <c r="T36">
        <f t="shared" si="2"/>
        <v>-2.9191590804894307</v>
      </c>
      <c r="W36" s="3"/>
      <c r="X36" s="3"/>
      <c r="Y36" s="3"/>
      <c r="Z36" s="3"/>
      <c r="AA36" s="3"/>
      <c r="AB36" s="3"/>
    </row>
    <row r="37" spans="1:28" x14ac:dyDescent="0.15">
      <c r="A37">
        <v>15.5</v>
      </c>
      <c r="C37" s="3">
        <f>summary!E67</f>
        <v>-1.2293605847122326</v>
      </c>
      <c r="D37" s="3">
        <f>summary!F67</f>
        <v>-4.0012974748056029</v>
      </c>
      <c r="E37" s="3">
        <f>summary!G67</f>
        <v>-4.5077816903082679</v>
      </c>
      <c r="F37" s="3">
        <f>summary!I67</f>
        <v>-1.9602390210925205</v>
      </c>
      <c r="G37" s="3">
        <f>summary!J67</f>
        <v>-3.3656310463020827</v>
      </c>
      <c r="H37" s="3">
        <f>summary!K67</f>
        <v>-0.51809196910788646</v>
      </c>
      <c r="I37" s="3">
        <f>summary!L67</f>
        <v>-3.5016134375956609</v>
      </c>
      <c r="J37" s="15">
        <f>summary!M67</f>
        <v>-1.1647612305219612</v>
      </c>
      <c r="K37">
        <f>summary!N67</f>
        <v>-3.0713164607000936</v>
      </c>
      <c r="L37" s="15">
        <f>summary!O67</f>
        <v>-3.820410630762864</v>
      </c>
      <c r="M37" s="15">
        <f>summary!P67</f>
        <v>-2.0448971364249351</v>
      </c>
      <c r="N37" s="1"/>
      <c r="O37" s="24">
        <f t="shared" si="0"/>
        <v>-2.6532182438485554</v>
      </c>
      <c r="P37" s="24">
        <f t="shared" si="1"/>
        <v>0.40082968134017422</v>
      </c>
      <c r="Q37" s="24"/>
      <c r="R37" s="3">
        <v>-13</v>
      </c>
      <c r="S37" s="3"/>
      <c r="T37">
        <f t="shared" si="2"/>
        <v>-3.0713164607000936</v>
      </c>
      <c r="W37" s="68"/>
      <c r="X37" s="68"/>
      <c r="Y37" s="68"/>
      <c r="Z37" s="68"/>
      <c r="AA37" s="3"/>
      <c r="AB37" s="3"/>
    </row>
    <row r="38" spans="1:28" x14ac:dyDescent="0.15">
      <c r="A38">
        <v>16</v>
      </c>
      <c r="C38" s="3">
        <f>summary!E68</f>
        <v>-2.1224663625615232</v>
      </c>
      <c r="D38" s="3">
        <f>summary!F68</f>
        <v>-5.2274964215049913</v>
      </c>
      <c r="E38" s="3">
        <f>summary!G68</f>
        <v>-3.0880425893085675</v>
      </c>
      <c r="F38" s="3">
        <f>summary!I68</f>
        <v>-1.8328184158890672</v>
      </c>
      <c r="G38" s="3">
        <f>summary!J68</f>
        <v>-3.603656043968702</v>
      </c>
      <c r="H38" s="3">
        <f>summary!K68</f>
        <v>-1.1095363675070162</v>
      </c>
      <c r="I38" s="3">
        <f>summary!L68</f>
        <v>-2.4486135564455456</v>
      </c>
      <c r="J38" s="15">
        <f>summary!M68</f>
        <v>-2.9480896522252666</v>
      </c>
      <c r="K38">
        <f>summary!N68</f>
        <v>-2.9770867369068474</v>
      </c>
      <c r="L38" s="15">
        <f>summary!O68</f>
        <v>-4.3173034521613909</v>
      </c>
      <c r="M38" s="15">
        <f>summary!P68</f>
        <v>-3.9249757375544863</v>
      </c>
      <c r="N38" s="1"/>
      <c r="O38" s="24">
        <f t="shared" ref="O38:O69" si="3">AVERAGE(C38:M38)</f>
        <v>-3.054553212366673</v>
      </c>
      <c r="P38" s="24">
        <f t="shared" ref="P38:P69" si="4">STDEV(C38:M38)/SQRT(COUNT(C38:M38))</f>
        <v>0.35554697854797351</v>
      </c>
      <c r="Q38" s="24"/>
      <c r="R38" s="3">
        <v>-13</v>
      </c>
      <c r="S38" s="3"/>
      <c r="T38">
        <f t="shared" ref="T38:T69" si="5">MEDIAN(C38:M38)</f>
        <v>-2.9770867369068474</v>
      </c>
    </row>
    <row r="39" spans="1:28" x14ac:dyDescent="0.15">
      <c r="A39">
        <v>16.5</v>
      </c>
      <c r="C39" s="3">
        <f>summary!E69</f>
        <v>-2.5849262768398322</v>
      </c>
      <c r="D39" s="3">
        <f>summary!F69</f>
        <v>-5.3051519447066262</v>
      </c>
      <c r="E39" s="3">
        <f>summary!G69</f>
        <v>-3.9677055764516731</v>
      </c>
      <c r="F39" s="3">
        <f>summary!I69</f>
        <v>-2.1757544938359681</v>
      </c>
      <c r="G39" s="3">
        <f>summary!J69</f>
        <v>-3.1754390529813064</v>
      </c>
      <c r="H39" s="3">
        <f>summary!K69</f>
        <v>-0.29299443048976476</v>
      </c>
      <c r="I39" s="3">
        <f>summary!L69</f>
        <v>-3.7605299911345784</v>
      </c>
      <c r="J39" s="15">
        <f>summary!M69</f>
        <v>-3.04692669750608</v>
      </c>
      <c r="K39">
        <f>summary!N69</f>
        <v>-2.4805288355428541</v>
      </c>
      <c r="L39" s="15">
        <f>summary!O69</f>
        <v>-2.6579023770437962</v>
      </c>
      <c r="M39" s="15">
        <f>summary!P69</f>
        <v>-2.8601036178592905</v>
      </c>
      <c r="N39" s="1"/>
      <c r="O39" s="24">
        <f t="shared" si="3"/>
        <v>-2.9370875722174334</v>
      </c>
      <c r="P39" s="24">
        <f t="shared" si="4"/>
        <v>0.37421465377265645</v>
      </c>
      <c r="Q39" s="24"/>
      <c r="R39" s="3">
        <v>-13</v>
      </c>
      <c r="S39" s="3"/>
      <c r="T39">
        <f t="shared" si="5"/>
        <v>-2.8601036178592905</v>
      </c>
    </row>
    <row r="40" spans="1:28" x14ac:dyDescent="0.15">
      <c r="A40">
        <v>17</v>
      </c>
      <c r="C40" s="3">
        <f>summary!E70</f>
        <v>-1.1601097257080166</v>
      </c>
      <c r="D40" s="3">
        <f>summary!F70</f>
        <v>-4.962526350281963</v>
      </c>
      <c r="E40" s="3">
        <f>summary!G70</f>
        <v>-3.9985545778595468</v>
      </c>
      <c r="F40" s="3">
        <f>summary!I70</f>
        <v>-1.9419787026026549</v>
      </c>
      <c r="G40" s="3">
        <f>summary!J70</f>
        <v>-4.3437969920346866</v>
      </c>
      <c r="H40" s="3">
        <f>summary!K70</f>
        <v>-1.7896039449357581</v>
      </c>
      <c r="I40" s="3">
        <f>summary!L70</f>
        <v>-2.3915277406993849</v>
      </c>
      <c r="J40" s="15">
        <f>summary!M70</f>
        <v>-3.3956130971758292</v>
      </c>
      <c r="K40">
        <f>summary!N70</f>
        <v>-3.1688503165175343</v>
      </c>
      <c r="L40" s="15">
        <f>summary!O70</f>
        <v>-3.4653607055139735</v>
      </c>
      <c r="M40" s="15">
        <f>summary!P70</f>
        <v>-3.7656669625658812</v>
      </c>
      <c r="N40" s="1"/>
      <c r="O40" s="24">
        <f t="shared" si="3"/>
        <v>-3.1257808287177484</v>
      </c>
      <c r="P40" s="24">
        <f t="shared" si="4"/>
        <v>0.35429971023767565</v>
      </c>
      <c r="Q40" s="24"/>
      <c r="R40" s="3">
        <v>-13</v>
      </c>
      <c r="S40" s="3"/>
      <c r="T40">
        <f t="shared" si="5"/>
        <v>-3.3956130971758292</v>
      </c>
    </row>
    <row r="41" spans="1:28" x14ac:dyDescent="0.15">
      <c r="A41">
        <v>17.5</v>
      </c>
      <c r="C41" s="3">
        <f>summary!E71</f>
        <v>-2.6388818399374334</v>
      </c>
      <c r="D41" s="3">
        <f>summary!F71</f>
        <v>-4.4568662655003735</v>
      </c>
      <c r="E41" s="3">
        <f>summary!G71</f>
        <v>-4.1646952819956002</v>
      </c>
      <c r="F41" s="3">
        <f>summary!I71</f>
        <v>-1.974550886369665</v>
      </c>
      <c r="G41" s="3">
        <f>summary!J71</f>
        <v>-2.6903595942433736</v>
      </c>
      <c r="H41" s="3">
        <f>summary!K71</f>
        <v>-1.7518354782755545</v>
      </c>
      <c r="I41" s="3">
        <f>summary!L71</f>
        <v>-3.97223225961653</v>
      </c>
      <c r="J41" s="15">
        <f>summary!M71</f>
        <v>-2.568044369089395</v>
      </c>
      <c r="K41">
        <f>summary!N71</f>
        <v>-3.370802311585567</v>
      </c>
      <c r="L41" s="15">
        <f>summary!O71</f>
        <v>-3.5374491239590631</v>
      </c>
      <c r="M41" s="15">
        <f>summary!P71</f>
        <v>-3.7412520796444961</v>
      </c>
      <c r="N41" s="1"/>
      <c r="O41" s="24">
        <f t="shared" si="3"/>
        <v>-3.1697244991106412</v>
      </c>
      <c r="P41" s="24">
        <f t="shared" si="4"/>
        <v>0.27145181746621311</v>
      </c>
      <c r="Q41" s="24"/>
      <c r="R41" s="3">
        <v>-13</v>
      </c>
      <c r="S41" s="3"/>
      <c r="T41">
        <f t="shared" si="5"/>
        <v>-3.370802311585567</v>
      </c>
    </row>
    <row r="42" spans="1:28" x14ac:dyDescent="0.15">
      <c r="A42">
        <v>18</v>
      </c>
      <c r="C42" s="3">
        <f>summary!E72</f>
        <v>-2.3355504435454866</v>
      </c>
      <c r="D42" s="3">
        <f>summary!F72</f>
        <v>-4.4964822876534667</v>
      </c>
      <c r="E42" s="3">
        <f>summary!G72</f>
        <v>-4.9466531637165483</v>
      </c>
      <c r="F42" s="3">
        <f>summary!I72</f>
        <v>-1.6672048129038997</v>
      </c>
      <c r="G42" s="3">
        <f>summary!J72</f>
        <v>-4.1848416565464586</v>
      </c>
      <c r="H42" s="3">
        <f>summary!K72</f>
        <v>-1.9500774533332261</v>
      </c>
      <c r="I42" s="3">
        <f>summary!L72</f>
        <v>-3.6397887003066303</v>
      </c>
      <c r="J42" s="15">
        <f>summary!M72</f>
        <v>-2.430544022975349</v>
      </c>
      <c r="K42">
        <f>summary!N72</f>
        <v>-2.8875042759048548</v>
      </c>
      <c r="L42" s="15">
        <f>summary!O72</f>
        <v>-4.7188138156173798</v>
      </c>
      <c r="M42" s="15">
        <f>summary!P72</f>
        <v>-2.4796187104266187</v>
      </c>
      <c r="N42" s="1"/>
      <c r="O42" s="24">
        <f t="shared" si="3"/>
        <v>-3.2488253948118113</v>
      </c>
      <c r="P42" s="24">
        <f t="shared" si="4"/>
        <v>0.35730390497169706</v>
      </c>
      <c r="Q42" s="24"/>
      <c r="R42" s="3">
        <v>-13</v>
      </c>
      <c r="S42" s="3"/>
      <c r="T42">
        <f t="shared" si="5"/>
        <v>-2.8875042759048548</v>
      </c>
    </row>
    <row r="43" spans="1:28" x14ac:dyDescent="0.15">
      <c r="A43">
        <v>18.5</v>
      </c>
      <c r="C43" s="3">
        <f>summary!E73</f>
        <v>-2.1483702386179795</v>
      </c>
      <c r="D43" s="3">
        <f>summary!F73</f>
        <v>-5.9118936096279722</v>
      </c>
      <c r="E43" s="3">
        <f>summary!G73</f>
        <v>-4.6762999999040691</v>
      </c>
      <c r="F43" s="3">
        <f>summary!I73</f>
        <v>-1.4939977985695223</v>
      </c>
      <c r="G43" s="3">
        <f>summary!J73</f>
        <v>-4.1808634083352381</v>
      </c>
      <c r="H43" s="3">
        <f>summary!K73</f>
        <v>-4.0263909560022437</v>
      </c>
      <c r="I43" s="3">
        <f>summary!L73</f>
        <v>-3.8099055692730239</v>
      </c>
      <c r="J43" s="15">
        <f>summary!M73</f>
        <v>-2.4564732819841719</v>
      </c>
      <c r="K43">
        <f>summary!N73</f>
        <v>-3.2417621718749476</v>
      </c>
      <c r="L43" s="15">
        <f>summary!O73</f>
        <v>-2.4127260115519893</v>
      </c>
      <c r="M43" s="15">
        <f>summary!P73</f>
        <v>-1.365727581081325</v>
      </c>
      <c r="N43" s="1"/>
      <c r="O43" s="24">
        <f t="shared" si="3"/>
        <v>-3.2476736933474979</v>
      </c>
      <c r="P43" s="24">
        <f t="shared" si="4"/>
        <v>0.42726538756327864</v>
      </c>
      <c r="Q43" s="24"/>
      <c r="R43" s="3">
        <v>-13</v>
      </c>
      <c r="S43" s="3"/>
      <c r="T43">
        <f t="shared" si="5"/>
        <v>-3.2417621718749476</v>
      </c>
    </row>
    <row r="44" spans="1:28" x14ac:dyDescent="0.15">
      <c r="A44">
        <v>19</v>
      </c>
      <c r="C44" s="3">
        <f>summary!E74</f>
        <v>-2.4947485877008915</v>
      </c>
      <c r="D44" s="3">
        <f>summary!F74</f>
        <v>-5.4369096802306398</v>
      </c>
      <c r="E44" s="3">
        <f>summary!G74</f>
        <v>-5.5319513330591041</v>
      </c>
      <c r="F44" s="3">
        <f>summary!I74</f>
        <v>-1.1374267582675435</v>
      </c>
      <c r="G44" s="3">
        <f>summary!J74</f>
        <v>-4.6565256335745371</v>
      </c>
      <c r="H44" s="3">
        <f>summary!K74</f>
        <v>-3.0876225505447104</v>
      </c>
      <c r="I44" s="3">
        <f>summary!L74</f>
        <v>-4.3497959188833386</v>
      </c>
      <c r="J44" s="15">
        <f>summary!M74</f>
        <v>-3.6707833946937392</v>
      </c>
      <c r="K44">
        <f>summary!N74</f>
        <v>-3.3644260321400008</v>
      </c>
      <c r="L44" s="15">
        <f>summary!O74</f>
        <v>-0.96446044181513413</v>
      </c>
      <c r="M44" s="15">
        <f>summary!P74</f>
        <v>-2.0377414495127049</v>
      </c>
      <c r="N44" s="1"/>
      <c r="O44" s="24">
        <f t="shared" si="3"/>
        <v>-3.3393083436747588</v>
      </c>
      <c r="P44" s="24">
        <f t="shared" si="4"/>
        <v>0.47704732141082057</v>
      </c>
      <c r="Q44" s="24"/>
      <c r="R44" s="3">
        <v>-13</v>
      </c>
      <c r="S44" s="3"/>
      <c r="T44">
        <f t="shared" si="5"/>
        <v>-3.3644260321400008</v>
      </c>
    </row>
    <row r="45" spans="1:28" x14ac:dyDescent="0.15">
      <c r="A45">
        <v>19.5</v>
      </c>
      <c r="C45" s="3">
        <f>summary!E75</f>
        <v>-3.690393054007858</v>
      </c>
      <c r="D45" s="3">
        <f>summary!F75</f>
        <v>-6.0051263674022595</v>
      </c>
      <c r="E45" s="3">
        <f>summary!G75</f>
        <v>-4.6823301817020644</v>
      </c>
      <c r="F45" s="3">
        <f>summary!I75</f>
        <v>-1.0740171868126442</v>
      </c>
      <c r="G45" s="3">
        <f>summary!J75</f>
        <v>-4.2202868154032886</v>
      </c>
      <c r="H45" s="3">
        <f>summary!K75</f>
        <v>-2.7994106598118158</v>
      </c>
      <c r="I45" s="3">
        <f>summary!L75</f>
        <v>-3.1866206176742899</v>
      </c>
      <c r="J45" s="15">
        <f>summary!M75</f>
        <v>-4.0589537211396163</v>
      </c>
      <c r="K45">
        <f>summary!N75</f>
        <v>-4.0758477045310961</v>
      </c>
      <c r="L45" s="15">
        <f>summary!O75</f>
        <v>-2.5429667623661061</v>
      </c>
      <c r="M45" s="15">
        <f>summary!P75</f>
        <v>-2.5227207603674926</v>
      </c>
      <c r="N45" s="1"/>
      <c r="O45" s="24">
        <f t="shared" si="3"/>
        <v>-3.5326067119289575</v>
      </c>
      <c r="P45" s="24">
        <f t="shared" si="4"/>
        <v>0.39550166135106518</v>
      </c>
      <c r="Q45" s="24"/>
      <c r="R45" s="3">
        <v>-13</v>
      </c>
      <c r="S45" s="3"/>
      <c r="T45">
        <f t="shared" si="5"/>
        <v>-3.690393054007858</v>
      </c>
    </row>
    <row r="46" spans="1:28" x14ac:dyDescent="0.15">
      <c r="A46">
        <v>20</v>
      </c>
      <c r="C46" s="3">
        <f>summary!E76</f>
        <v>-5.3111362151435646</v>
      </c>
      <c r="D46" s="3">
        <f>summary!F76</f>
        <v>-6.4093632617576324</v>
      </c>
      <c r="E46" s="3">
        <f>summary!G76</f>
        <v>-4.9144490911265937</v>
      </c>
      <c r="F46" s="3">
        <f>summary!I76</f>
        <v>-1.2927098888451956</v>
      </c>
      <c r="G46" s="3">
        <f>summary!J76</f>
        <v>-5.5214243208092002</v>
      </c>
      <c r="H46" s="3">
        <f>summary!K76</f>
        <v>-1.8744665815854373</v>
      </c>
      <c r="I46" s="3">
        <f>summary!L76</f>
        <v>-4.5356399942175303</v>
      </c>
      <c r="J46" s="15">
        <f>summary!M76</f>
        <v>-3.7824182438121667</v>
      </c>
      <c r="K46">
        <f>summary!N76</f>
        <v>-3.0602368790071366</v>
      </c>
      <c r="L46" s="15">
        <f>summary!O76</f>
        <v>-1.4282496904425579</v>
      </c>
      <c r="M46" s="15">
        <f>summary!P76</f>
        <v>-2.4729759019639483</v>
      </c>
      <c r="N46" s="1"/>
      <c r="O46" s="24">
        <f t="shared" si="3"/>
        <v>-3.6911881880646322</v>
      </c>
      <c r="P46" s="24">
        <f t="shared" si="4"/>
        <v>0.53628747019702905</v>
      </c>
      <c r="Q46" s="24"/>
      <c r="R46" s="3">
        <v>-13</v>
      </c>
      <c r="S46" s="3"/>
      <c r="T46">
        <f t="shared" si="5"/>
        <v>-3.7824182438121667</v>
      </c>
    </row>
    <row r="47" spans="1:28" x14ac:dyDescent="0.15">
      <c r="A47">
        <v>20.5</v>
      </c>
      <c r="C47" s="3">
        <f>summary!E77</f>
        <v>-3.5802636935783339</v>
      </c>
      <c r="D47" s="3">
        <f>summary!F77</f>
        <v>-7.1285016408169364</v>
      </c>
      <c r="E47" s="3">
        <f>summary!G77</f>
        <v>-4.6390223138448272</v>
      </c>
      <c r="F47" s="3">
        <f>summary!I77</f>
        <v>-2.5362919313410455</v>
      </c>
      <c r="G47" s="3">
        <f>summary!J77</f>
        <v>-4.4527115498969021</v>
      </c>
      <c r="H47" s="3">
        <f>summary!K77</f>
        <v>-2.8566666463370858</v>
      </c>
      <c r="I47" s="3">
        <f>summary!L77</f>
        <v>-5.3419917358267313</v>
      </c>
      <c r="J47" s="15">
        <f>summary!M77</f>
        <v>-4.3172779306410387</v>
      </c>
      <c r="K47">
        <f>summary!N77</f>
        <v>-3.7536168842930229</v>
      </c>
      <c r="L47" s="15">
        <f>summary!O77</f>
        <v>-2.1018786649638703</v>
      </c>
      <c r="M47" s="15">
        <f>summary!P77</f>
        <v>-3.187341508687505</v>
      </c>
      <c r="N47" s="1"/>
      <c r="O47" s="24">
        <f t="shared" si="3"/>
        <v>-3.990505863657027</v>
      </c>
      <c r="P47" s="24">
        <f t="shared" si="4"/>
        <v>0.42907140178775727</v>
      </c>
      <c r="Q47" s="24"/>
      <c r="R47" s="3">
        <v>-13</v>
      </c>
      <c r="S47" s="3"/>
      <c r="T47">
        <f t="shared" si="5"/>
        <v>-3.7536168842930229</v>
      </c>
    </row>
    <row r="48" spans="1:28" x14ac:dyDescent="0.15">
      <c r="A48">
        <v>21</v>
      </c>
      <c r="C48" s="3">
        <f>summary!E78</f>
        <v>-5.4078946177390668</v>
      </c>
      <c r="D48" s="3">
        <f>summary!F78</f>
        <v>-5.9894097082598154</v>
      </c>
      <c r="E48" s="3">
        <f>summary!G78</f>
        <v>-4.7782725698379354</v>
      </c>
      <c r="F48" s="3">
        <f>summary!I78</f>
        <v>-1.5540943890934966</v>
      </c>
      <c r="G48" s="3">
        <f>summary!J78</f>
        <v>-3.4336339881591655</v>
      </c>
      <c r="H48" s="3">
        <f>summary!K78</f>
        <v>-1.8728740798232799</v>
      </c>
      <c r="I48" s="3">
        <f>summary!L78</f>
        <v>-3.3003248516694588</v>
      </c>
      <c r="J48" s="15">
        <f>summary!M78</f>
        <v>-4.6771795028406098</v>
      </c>
      <c r="K48">
        <f>summary!N78</f>
        <v>-2.752731381893796</v>
      </c>
      <c r="L48" s="15">
        <f>summary!O78</f>
        <v>-0.52780922084188442</v>
      </c>
      <c r="M48" s="15">
        <f>summary!P78</f>
        <v>-3.4450200819727765</v>
      </c>
      <c r="N48" s="1"/>
      <c r="O48" s="24">
        <f t="shared" si="3"/>
        <v>-3.4308403992846621</v>
      </c>
      <c r="P48" s="24">
        <f t="shared" si="4"/>
        <v>0.51059728468782617</v>
      </c>
      <c r="Q48" s="24"/>
      <c r="R48" s="3">
        <v>-13</v>
      </c>
      <c r="S48" s="3"/>
      <c r="T48">
        <f t="shared" si="5"/>
        <v>-3.4336339881591655</v>
      </c>
    </row>
    <row r="49" spans="1:20" x14ac:dyDescent="0.15">
      <c r="A49">
        <v>21.5</v>
      </c>
      <c r="C49" s="3">
        <f>summary!E79</f>
        <v>-3.7347268155920794</v>
      </c>
      <c r="D49" s="3">
        <f>summary!F79</f>
        <v>-6.1883433542961388</v>
      </c>
      <c r="E49" s="3">
        <f>summary!G79</f>
        <v>-5.3494826477558517</v>
      </c>
      <c r="F49" s="3">
        <f>summary!I79</f>
        <v>-2.4518086744560517</v>
      </c>
      <c r="G49" s="3">
        <f>summary!J79</f>
        <v>-5.0600335850249234</v>
      </c>
      <c r="H49" s="3">
        <f>summary!K79</f>
        <v>-2.4392881263432966</v>
      </c>
      <c r="I49" s="3">
        <f>summary!L79</f>
        <v>-2.848067650799639</v>
      </c>
      <c r="J49" s="15">
        <f>summary!M79</f>
        <v>-5.0055840473745699</v>
      </c>
      <c r="K49">
        <f>summary!N79</f>
        <v>-2.679361434446931</v>
      </c>
      <c r="L49" s="15">
        <f>summary!O79</f>
        <v>-3.2308825123118785</v>
      </c>
      <c r="M49" s="15">
        <f>summary!P79</f>
        <v>-5.4343733871930082</v>
      </c>
      <c r="N49" s="1"/>
      <c r="O49" s="24">
        <f t="shared" si="3"/>
        <v>-4.0383592941449429</v>
      </c>
      <c r="P49" s="24">
        <f t="shared" si="4"/>
        <v>0.41943387839308277</v>
      </c>
      <c r="Q49" s="24"/>
      <c r="R49" s="3">
        <v>-13</v>
      </c>
      <c r="S49" s="3"/>
      <c r="T49">
        <f t="shared" si="5"/>
        <v>-3.7347268155920794</v>
      </c>
    </row>
    <row r="50" spans="1:20" x14ac:dyDescent="0.15">
      <c r="A50">
        <v>22</v>
      </c>
      <c r="C50" s="3">
        <f>summary!E80</f>
        <v>-5.1529322193015279</v>
      </c>
      <c r="D50" s="3">
        <f>summary!F80</f>
        <v>-5.9764792382445977</v>
      </c>
      <c r="E50" s="3">
        <f>summary!G80</f>
        <v>-4.6341150816279999</v>
      </c>
      <c r="F50" s="3">
        <f>summary!I80</f>
        <v>-2.8090369300729399</v>
      </c>
      <c r="G50" s="3">
        <f>summary!J80</f>
        <v>-5.064275075835277</v>
      </c>
      <c r="H50" s="3">
        <f>summary!K80</f>
        <v>-2.1495850526084084</v>
      </c>
      <c r="I50" s="3">
        <f>summary!L80</f>
        <v>-3.6469043997038306</v>
      </c>
      <c r="J50" s="15">
        <f>summary!M80</f>
        <v>-6.0250790326279118</v>
      </c>
      <c r="K50">
        <f>summary!N80</f>
        <v>-4.1477776919030722</v>
      </c>
      <c r="L50" s="15">
        <f>summary!O80</f>
        <v>-2.7331730386489839</v>
      </c>
      <c r="M50" s="15">
        <f>summary!P80</f>
        <v>-3.7284265211165053</v>
      </c>
      <c r="N50" s="1"/>
      <c r="O50" s="24">
        <f t="shared" si="3"/>
        <v>-4.1879803892446414</v>
      </c>
      <c r="P50" s="24">
        <f t="shared" si="4"/>
        <v>0.39485664158737283</v>
      </c>
      <c r="Q50" s="24"/>
      <c r="R50" s="3">
        <v>-13</v>
      </c>
      <c r="S50" s="3"/>
      <c r="T50">
        <f t="shared" si="5"/>
        <v>-4.1477776919030722</v>
      </c>
    </row>
    <row r="51" spans="1:20" x14ac:dyDescent="0.15">
      <c r="A51">
        <v>22.5</v>
      </c>
      <c r="C51" s="3">
        <f>summary!E81</f>
        <v>-3.699437398004541</v>
      </c>
      <c r="D51" s="3">
        <f>summary!F81</f>
        <v>-5.9185643998887105</v>
      </c>
      <c r="E51" s="3">
        <f>summary!G81</f>
        <v>-4.8800274660477285</v>
      </c>
      <c r="F51" s="3">
        <f>summary!I81</f>
        <v>-2.9811364774619644</v>
      </c>
      <c r="G51" s="3">
        <f>summary!J81</f>
        <v>-4.7811700699111572</v>
      </c>
      <c r="H51" s="3">
        <f>summary!K81</f>
        <v>-2.8673857269556695</v>
      </c>
      <c r="I51" s="3">
        <f>summary!L81</f>
        <v>-4.3633713539261985</v>
      </c>
      <c r="J51" s="15">
        <f>summary!M81</f>
        <v>-4.4191897592634382</v>
      </c>
      <c r="K51">
        <f>summary!N81</f>
        <v>-3.2610969301934669</v>
      </c>
      <c r="L51" s="15">
        <f>summary!O81</f>
        <v>-4.1965673126779048</v>
      </c>
      <c r="M51" s="15">
        <f>summary!P81</f>
        <v>-3.7882058838102002</v>
      </c>
      <c r="N51" s="1"/>
      <c r="O51" s="24">
        <f t="shared" si="3"/>
        <v>-4.1051047980128166</v>
      </c>
      <c r="P51" s="24">
        <f t="shared" si="4"/>
        <v>0.2745660214687064</v>
      </c>
      <c r="Q51" s="24"/>
      <c r="R51" s="3">
        <v>-13</v>
      </c>
      <c r="S51" s="3"/>
      <c r="T51">
        <f t="shared" si="5"/>
        <v>-4.1965673126779048</v>
      </c>
    </row>
    <row r="52" spans="1:20" x14ac:dyDescent="0.15">
      <c r="A52">
        <v>23</v>
      </c>
      <c r="C52" s="3">
        <f>summary!E82</f>
        <v>-4.8991986712337132</v>
      </c>
      <c r="D52" s="3">
        <f>summary!F82</f>
        <v>-6.9579501813988305</v>
      </c>
      <c r="E52" s="3">
        <f>summary!G82</f>
        <v>-4.2916040014541581</v>
      </c>
      <c r="F52" s="3">
        <f>summary!I82</f>
        <v>-3.4998167414359833</v>
      </c>
      <c r="G52" s="3">
        <f>summary!J82</f>
        <v>-4.6690727404511563</v>
      </c>
      <c r="H52" s="3">
        <f>summary!K82</f>
        <v>-2.7558680468500456</v>
      </c>
      <c r="I52" s="3">
        <f>summary!L82</f>
        <v>-4.4910156338783098</v>
      </c>
      <c r="J52" s="15">
        <f>summary!M82</f>
        <v>-4.7905668176742386</v>
      </c>
      <c r="K52">
        <f>summary!N82</f>
        <v>-3.1610062908103775</v>
      </c>
      <c r="L52" s="15">
        <f>summary!O82</f>
        <v>-4.8856706053779622</v>
      </c>
      <c r="M52" s="15">
        <f>summary!P82</f>
        <v>-2.9333545860963821</v>
      </c>
      <c r="N52" s="1"/>
      <c r="O52" s="24">
        <f t="shared" si="3"/>
        <v>-4.303193119696469</v>
      </c>
      <c r="P52" s="24">
        <f t="shared" si="4"/>
        <v>0.36143309659703737</v>
      </c>
      <c r="Q52" s="24"/>
      <c r="R52" s="3">
        <v>-13</v>
      </c>
      <c r="S52" s="3"/>
      <c r="T52">
        <f t="shared" si="5"/>
        <v>-4.4910156338783098</v>
      </c>
    </row>
    <row r="53" spans="1:20" x14ac:dyDescent="0.15">
      <c r="A53">
        <v>23.5</v>
      </c>
      <c r="C53" s="3">
        <f>summary!E83</f>
        <v>-4.5585107828818945</v>
      </c>
      <c r="D53" s="3">
        <f>summary!F83</f>
        <v>-7.9278042862733047</v>
      </c>
      <c r="E53" s="3">
        <f>summary!G83</f>
        <v>-4.899910032574315</v>
      </c>
      <c r="F53" s="3">
        <f>summary!I83</f>
        <v>-3.0508110983664452</v>
      </c>
      <c r="G53" s="3">
        <f>summary!J83</f>
        <v>-4.781637122030979</v>
      </c>
      <c r="H53" s="3">
        <f>summary!K83</f>
        <v>-2.5087451693683187</v>
      </c>
      <c r="I53" s="3">
        <f>summary!L83</f>
        <v>-3.6806973598635535</v>
      </c>
      <c r="J53" s="15">
        <f>summary!M83</f>
        <v>-4.4668680727834138</v>
      </c>
      <c r="K53">
        <f>summary!N83</f>
        <v>-3.3940676185398333</v>
      </c>
      <c r="L53" s="15">
        <f>summary!O83</f>
        <v>-5.822036132176053</v>
      </c>
      <c r="M53" s="15">
        <f>summary!P83</f>
        <v>-4.8459073371922852</v>
      </c>
      <c r="N53" s="1"/>
      <c r="O53" s="24">
        <f t="shared" si="3"/>
        <v>-4.539726819277309</v>
      </c>
      <c r="P53" s="24">
        <f t="shared" si="4"/>
        <v>0.44520954703099508</v>
      </c>
      <c r="Q53" s="24"/>
      <c r="R53" s="3">
        <v>-13</v>
      </c>
      <c r="S53" s="3"/>
      <c r="T53">
        <f t="shared" si="5"/>
        <v>-4.5585107828818945</v>
      </c>
    </row>
    <row r="54" spans="1:20" x14ac:dyDescent="0.15">
      <c r="A54">
        <v>24</v>
      </c>
      <c r="C54" s="3">
        <f>summary!E84</f>
        <v>-4.5907779098570662</v>
      </c>
      <c r="D54" s="3">
        <f>summary!F84</f>
        <v>-7.6694485185318015</v>
      </c>
      <c r="E54" s="3">
        <f>summary!G84</f>
        <v>-3.7529924618350132</v>
      </c>
      <c r="F54" s="3">
        <f>summary!I84</f>
        <v>-2.7257408271244001</v>
      </c>
      <c r="G54" s="3">
        <f>summary!J84</f>
        <v>-3.7927024156365805</v>
      </c>
      <c r="H54" s="3">
        <f>summary!K84</f>
        <v>-0.92648250623350359</v>
      </c>
      <c r="I54" s="3">
        <f>summary!L84</f>
        <v>-4.4428669621119852</v>
      </c>
      <c r="J54" s="15">
        <f>summary!M84</f>
        <v>-6.0946372779243649</v>
      </c>
      <c r="K54">
        <f>summary!N84</f>
        <v>-3.9767545234315147</v>
      </c>
      <c r="L54" s="15">
        <f>summary!O84</f>
        <v>-5.0404933942929517</v>
      </c>
      <c r="M54" s="15">
        <f>summary!P84</f>
        <v>-4.6091478431658661</v>
      </c>
      <c r="N54" s="1"/>
      <c r="O54" s="24">
        <f t="shared" si="3"/>
        <v>-4.3292767854677319</v>
      </c>
      <c r="P54" s="24">
        <f t="shared" si="4"/>
        <v>0.52078010900016591</v>
      </c>
      <c r="Q54" s="24"/>
      <c r="R54" s="3">
        <v>-13</v>
      </c>
      <c r="S54" s="3"/>
      <c r="T54">
        <f t="shared" si="5"/>
        <v>-4.4428669621119852</v>
      </c>
    </row>
    <row r="55" spans="1:20" x14ac:dyDescent="0.15">
      <c r="A55">
        <v>24.5</v>
      </c>
      <c r="C55" s="3">
        <f>summary!E85</f>
        <v>-3.9261782567076264</v>
      </c>
      <c r="D55" s="3">
        <f>summary!F85</f>
        <v>-7.0652473994179079</v>
      </c>
      <c r="E55" s="3">
        <f>summary!G85</f>
        <v>-5.6633775560681823</v>
      </c>
      <c r="F55" s="3">
        <f>summary!I85</f>
        <v>-2.4994865385430391</v>
      </c>
      <c r="G55" s="3">
        <f>summary!J85</f>
        <v>-3.2759745293447566</v>
      </c>
      <c r="H55" s="3">
        <f>summary!K85</f>
        <v>-1.367733270783593</v>
      </c>
      <c r="I55" s="3">
        <f>summary!L85</f>
        <v>-4.573722045410352</v>
      </c>
      <c r="J55" s="15">
        <f>summary!M85</f>
        <v>-6.5041792678903576</v>
      </c>
      <c r="K55">
        <f>summary!N85</f>
        <v>-4.4904960688688478</v>
      </c>
      <c r="L55" s="15">
        <f>summary!O85</f>
        <v>-5.666557684301833</v>
      </c>
      <c r="M55" s="15">
        <f>summary!P85</f>
        <v>-3.2366272923315123</v>
      </c>
      <c r="N55" s="1"/>
      <c r="O55" s="24">
        <f t="shared" si="3"/>
        <v>-4.3881436281516377</v>
      </c>
      <c r="P55" s="24">
        <f t="shared" si="4"/>
        <v>0.52584302169475039</v>
      </c>
      <c r="Q55" s="24"/>
      <c r="R55" s="3">
        <v>-13</v>
      </c>
      <c r="S55" s="3"/>
      <c r="T55">
        <f t="shared" si="5"/>
        <v>-4.4904960688688478</v>
      </c>
    </row>
    <row r="56" spans="1:20" x14ac:dyDescent="0.15">
      <c r="A56">
        <v>25</v>
      </c>
      <c r="C56" s="3">
        <f>summary!E86</f>
        <v>-4.8468543340495023</v>
      </c>
      <c r="D56" s="3">
        <f>summary!F86</f>
        <v>-8.1345064835916663</v>
      </c>
      <c r="E56" s="3">
        <f>summary!G86</f>
        <v>-3.0887572152948124</v>
      </c>
      <c r="F56" s="3">
        <f>summary!I86</f>
        <v>-3.4046650231962849</v>
      </c>
      <c r="G56" s="3">
        <f>summary!J86</f>
        <v>-4.7882186570281364</v>
      </c>
      <c r="H56" s="3">
        <f>summary!K86</f>
        <v>-1.0845206907474562E-2</v>
      </c>
      <c r="I56" s="3">
        <f>summary!L86</f>
        <v>-5.2805459276809668</v>
      </c>
      <c r="J56" s="15">
        <f>summary!M86</f>
        <v>-5.1138640312387285</v>
      </c>
      <c r="K56">
        <f>summary!N86</f>
        <v>-4.4964740285183646</v>
      </c>
      <c r="L56" s="15">
        <f>summary!O86</f>
        <v>-4.6824784264019188</v>
      </c>
      <c r="M56" s="15">
        <f>summary!P86</f>
        <v>-5.3029068202819465</v>
      </c>
      <c r="N56" s="1"/>
      <c r="O56" s="24">
        <f t="shared" si="3"/>
        <v>-4.4681923776536188</v>
      </c>
      <c r="P56" s="24">
        <f t="shared" si="4"/>
        <v>0.5909146466529136</v>
      </c>
      <c r="Q56" s="24"/>
      <c r="R56" s="3">
        <v>-13</v>
      </c>
      <c r="S56" s="3"/>
      <c r="T56">
        <f t="shared" si="5"/>
        <v>-4.7882186570281364</v>
      </c>
    </row>
    <row r="57" spans="1:20" ht="15" x14ac:dyDescent="0.2">
      <c r="A57" s="22">
        <v>25.5</v>
      </c>
      <c r="B57" s="21" t="s">
        <v>29</v>
      </c>
      <c r="C57" s="22">
        <f>summary!E87</f>
        <v>-6.3464898447762872</v>
      </c>
      <c r="D57" s="22">
        <f>summary!F87</f>
        <v>-9.5466530515832506</v>
      </c>
      <c r="E57" s="22">
        <f>summary!G87</f>
        <v>-3.1522564616956772</v>
      </c>
      <c r="F57" s="22">
        <f>summary!I87</f>
        <v>-2.9394994769939795</v>
      </c>
      <c r="G57" s="22">
        <f>summary!J87</f>
        <v>-4.8109461004307841</v>
      </c>
      <c r="H57" s="22">
        <f>summary!K87</f>
        <v>-0.39502505983158132</v>
      </c>
      <c r="I57" s="22">
        <f>summary!L87</f>
        <v>-5.0981877034625489</v>
      </c>
      <c r="J57" s="23">
        <f>summary!M87</f>
        <v>-4.1112288166935684</v>
      </c>
      <c r="K57" s="22">
        <f>summary!N87</f>
        <v>-3.5664476510222949</v>
      </c>
      <c r="L57" s="23">
        <f>summary!O87</f>
        <v>-5.0651227500629012</v>
      </c>
      <c r="M57" s="23">
        <f>summary!P87</f>
        <v>-5.1971824882025963</v>
      </c>
      <c r="N57" s="1"/>
      <c r="O57" s="25">
        <f t="shared" si="3"/>
        <v>-4.5662763095232242</v>
      </c>
      <c r="P57" s="25">
        <f t="shared" si="4"/>
        <v>0.68897099613791202</v>
      </c>
      <c r="Q57" s="24"/>
      <c r="R57" s="22"/>
      <c r="S57" s="22"/>
      <c r="T57">
        <f t="shared" si="5"/>
        <v>-4.8109461004307841</v>
      </c>
    </row>
    <row r="58" spans="1:20" x14ac:dyDescent="0.15">
      <c r="A58">
        <v>26</v>
      </c>
      <c r="C58" s="3">
        <f>summary!E88</f>
        <v>-4.187249699363317</v>
      </c>
      <c r="D58" s="3">
        <f>summary!F88</f>
        <v>-6.2206624989104489</v>
      </c>
      <c r="E58" s="3">
        <f>summary!G88</f>
        <v>-3.6721097558139197</v>
      </c>
      <c r="F58" s="3">
        <f>summary!I88</f>
        <v>-2.5104640756185774</v>
      </c>
      <c r="G58" s="3">
        <f>summary!J88</f>
        <v>-4.2715474443759849</v>
      </c>
      <c r="H58" s="3">
        <f>summary!K88</f>
        <v>-1.9463725272137313</v>
      </c>
      <c r="I58" s="3">
        <f>summary!L88</f>
        <v>-4.8173733225467235</v>
      </c>
      <c r="J58" s="15">
        <f>summary!M88</f>
        <v>-4.0001849761953583</v>
      </c>
      <c r="K58">
        <f>summary!N88</f>
        <v>-3.7286472575069673</v>
      </c>
      <c r="L58" s="15">
        <f>summary!O88</f>
        <v>-4.5929897692759747</v>
      </c>
      <c r="M58" s="15">
        <f>summary!P88</f>
        <v>-4.887513376991107</v>
      </c>
      <c r="N58" s="1"/>
      <c r="O58" s="24">
        <f t="shared" si="3"/>
        <v>-4.0759195185283739</v>
      </c>
      <c r="P58" s="24">
        <f t="shared" si="4"/>
        <v>0.34904290340384242</v>
      </c>
      <c r="Q58" s="24"/>
      <c r="R58" s="3"/>
      <c r="S58" s="3"/>
      <c r="T58">
        <f t="shared" si="5"/>
        <v>-4.187249699363317</v>
      </c>
    </row>
    <row r="59" spans="1:20" x14ac:dyDescent="0.15">
      <c r="A59">
        <v>26.5</v>
      </c>
      <c r="C59" s="3">
        <f>summary!E89</f>
        <v>-4.5562679360034215</v>
      </c>
      <c r="D59" s="3">
        <f>summary!F89</f>
        <v>-5.7526366514404259</v>
      </c>
      <c r="E59" s="3">
        <f>summary!G89</f>
        <v>-4.2622688053813613</v>
      </c>
      <c r="F59" s="3">
        <f>summary!I89</f>
        <v>-1.7945020346364939</v>
      </c>
      <c r="G59" s="3">
        <f>summary!J89</f>
        <v>-4.2697381967793593</v>
      </c>
      <c r="H59" s="3">
        <f>summary!K89</f>
        <v>-2.6506969768070676</v>
      </c>
      <c r="I59" s="3">
        <f>summary!L89</f>
        <v>-6.0721801120275201</v>
      </c>
      <c r="J59" s="15">
        <f>summary!M89</f>
        <v>-0.96243583082068052</v>
      </c>
      <c r="K59">
        <f>summary!N89</f>
        <v>-3.2363070293899447</v>
      </c>
      <c r="L59" s="15">
        <f>summary!O89</f>
        <v>-3.2367346325336173</v>
      </c>
      <c r="M59" s="15">
        <f>summary!P89</f>
        <v>-5.8957458904482802</v>
      </c>
      <c r="N59" s="1"/>
      <c r="O59" s="24">
        <f t="shared" si="3"/>
        <v>-3.8808649178425614</v>
      </c>
      <c r="P59" s="24">
        <f t="shared" si="4"/>
        <v>0.50750555663538721</v>
      </c>
      <c r="Q59" s="24"/>
      <c r="R59" s="3"/>
      <c r="S59" s="3"/>
      <c r="T59">
        <f t="shared" si="5"/>
        <v>-4.2622688053813613</v>
      </c>
    </row>
    <row r="60" spans="1:20" x14ac:dyDescent="0.15">
      <c r="A60">
        <v>27</v>
      </c>
      <c r="C60" s="3">
        <f>summary!E90</f>
        <v>-5.6136889340095193</v>
      </c>
      <c r="D60" s="3">
        <f>summary!F90</f>
        <v>-5.7425370942085419</v>
      </c>
      <c r="E60" s="3">
        <f>summary!G90</f>
        <v>-6.1173491946908047</v>
      </c>
      <c r="F60" s="3">
        <f>summary!I90</f>
        <v>-1.755737769352816</v>
      </c>
      <c r="G60" s="3">
        <f>summary!J90</f>
        <v>-6.1010668983043228</v>
      </c>
      <c r="H60" s="3">
        <f>summary!K90</f>
        <v>-2.5837230185980009</v>
      </c>
      <c r="I60" s="3">
        <f>summary!L90</f>
        <v>-3.648453847068224</v>
      </c>
      <c r="J60" s="15">
        <f>summary!M90</f>
        <v>-2.6941258645993544</v>
      </c>
      <c r="K60">
        <f>summary!N90</f>
        <v>-3.1426584211915713</v>
      </c>
      <c r="L60" s="15">
        <f>summary!O90</f>
        <v>-3.9591684035085719</v>
      </c>
      <c r="M60" s="15">
        <f>summary!P90</f>
        <v>-5.3782690119362613</v>
      </c>
      <c r="N60" s="1"/>
      <c r="O60" s="24">
        <f t="shared" si="3"/>
        <v>-4.2487980415879987</v>
      </c>
      <c r="P60" s="24">
        <f t="shared" si="4"/>
        <v>0.48019829973729622</v>
      </c>
      <c r="Q60" s="24"/>
      <c r="R60" s="3"/>
      <c r="S60" s="3"/>
      <c r="T60">
        <f t="shared" si="5"/>
        <v>-3.9591684035085719</v>
      </c>
    </row>
    <row r="61" spans="1:20" x14ac:dyDescent="0.15">
      <c r="A61">
        <v>27.5</v>
      </c>
      <c r="C61" s="3">
        <f>summary!E91</f>
        <v>-4.3878127697780691</v>
      </c>
      <c r="D61" s="3">
        <f>summary!F91</f>
        <v>-3.5031531072388713</v>
      </c>
      <c r="E61" s="3">
        <f>summary!G91</f>
        <v>-6.4408986783008659</v>
      </c>
      <c r="F61" s="3">
        <f>summary!I91</f>
        <v>-1.2311872234019323</v>
      </c>
      <c r="G61" s="3">
        <f>summary!J91</f>
        <v>-5.4139198344363804</v>
      </c>
      <c r="H61" s="3">
        <f>summary!K91</f>
        <v>-4.833593083768891</v>
      </c>
      <c r="I61" s="3">
        <f>summary!L91</f>
        <v>-5.5103356250601738</v>
      </c>
      <c r="J61" s="15">
        <f>summary!M91</f>
        <v>-2.7421991300205688</v>
      </c>
      <c r="K61">
        <f>summary!N91</f>
        <v>-3.5627962776331077</v>
      </c>
      <c r="L61" s="15">
        <f>summary!O91</f>
        <v>-2.8980957712259352</v>
      </c>
      <c r="M61" s="15">
        <f>summary!P91</f>
        <v>-5.3408452994632016</v>
      </c>
      <c r="N61" s="1"/>
      <c r="O61" s="24">
        <f t="shared" si="3"/>
        <v>-4.1695306182116356</v>
      </c>
      <c r="P61" s="24">
        <f t="shared" si="4"/>
        <v>0.46187216640450124</v>
      </c>
      <c r="Q61" s="24"/>
      <c r="T61">
        <f t="shared" si="5"/>
        <v>-4.3878127697780691</v>
      </c>
    </row>
    <row r="62" spans="1:20" x14ac:dyDescent="0.15">
      <c r="A62">
        <v>28</v>
      </c>
      <c r="C62" s="3">
        <f>summary!E92</f>
        <v>-6.6508032478469437</v>
      </c>
      <c r="D62" s="3">
        <f>summary!F92</f>
        <v>-2.4624151951971354</v>
      </c>
      <c r="E62" s="3">
        <f>summary!G92</f>
        <v>-7.1785183110574646</v>
      </c>
      <c r="F62" s="3">
        <f>summary!I92</f>
        <v>-1.4345277410745585</v>
      </c>
      <c r="G62" s="3">
        <f>summary!J92</f>
        <v>-5.4644234692287821</v>
      </c>
      <c r="H62" s="3">
        <f>summary!K92</f>
        <v>-5.2387434168393749</v>
      </c>
      <c r="I62" s="3">
        <f>summary!L92</f>
        <v>-3.1732264095630112</v>
      </c>
      <c r="J62" s="15">
        <f>summary!M92</f>
        <v>-2.8574247511441202</v>
      </c>
      <c r="K62">
        <f>summary!N92</f>
        <v>-4.1058544651865292</v>
      </c>
      <c r="L62" s="15">
        <f>summary!O92</f>
        <v>-3.0054169918004683</v>
      </c>
      <c r="M62" s="15">
        <f>summary!P92</f>
        <v>-5.1285412311941867</v>
      </c>
      <c r="N62" s="1"/>
      <c r="O62" s="24">
        <f t="shared" si="3"/>
        <v>-4.2454450209211423</v>
      </c>
      <c r="P62" s="24">
        <f t="shared" si="4"/>
        <v>0.55066022828958316</v>
      </c>
      <c r="Q62" s="24"/>
      <c r="T62">
        <f t="shared" si="5"/>
        <v>-4.1058544651865292</v>
      </c>
    </row>
    <row r="63" spans="1:20" x14ac:dyDescent="0.15">
      <c r="A63">
        <v>28.5</v>
      </c>
      <c r="C63" s="3">
        <f>summary!E93</f>
        <v>-4.746057626533366</v>
      </c>
      <c r="D63" s="3">
        <f>summary!F93</f>
        <v>-3.5658191740633325</v>
      </c>
      <c r="E63" s="3">
        <f>summary!G93</f>
        <v>-6.4721506805022564</v>
      </c>
      <c r="F63" s="3">
        <f>summary!I93</f>
        <v>-1.1841670094924246</v>
      </c>
      <c r="G63" s="3">
        <f>summary!J93</f>
        <v>-6.0933601166494258</v>
      </c>
      <c r="H63" s="3">
        <f>summary!K93</f>
        <v>-4.3831255428111158</v>
      </c>
      <c r="I63" s="3">
        <f>summary!L93</f>
        <v>-2.4081379840886239</v>
      </c>
      <c r="J63" s="15">
        <f>summary!M93</f>
        <v>-1.9056022686843836</v>
      </c>
      <c r="K63">
        <f>summary!N93</f>
        <v>-4.1235559292302009</v>
      </c>
      <c r="L63" s="15">
        <f>summary!O93</f>
        <v>-1.6746642611381066</v>
      </c>
      <c r="M63" s="15">
        <f>summary!P93</f>
        <v>-5.81172506016516</v>
      </c>
      <c r="N63" s="1"/>
      <c r="O63" s="24">
        <f t="shared" si="3"/>
        <v>-3.8516696048507626</v>
      </c>
      <c r="P63" s="24">
        <f t="shared" si="4"/>
        <v>0.56163565329525711</v>
      </c>
      <c r="Q63" s="24"/>
      <c r="T63">
        <f t="shared" si="5"/>
        <v>-4.1235559292302009</v>
      </c>
    </row>
    <row r="64" spans="1:20" x14ac:dyDescent="0.15">
      <c r="A64">
        <v>29</v>
      </c>
      <c r="C64" s="3">
        <f>summary!E94</f>
        <v>-6.2269288900401438</v>
      </c>
      <c r="D64" s="3">
        <f>summary!F94</f>
        <v>-4.0874737720680825</v>
      </c>
      <c r="E64" s="3">
        <f>summary!G94</f>
        <v>-6.6411668959853083</v>
      </c>
      <c r="F64" s="3">
        <f>summary!I94</f>
        <v>-0.9843537958847336</v>
      </c>
      <c r="G64" s="3">
        <f>summary!J94</f>
        <v>-6.8007719511796516</v>
      </c>
      <c r="H64" s="3">
        <f>summary!K94</f>
        <v>-2.771460338080912</v>
      </c>
      <c r="I64" s="3">
        <f>summary!L94</f>
        <v>-4.1784667565166176</v>
      </c>
      <c r="J64" s="15">
        <f>summary!M94</f>
        <v>-2.0282082527209728</v>
      </c>
      <c r="K64">
        <f>summary!N94</f>
        <v>-3.9983198319228141</v>
      </c>
      <c r="L64" s="15">
        <f>summary!O94</f>
        <v>-2.6408014345512916</v>
      </c>
      <c r="M64" s="15">
        <f>summary!P94</f>
        <v>-5.1386694448557968</v>
      </c>
      <c r="N64" s="1"/>
      <c r="O64" s="24">
        <f t="shared" si="3"/>
        <v>-4.1360564876187569</v>
      </c>
      <c r="P64" s="24">
        <f t="shared" si="4"/>
        <v>0.58192909179147034</v>
      </c>
      <c r="Q64" s="24"/>
      <c r="T64">
        <f t="shared" si="5"/>
        <v>-4.0874737720680825</v>
      </c>
    </row>
    <row r="65" spans="1:20" x14ac:dyDescent="0.15">
      <c r="A65">
        <v>29.5</v>
      </c>
      <c r="C65" s="3">
        <f>summary!E95</f>
        <v>-5.1045716060792392</v>
      </c>
      <c r="D65" s="3">
        <f>summary!F95</f>
        <v>-3.1879822157119451</v>
      </c>
      <c r="E65" s="3">
        <f>summary!G95</f>
        <v>-7.7907419994931528</v>
      </c>
      <c r="F65" s="3">
        <f>summary!I95</f>
        <v>-1.9281900561432137</v>
      </c>
      <c r="G65" s="3">
        <f>summary!J95</f>
        <v>-6.1102729709068564</v>
      </c>
      <c r="H65" s="3">
        <f>summary!K95</f>
        <v>-4.2055632976703849</v>
      </c>
      <c r="I65" s="3">
        <f>summary!L95</f>
        <v>-2.4747516271945296</v>
      </c>
      <c r="J65" s="15">
        <f>summary!M95</f>
        <v>-3.925464699404988</v>
      </c>
      <c r="K65">
        <f>summary!N95</f>
        <v>-3.835737221262959</v>
      </c>
      <c r="L65" s="15">
        <f>summary!O95</f>
        <v>-0.36831607371772762</v>
      </c>
      <c r="M65" s="15">
        <f>summary!P95</f>
        <v>-6.1162327392462696</v>
      </c>
      <c r="N65" s="1"/>
      <c r="O65" s="24">
        <f t="shared" si="3"/>
        <v>-4.0952567733482974</v>
      </c>
      <c r="P65" s="24">
        <f t="shared" si="4"/>
        <v>0.63934453709183248</v>
      </c>
      <c r="Q65" s="24"/>
      <c r="T65">
        <f t="shared" si="5"/>
        <v>-3.925464699404988</v>
      </c>
    </row>
    <row r="66" spans="1:20" x14ac:dyDescent="0.15">
      <c r="A66">
        <v>30</v>
      </c>
      <c r="C66" s="3">
        <f>summary!E96</f>
        <v>-4.5849849027639822</v>
      </c>
      <c r="D66" s="3">
        <f>summary!F96</f>
        <v>-3.9976468132824601</v>
      </c>
      <c r="E66" s="3">
        <f>summary!G96</f>
        <v>-8.3015674724673865</v>
      </c>
      <c r="F66" s="3">
        <f>summary!I96</f>
        <v>-2.1253397706028112</v>
      </c>
      <c r="G66" s="3">
        <f>summary!J96</f>
        <v>-5.1761940175129171</v>
      </c>
      <c r="H66" s="3">
        <f>summary!K96</f>
        <v>-5.2158741731379497</v>
      </c>
      <c r="I66" s="3">
        <f>summary!L96</f>
        <v>-2.665749537355889</v>
      </c>
      <c r="J66" s="15">
        <f>summary!M96</f>
        <v>-2.2269806958212044</v>
      </c>
      <c r="K66">
        <f>summary!N96</f>
        <v>-4.7516740870547931</v>
      </c>
      <c r="L66" s="15">
        <f>summary!O96</f>
        <v>1.7521776201067047</v>
      </c>
      <c r="M66" s="15">
        <f>summary!P96</f>
        <v>-3.5779883847603395</v>
      </c>
      <c r="N66" s="1"/>
      <c r="O66" s="24">
        <f t="shared" si="3"/>
        <v>-3.7156202031502747</v>
      </c>
      <c r="P66" s="24">
        <f t="shared" si="4"/>
        <v>0.75730812297721739</v>
      </c>
      <c r="Q66" s="24"/>
      <c r="T66">
        <f t="shared" si="5"/>
        <v>-3.9976468132824601</v>
      </c>
    </row>
    <row r="67" spans="1:20" x14ac:dyDescent="0.15">
      <c r="A67">
        <v>30.5</v>
      </c>
      <c r="C67" s="3">
        <f>summary!E97</f>
        <v>-5.5733562130767407</v>
      </c>
      <c r="D67" s="3">
        <f>summary!F97</f>
        <v>-6.9508288179020923</v>
      </c>
      <c r="E67" s="3">
        <f>summary!G97</f>
        <v>-7.0718011187361496</v>
      </c>
      <c r="F67" s="3">
        <f>summary!I97</f>
        <v>-3.1502397863631182</v>
      </c>
      <c r="G67" s="3">
        <f>summary!J97</f>
        <v>-6.3981395153236518</v>
      </c>
      <c r="H67" s="3">
        <f>summary!K97</f>
        <v>-3.7836104696057462</v>
      </c>
      <c r="I67" s="3">
        <f>summary!L97</f>
        <v>-3.1730833165141927</v>
      </c>
      <c r="J67" s="15">
        <f>summary!M97</f>
        <v>-3.496418824440136</v>
      </c>
      <c r="K67">
        <f>summary!N97</f>
        <v>-3.1819743285198911</v>
      </c>
      <c r="L67" s="15">
        <f>summary!O97</f>
        <v>-0.1440697934942875</v>
      </c>
      <c r="M67" s="15">
        <f>summary!P97</f>
        <v>-2.7960826617855346</v>
      </c>
      <c r="N67" s="1"/>
      <c r="O67" s="24">
        <f t="shared" si="3"/>
        <v>-4.1563277132510494</v>
      </c>
      <c r="P67" s="24">
        <f t="shared" si="4"/>
        <v>0.63813746457118625</v>
      </c>
      <c r="Q67" s="24"/>
      <c r="T67">
        <f t="shared" si="5"/>
        <v>-3.496418824440136</v>
      </c>
    </row>
    <row r="68" spans="1:20" x14ac:dyDescent="0.15">
      <c r="A68">
        <v>31</v>
      </c>
      <c r="C68" s="3">
        <f>summary!E98</f>
        <v>-3.9759052016764143</v>
      </c>
      <c r="D68" s="3">
        <f>summary!F98</f>
        <v>-7.3967789160883566</v>
      </c>
      <c r="E68" s="3">
        <f>summary!G98</f>
        <v>-4.5555218883381281</v>
      </c>
      <c r="F68" s="3">
        <f>summary!I98</f>
        <v>-4.7124967007780816</v>
      </c>
      <c r="G68" s="3">
        <f>summary!J98</f>
        <v>-5.3136959636229077</v>
      </c>
      <c r="H68" s="3">
        <f>summary!K98</f>
        <v>-4.4627908379862991</v>
      </c>
      <c r="I68" s="3">
        <f>summary!L98</f>
        <v>-1.4256451280089244</v>
      </c>
      <c r="J68" s="15">
        <f>summary!M98</f>
        <v>-4.3822625774952746</v>
      </c>
      <c r="K68">
        <f>summary!N98</f>
        <v>-2.8111948038034775</v>
      </c>
      <c r="L68" s="15">
        <f>summary!O98</f>
        <v>2.86348798659502</v>
      </c>
      <c r="M68" s="15">
        <f>summary!P98</f>
        <v>-3.1683031653274671</v>
      </c>
      <c r="N68" s="1"/>
      <c r="O68" s="24">
        <f t="shared" si="3"/>
        <v>-3.5764642905936643</v>
      </c>
      <c r="P68" s="24">
        <f t="shared" si="4"/>
        <v>0.78802157967491604</v>
      </c>
      <c r="Q68" s="24"/>
      <c r="T68">
        <f t="shared" si="5"/>
        <v>-4.3822625774952746</v>
      </c>
    </row>
    <row r="69" spans="1:20" x14ac:dyDescent="0.15">
      <c r="A69">
        <v>31.5</v>
      </c>
      <c r="C69" s="3">
        <f>summary!E99</f>
        <v>-5.4737442098322289</v>
      </c>
      <c r="D69" s="3">
        <f>summary!F99</f>
        <v>-7.3881797937421094</v>
      </c>
      <c r="E69" s="3">
        <f>summary!G99</f>
        <v>-4.6315441771806087</v>
      </c>
      <c r="F69" s="3">
        <f>summary!I99</f>
        <v>-3.8777682341848454</v>
      </c>
      <c r="G69" s="3">
        <f>summary!J99</f>
        <v>-5.3061619426799735</v>
      </c>
      <c r="H69" s="3">
        <f>summary!K99</f>
        <v>-3.3130346087164706</v>
      </c>
      <c r="I69" s="3">
        <f>summary!L99</f>
        <v>-3.7689605050219392</v>
      </c>
      <c r="J69" s="15">
        <f>summary!M99</f>
        <v>-6.2965674848610345</v>
      </c>
      <c r="K69">
        <f>summary!N99</f>
        <v>-3.3898032232800968</v>
      </c>
      <c r="L69" s="15">
        <f>summary!O99</f>
        <v>3.7006049534258247</v>
      </c>
      <c r="M69" s="15">
        <f>summary!P99</f>
        <v>-2.5846399120100902</v>
      </c>
      <c r="N69" s="1"/>
      <c r="O69" s="24">
        <f t="shared" si="3"/>
        <v>-3.8481635580075975</v>
      </c>
      <c r="P69" s="24">
        <f t="shared" si="4"/>
        <v>0.86860577139231032</v>
      </c>
      <c r="Q69" s="24"/>
      <c r="T69">
        <f t="shared" si="5"/>
        <v>-3.8777682341848454</v>
      </c>
    </row>
    <row r="70" spans="1:20" x14ac:dyDescent="0.15">
      <c r="A70">
        <v>32</v>
      </c>
      <c r="C70" s="3">
        <f>summary!E100</f>
        <v>-5.6702757779765012</v>
      </c>
      <c r="D70" s="3">
        <f>summary!F100</f>
        <v>-7.3303962149662478</v>
      </c>
      <c r="E70" s="3">
        <f>summary!G100</f>
        <v>-4.4302800561990461</v>
      </c>
      <c r="F70" s="3">
        <f>summary!I100</f>
        <v>-3.1054965202100027</v>
      </c>
      <c r="G70" s="3">
        <f>summary!J100</f>
        <v>-4.4292686124346199</v>
      </c>
      <c r="H70" s="3">
        <f>summary!K100</f>
        <v>-4.0358701064461364</v>
      </c>
      <c r="I70" s="3">
        <f>summary!L100</f>
        <v>-3.2521071630677127</v>
      </c>
      <c r="J70" s="15">
        <f>summary!M100</f>
        <v>-4.0535461742602195</v>
      </c>
      <c r="K70">
        <f>summary!N100</f>
        <v>-4.2821595427837389</v>
      </c>
      <c r="L70" s="15">
        <f>summary!O100</f>
        <v>3.2531181774671807</v>
      </c>
      <c r="M70" s="15">
        <f>summary!P100</f>
        <v>-1.5176201610075577</v>
      </c>
      <c r="N70" s="1"/>
      <c r="O70" s="24">
        <f t="shared" ref="O70:O101" si="6">AVERAGE(C70:M70)</f>
        <v>-3.5321729228985999</v>
      </c>
      <c r="P70" s="24">
        <f t="shared" ref="P70:P101" si="7">STDEV(C70:M70)/SQRT(COUNT(C70:M70))</f>
        <v>0.80935703815890703</v>
      </c>
      <c r="Q70" s="24"/>
      <c r="T70">
        <f t="shared" ref="T70:T101" si="8">MEDIAN(C70:M70)</f>
        <v>-4.0535461742602195</v>
      </c>
    </row>
    <row r="71" spans="1:20" x14ac:dyDescent="0.15">
      <c r="A71">
        <v>32.5</v>
      </c>
      <c r="C71" s="3">
        <f>summary!E101</f>
        <v>-6.527556726326524</v>
      </c>
      <c r="D71" s="3">
        <f>summary!F101</f>
        <v>-7.3032514389103813</v>
      </c>
      <c r="E71" s="3">
        <f>summary!G101</f>
        <v>-4.8341057689747942</v>
      </c>
      <c r="F71" s="3">
        <f>summary!I101</f>
        <v>-2.9869445697292329</v>
      </c>
      <c r="G71" s="3">
        <f>summary!J101</f>
        <v>-4.7588291064014943</v>
      </c>
      <c r="H71" s="3">
        <f>summary!K101</f>
        <v>-3.1141286277219016</v>
      </c>
      <c r="I71" s="3">
        <f>summary!L101</f>
        <v>-2.5639636977320168</v>
      </c>
      <c r="J71" s="15">
        <f>summary!M101</f>
        <v>-4.2790201599339603</v>
      </c>
      <c r="K71">
        <f>summary!N101</f>
        <v>-3.0963925073295204</v>
      </c>
      <c r="L71" s="15">
        <f>summary!O101</f>
        <v>0.4320816919627789</v>
      </c>
      <c r="M71" s="15">
        <f>summary!P101</f>
        <v>-1.198622016268615</v>
      </c>
      <c r="N71" s="1"/>
      <c r="O71" s="24">
        <f t="shared" si="6"/>
        <v>-3.6573393570332415</v>
      </c>
      <c r="P71" s="24">
        <f t="shared" si="7"/>
        <v>0.67108231969151289</v>
      </c>
      <c r="Q71" s="24"/>
      <c r="T71">
        <f t="shared" si="8"/>
        <v>-3.1141286277219016</v>
      </c>
    </row>
    <row r="72" spans="1:20" x14ac:dyDescent="0.15">
      <c r="A72">
        <v>33</v>
      </c>
      <c r="C72" s="3">
        <f>summary!E102</f>
        <v>-4.2406387429668717</v>
      </c>
      <c r="D72" s="3">
        <f>summary!F102</f>
        <v>-6.0346458378190242</v>
      </c>
      <c r="E72" s="3">
        <f>summary!G102</f>
        <v>-3.5798452484309768</v>
      </c>
      <c r="F72" s="3">
        <f>summary!I102</f>
        <v>-4.3862017849696073</v>
      </c>
      <c r="G72" s="3">
        <f>summary!J102</f>
        <v>-4.7520560970443588</v>
      </c>
      <c r="H72" s="3">
        <f>summary!K102</f>
        <v>-3.4859248489068233</v>
      </c>
      <c r="I72" s="3">
        <f>summary!L102</f>
        <v>-1.7044124165728671</v>
      </c>
      <c r="J72" s="15">
        <f>summary!M102</f>
        <v>-1.7974737108805416</v>
      </c>
      <c r="K72">
        <f>summary!N102</f>
        <v>-4.0405995203688398</v>
      </c>
      <c r="L72" s="15">
        <f>summary!O102</f>
        <v>1.2747172451686046</v>
      </c>
      <c r="M72" s="15">
        <f>summary!P102</f>
        <v>-1.4238073857697562</v>
      </c>
      <c r="N72" s="1"/>
      <c r="O72" s="24">
        <f t="shared" si="6"/>
        <v>-3.106444395323734</v>
      </c>
      <c r="P72" s="24">
        <f t="shared" si="7"/>
        <v>0.61164665589542733</v>
      </c>
      <c r="Q72" s="24"/>
      <c r="T72">
        <f t="shared" si="8"/>
        <v>-3.5798452484309768</v>
      </c>
    </row>
    <row r="73" spans="1:20" x14ac:dyDescent="0.15">
      <c r="A73">
        <v>33.5</v>
      </c>
      <c r="C73" s="3">
        <f>summary!E103</f>
        <v>-2.8476431988328992</v>
      </c>
      <c r="D73" s="3">
        <f>summary!F103</f>
        <v>-4.8199315245769414</v>
      </c>
      <c r="E73" s="3">
        <f>summary!G103</f>
        <v>-4.0142658442905352</v>
      </c>
      <c r="F73" s="3">
        <f>summary!I103</f>
        <v>-3.9198693965080107</v>
      </c>
      <c r="G73" s="3">
        <f>summary!J103</f>
        <v>-4.5334091796360232</v>
      </c>
      <c r="H73" s="3">
        <f>summary!K103</f>
        <v>-4.1315374984379414</v>
      </c>
      <c r="I73" s="3">
        <f>summary!L103</f>
        <v>-3.0968721764810048</v>
      </c>
      <c r="J73" s="15">
        <f>summary!M103</f>
        <v>-2.8886129391242732</v>
      </c>
      <c r="K73">
        <f>summary!N103</f>
        <v>-4.2362974926495554</v>
      </c>
      <c r="L73" s="15">
        <f>summary!O103</f>
        <v>-0.9053826225124697</v>
      </c>
      <c r="M73" s="15">
        <f>summary!P103</f>
        <v>-2.404794950603645</v>
      </c>
      <c r="N73" s="1"/>
      <c r="O73" s="24">
        <f t="shared" si="6"/>
        <v>-3.4362378930593906</v>
      </c>
      <c r="P73" s="24">
        <f t="shared" si="7"/>
        <v>0.34431162396200138</v>
      </c>
      <c r="Q73" s="24"/>
      <c r="T73">
        <f t="shared" si="8"/>
        <v>-3.9198693965080107</v>
      </c>
    </row>
    <row r="74" spans="1:20" x14ac:dyDescent="0.15">
      <c r="A74">
        <v>34</v>
      </c>
      <c r="C74" s="3">
        <f>summary!E104</f>
        <v>-4.1978333392380112</v>
      </c>
      <c r="D74" s="3">
        <f>summary!F104</f>
        <v>-6.8733668414078419</v>
      </c>
      <c r="E74" s="3">
        <f>summary!G104</f>
        <v>-4.3398682083385891</v>
      </c>
      <c r="F74" s="3">
        <f>summary!I104</f>
        <v>-4.3882235646986274</v>
      </c>
      <c r="G74" s="3">
        <f>summary!J104</f>
        <v>-5.1739958373410486</v>
      </c>
      <c r="H74" s="3">
        <f>summary!K104</f>
        <v>-2.9811170949372108</v>
      </c>
      <c r="I74" s="3">
        <f>summary!L104</f>
        <v>-0.85425555682892751</v>
      </c>
      <c r="J74" s="15">
        <f>summary!M104</f>
        <v>0.59334818717828341</v>
      </c>
      <c r="K74">
        <f>summary!N104</f>
        <v>-3.9945352287992626</v>
      </c>
      <c r="L74" s="15">
        <f>summary!O104</f>
        <v>-0.73728117856925002</v>
      </c>
      <c r="M74" s="15">
        <f>summary!P104</f>
        <v>-1.7574966728566133</v>
      </c>
      <c r="N74" s="1"/>
      <c r="O74" s="24">
        <f t="shared" si="6"/>
        <v>-3.1549659396215546</v>
      </c>
      <c r="P74" s="24">
        <f t="shared" si="7"/>
        <v>0.67279487749277567</v>
      </c>
      <c r="Q74" s="24"/>
      <c r="T74">
        <f t="shared" si="8"/>
        <v>-3.9945352287992626</v>
      </c>
    </row>
    <row r="75" spans="1:20" x14ac:dyDescent="0.15">
      <c r="A75">
        <v>34.5</v>
      </c>
      <c r="C75" s="3">
        <f>summary!E105</f>
        <v>-3.7032546293211497</v>
      </c>
      <c r="D75" s="3">
        <f>summary!F105</f>
        <v>-6.4304075591145997</v>
      </c>
      <c r="E75" s="3">
        <f>summary!G105</f>
        <v>-4.2340814544928902</v>
      </c>
      <c r="F75" s="3">
        <f>summary!I105</f>
        <v>-5.3773608246935698</v>
      </c>
      <c r="G75" s="3">
        <f>summary!J105</f>
        <v>-5.1158415951711627</v>
      </c>
      <c r="H75" s="3">
        <f>summary!K105</f>
        <v>-3.3026513849487129</v>
      </c>
      <c r="I75" s="3">
        <f>summary!L105</f>
        <v>-1.3009106696684214</v>
      </c>
      <c r="J75" s="15">
        <f>summary!M105</f>
        <v>2.0797840119929747</v>
      </c>
      <c r="K75">
        <f>summary!N105</f>
        <v>-4.1735398815004414</v>
      </c>
      <c r="L75" s="15">
        <f>summary!O105</f>
        <v>-2.2046144583916698</v>
      </c>
      <c r="M75" s="15">
        <f>summary!P105</f>
        <v>-3.773512077419801</v>
      </c>
      <c r="N75" s="1"/>
      <c r="O75" s="24">
        <f t="shared" si="6"/>
        <v>-3.4123991384299499</v>
      </c>
      <c r="P75" s="24">
        <f t="shared" si="7"/>
        <v>0.69696686828811416</v>
      </c>
      <c r="Q75" s="24"/>
      <c r="T75">
        <f t="shared" si="8"/>
        <v>-3.773512077419801</v>
      </c>
    </row>
    <row r="76" spans="1:20" x14ac:dyDescent="0.15">
      <c r="A76">
        <v>35</v>
      </c>
      <c r="C76" s="3">
        <f>summary!E106</f>
        <v>-3.649230949121919</v>
      </c>
      <c r="D76" s="3">
        <f>summary!F106</f>
        <v>-6.8292530527414126</v>
      </c>
      <c r="E76" s="3">
        <f>summary!G106</f>
        <v>-4.1140114364759919</v>
      </c>
      <c r="F76" s="3">
        <f>summary!I106</f>
        <v>-1.8033070537636902</v>
      </c>
      <c r="G76" s="3">
        <f>summary!J106</f>
        <v>-4.6979460889762485</v>
      </c>
      <c r="H76" s="3">
        <f>summary!K106</f>
        <v>-3.7464708960288267</v>
      </c>
      <c r="I76" s="3">
        <f>summary!L106</f>
        <v>-1.7575576182602359</v>
      </c>
      <c r="J76" s="15">
        <f>summary!M106</f>
        <v>1.6368225215582184</v>
      </c>
      <c r="K76">
        <f>summary!N106</f>
        <v>-4.6794261959054158</v>
      </c>
      <c r="L76" s="15">
        <f>summary!O106</f>
        <v>0.27903016962291893</v>
      </c>
      <c r="M76" s="15">
        <f>summary!P106</f>
        <v>-2.7522253949833191</v>
      </c>
      <c r="N76" s="1"/>
      <c r="O76" s="24">
        <f t="shared" si="6"/>
        <v>-2.9194159995523563</v>
      </c>
      <c r="P76" s="24">
        <f t="shared" si="7"/>
        <v>0.72490922946964975</v>
      </c>
      <c r="Q76" s="24"/>
      <c r="T76">
        <f t="shared" si="8"/>
        <v>-3.649230949121919</v>
      </c>
    </row>
    <row r="77" spans="1:20" x14ac:dyDescent="0.15">
      <c r="A77">
        <v>35.5</v>
      </c>
      <c r="C77" s="3">
        <f>summary!E107</f>
        <v>-4.350719237284177</v>
      </c>
      <c r="D77" s="3">
        <f>summary!F107</f>
        <v>-7.1439465803925737</v>
      </c>
      <c r="E77" s="3">
        <f>summary!G107</f>
        <v>-4.6134390231609554</v>
      </c>
      <c r="F77" s="3">
        <f>summary!I107</f>
        <v>-1.6881705323909355</v>
      </c>
      <c r="G77" s="3">
        <f>summary!J107</f>
        <v>-3.6599591781022047</v>
      </c>
      <c r="H77" s="3">
        <f>summary!K107</f>
        <v>-4.3023917587939735</v>
      </c>
      <c r="I77" s="3">
        <f>summary!L107</f>
        <v>-0.68551236896039691</v>
      </c>
      <c r="J77" s="15">
        <f>summary!M107</f>
        <v>1.7893359879772803</v>
      </c>
      <c r="K77">
        <f>summary!N107</f>
        <v>-4.5636968180048871</v>
      </c>
      <c r="L77" s="15">
        <f>summary!O107</f>
        <v>-2.0881316047096399</v>
      </c>
      <c r="M77" s="15">
        <f>summary!P107</f>
        <v>-1.9296402776486372</v>
      </c>
      <c r="N77" s="1"/>
      <c r="O77" s="24">
        <f t="shared" si="6"/>
        <v>-3.0214792174064629</v>
      </c>
      <c r="P77" s="24">
        <f t="shared" si="7"/>
        <v>0.72716402477760467</v>
      </c>
      <c r="Q77" s="24"/>
      <c r="T77">
        <f t="shared" si="8"/>
        <v>-3.6599591781022047</v>
      </c>
    </row>
    <row r="78" spans="1:20" x14ac:dyDescent="0.15">
      <c r="A78">
        <v>36</v>
      </c>
      <c r="C78" s="3">
        <f>summary!E108</f>
        <v>-6.1424478361383583</v>
      </c>
      <c r="D78" s="3">
        <f>summary!F108</f>
        <v>-6.433990551848245</v>
      </c>
      <c r="E78" s="3">
        <f>summary!G108</f>
        <v>-4.1701320839830167</v>
      </c>
      <c r="F78" s="3">
        <f>summary!I108</f>
        <v>-2.2923161111064374</v>
      </c>
      <c r="G78" s="3">
        <f>summary!J108</f>
        <v>-4.2295371126061738</v>
      </c>
      <c r="H78" s="3">
        <f>summary!K108</f>
        <v>-3.8938223229296196</v>
      </c>
      <c r="I78" s="3">
        <f>summary!L108</f>
        <v>0.58059859890626453</v>
      </c>
      <c r="J78" s="15">
        <f>summary!M108</f>
        <v>2.1255065759268792</v>
      </c>
      <c r="K78">
        <f>summary!N108</f>
        <v>-4.2582007232495851</v>
      </c>
      <c r="L78" s="15">
        <f>summary!O108</f>
        <v>0.32761667735298772</v>
      </c>
      <c r="M78" s="15">
        <f>summary!P108</f>
        <v>-2.6667482223389336</v>
      </c>
      <c r="N78" s="1"/>
      <c r="O78" s="24">
        <f t="shared" si="6"/>
        <v>-2.8230430101831128</v>
      </c>
      <c r="P78" s="24">
        <f t="shared" si="7"/>
        <v>0.83862542270184992</v>
      </c>
      <c r="Q78" s="24"/>
      <c r="T78">
        <f t="shared" si="8"/>
        <v>-3.8938223229296196</v>
      </c>
    </row>
    <row r="79" spans="1:20" x14ac:dyDescent="0.15">
      <c r="A79">
        <v>36.5</v>
      </c>
      <c r="C79" s="3">
        <f>summary!E109</f>
        <v>-4.5187506441560981</v>
      </c>
      <c r="D79" s="3">
        <f>summary!F109</f>
        <v>-6.1150892317072607</v>
      </c>
      <c r="E79" s="3">
        <f>summary!G109</f>
        <v>-5.7430509987835965</v>
      </c>
      <c r="F79" s="3">
        <f>summary!I109</f>
        <v>-4.2834590421677836</v>
      </c>
      <c r="G79" s="3">
        <f>summary!J109</f>
        <v>-3.250727229760717</v>
      </c>
      <c r="H79" s="3">
        <f>summary!K109</f>
        <v>-3.3155841826708778</v>
      </c>
      <c r="I79" s="3">
        <f>summary!L109</f>
        <v>-1.0202730846953108</v>
      </c>
      <c r="J79" s="15">
        <f>summary!M109</f>
        <v>1.7525083053325836</v>
      </c>
      <c r="K79">
        <f>summary!N109</f>
        <v>-4.6952358255931497</v>
      </c>
      <c r="L79" s="15">
        <f>summary!O109</f>
        <v>1.5868582412732744</v>
      </c>
      <c r="M79" s="15">
        <f>summary!P109</f>
        <v>-3.7947816019065757</v>
      </c>
      <c r="N79" s="1"/>
      <c r="O79" s="24">
        <f t="shared" si="6"/>
        <v>-3.0361441177123196</v>
      </c>
      <c r="P79" s="24">
        <f t="shared" si="7"/>
        <v>0.81117474948344637</v>
      </c>
      <c r="Q79" s="24"/>
      <c r="T79">
        <f t="shared" si="8"/>
        <v>-3.7947816019065757</v>
      </c>
    </row>
    <row r="80" spans="1:20" x14ac:dyDescent="0.15">
      <c r="A80">
        <v>37</v>
      </c>
      <c r="C80" s="3">
        <f>summary!E110</f>
        <v>-4.5549675480168776</v>
      </c>
      <c r="D80" s="3">
        <f>summary!F110</f>
        <v>-5.5576076262845078</v>
      </c>
      <c r="E80" s="3">
        <f>summary!G110</f>
        <v>-4.6755222558407619</v>
      </c>
      <c r="F80" s="3">
        <f>summary!I110</f>
        <v>-2.7074352408287461</v>
      </c>
      <c r="G80" s="3">
        <f>summary!J110</f>
        <v>-3.3578961229213751</v>
      </c>
      <c r="H80" s="3">
        <f>summary!K110</f>
        <v>-3.212137527716314</v>
      </c>
      <c r="I80" s="3">
        <f>summary!L110</f>
        <v>4.2368482680887942E-2</v>
      </c>
      <c r="J80" s="15">
        <f>summary!M110</f>
        <v>2.2895103961117731</v>
      </c>
      <c r="K80">
        <f>summary!N110</f>
        <v>-4.401738481052571</v>
      </c>
      <c r="L80" s="15">
        <f>summary!O110</f>
        <v>-2.8437626658238719</v>
      </c>
      <c r="M80" s="15">
        <f>summary!P110</f>
        <v>-3.7257375783277396</v>
      </c>
      <c r="N80" s="1"/>
      <c r="O80" s="24">
        <f t="shared" si="6"/>
        <v>-2.9731751061836462</v>
      </c>
      <c r="P80" s="24">
        <f t="shared" si="7"/>
        <v>0.68601834441569354</v>
      </c>
      <c r="Q80" s="24"/>
      <c r="T80">
        <f t="shared" si="8"/>
        <v>-3.3578961229213751</v>
      </c>
    </row>
    <row r="81" spans="1:20" x14ac:dyDescent="0.15">
      <c r="A81">
        <v>37.5</v>
      </c>
      <c r="C81" s="3">
        <f>summary!E111</f>
        <v>-2.6353086338095122</v>
      </c>
      <c r="D81" s="3">
        <f>summary!F111</f>
        <v>-4.6015382467399872</v>
      </c>
      <c r="E81" s="3">
        <f>summary!G111</f>
        <v>-3.607072188366895</v>
      </c>
      <c r="F81" s="3">
        <f>summary!I111</f>
        <v>-4.000250028225433</v>
      </c>
      <c r="G81" s="3">
        <f>summary!J111</f>
        <v>-3.0981934029357134</v>
      </c>
      <c r="H81" s="3">
        <f>summary!K111</f>
        <v>-3.0752142381265819</v>
      </c>
      <c r="I81" s="3">
        <f>summary!L111</f>
        <v>-1.1862321277637791</v>
      </c>
      <c r="J81" s="15">
        <f>summary!M111</f>
        <v>2.4473368965767204</v>
      </c>
      <c r="K81">
        <f>summary!N111</f>
        <v>-3.5279231940437277</v>
      </c>
      <c r="L81" s="15">
        <f>summary!O111</f>
        <v>-0.15248526803477619</v>
      </c>
      <c r="M81" s="15">
        <f>summary!P111</f>
        <v>-3.9656804276608284</v>
      </c>
      <c r="N81" s="1"/>
      <c r="O81" s="24">
        <f t="shared" si="6"/>
        <v>-2.4911418962845926</v>
      </c>
      <c r="P81" s="24">
        <f t="shared" si="7"/>
        <v>0.62897299453089783</v>
      </c>
      <c r="Q81" s="24"/>
      <c r="T81">
        <f t="shared" si="8"/>
        <v>-3.0981934029357134</v>
      </c>
    </row>
    <row r="82" spans="1:20" x14ac:dyDescent="0.15">
      <c r="A82">
        <v>38</v>
      </c>
      <c r="C82" s="3">
        <f>summary!E112</f>
        <v>-3.3585739371826016</v>
      </c>
      <c r="D82" s="3">
        <f>summary!F112</f>
        <v>-6.1721132797209952</v>
      </c>
      <c r="E82" s="3">
        <f>summary!G112</f>
        <v>-4.9842399855294204</v>
      </c>
      <c r="F82" s="3">
        <f>summary!I112</f>
        <v>-2.3679166290266416</v>
      </c>
      <c r="G82" s="3">
        <f>summary!J112</f>
        <v>-3.8797008490920235</v>
      </c>
      <c r="H82" s="3">
        <f>summary!K112</f>
        <v>-2.7299740875150253</v>
      </c>
      <c r="I82" s="3">
        <f>summary!L112</f>
        <v>-1.4275129637423647</v>
      </c>
      <c r="J82" s="15">
        <f>summary!M112</f>
        <v>2.1632483762185966</v>
      </c>
      <c r="K82">
        <f>summary!N112</f>
        <v>-3.3342687298659102</v>
      </c>
      <c r="L82" s="15">
        <f>summary!O112</f>
        <v>-0.13397648076893892</v>
      </c>
      <c r="M82" s="15">
        <f>summary!P112</f>
        <v>-2.9986579663489366</v>
      </c>
      <c r="N82" s="1"/>
      <c r="O82" s="24">
        <f t="shared" si="6"/>
        <v>-2.6566987756885698</v>
      </c>
      <c r="P82" s="24">
        <f t="shared" si="7"/>
        <v>0.68447503206822469</v>
      </c>
      <c r="Q82" s="24"/>
      <c r="T82">
        <f t="shared" si="8"/>
        <v>-2.9986579663489366</v>
      </c>
    </row>
    <row r="83" spans="1:20" x14ac:dyDescent="0.15">
      <c r="A83">
        <v>38.5</v>
      </c>
      <c r="C83" s="3">
        <f>summary!E113</f>
        <v>-1.9159501484422969</v>
      </c>
      <c r="D83" s="3">
        <f>summary!F113</f>
        <v>-4.9916562503095019</v>
      </c>
      <c r="E83" s="3">
        <f>summary!G113</f>
        <v>-4.7298994243421921</v>
      </c>
      <c r="F83" s="3">
        <f>summary!I113</f>
        <v>-3.1307455206076451</v>
      </c>
      <c r="G83" s="3">
        <f>summary!J113</f>
        <v>-3.9640917989123219</v>
      </c>
      <c r="H83" s="3">
        <f>summary!K113</f>
        <v>-3.483392178436425</v>
      </c>
      <c r="I83" s="3">
        <f>summary!L113</f>
        <v>-0.96228482048829334</v>
      </c>
      <c r="J83" s="15">
        <f>summary!M113</f>
        <v>2.6722291966220104</v>
      </c>
      <c r="K83">
        <f>summary!N113</f>
        <v>-3.4356242592119521</v>
      </c>
      <c r="L83" s="15">
        <f>summary!O113</f>
        <v>-0.97879889350671567</v>
      </c>
      <c r="M83" s="15">
        <f>summary!P113</f>
        <v>-3.8578230582603688</v>
      </c>
      <c r="N83" s="1"/>
      <c r="O83" s="24">
        <f t="shared" si="6"/>
        <v>-2.6161851959905187</v>
      </c>
      <c r="P83" s="24">
        <f t="shared" si="7"/>
        <v>0.66763860857180346</v>
      </c>
      <c r="Q83" s="24"/>
      <c r="T83">
        <f t="shared" si="8"/>
        <v>-3.4356242592119521</v>
      </c>
    </row>
    <row r="84" spans="1:20" x14ac:dyDescent="0.15">
      <c r="A84">
        <v>39</v>
      </c>
      <c r="C84" s="3">
        <f>summary!E114</f>
        <v>-2.7388283617334026</v>
      </c>
      <c r="D84" s="3">
        <f>summary!F114</f>
        <v>-4.2207713284997013</v>
      </c>
      <c r="E84" s="3">
        <f>summary!G114</f>
        <v>-5.1984282597679172</v>
      </c>
      <c r="F84" s="3">
        <f>summary!I114</f>
        <v>-2.0137718856603732</v>
      </c>
      <c r="G84" s="3">
        <f>summary!J114</f>
        <v>-3.3841486720880001</v>
      </c>
      <c r="H84" s="3">
        <f>summary!K114</f>
        <v>-2.5802587515685209</v>
      </c>
      <c r="I84" s="3">
        <f>summary!L114</f>
        <v>-1.0573493395534621</v>
      </c>
      <c r="J84" s="15">
        <f>summary!M114</f>
        <v>3.7845649192469568</v>
      </c>
      <c r="K84">
        <f>summary!N114</f>
        <v>-3.0037110592405374</v>
      </c>
      <c r="L84" s="15">
        <f>summary!O114</f>
        <v>-1.4116482429192196</v>
      </c>
      <c r="M84" s="15">
        <f>summary!P114</f>
        <v>-4.3343530482133481</v>
      </c>
      <c r="N84" s="1"/>
      <c r="O84" s="24">
        <f t="shared" si="6"/>
        <v>-2.3780640027270477</v>
      </c>
      <c r="P84" s="24">
        <f t="shared" si="7"/>
        <v>0.72325474274666013</v>
      </c>
      <c r="Q84" s="24"/>
      <c r="T84">
        <f t="shared" si="8"/>
        <v>-2.7388283617334026</v>
      </c>
    </row>
    <row r="85" spans="1:20" x14ac:dyDescent="0.15">
      <c r="A85">
        <v>39.5</v>
      </c>
      <c r="C85" s="3">
        <f>summary!E115</f>
        <v>-3.2630259454841228</v>
      </c>
      <c r="D85" s="3">
        <f>summary!F115</f>
        <v>-5.7386359978593555</v>
      </c>
      <c r="E85" s="3">
        <f>summary!G115</f>
        <v>-5.1926770898016779</v>
      </c>
      <c r="F85" s="3">
        <f>summary!I115</f>
        <v>-2.5157099001576646</v>
      </c>
      <c r="G85" s="3">
        <f>summary!J115</f>
        <v>-4.1569583543897917</v>
      </c>
      <c r="H85" s="3">
        <f>summary!K115</f>
        <v>-3.9022086917459289</v>
      </c>
      <c r="I85" s="3">
        <f>summary!L115</f>
        <v>-1.2707102750023813</v>
      </c>
      <c r="J85" s="15">
        <f>summary!M115</f>
        <v>1.6446445187603778</v>
      </c>
      <c r="K85">
        <f>summary!N115</f>
        <v>-3.3780980013845134</v>
      </c>
      <c r="L85" s="15">
        <f>summary!O115</f>
        <v>-1.5215722907921567</v>
      </c>
      <c r="M85" s="15">
        <f>summary!P115</f>
        <v>-3.658314303851526</v>
      </c>
      <c r="N85" s="1"/>
      <c r="O85" s="24">
        <f t="shared" si="6"/>
        <v>-2.9957514847007944</v>
      </c>
      <c r="P85" s="24">
        <f t="shared" si="7"/>
        <v>0.61857066971555197</v>
      </c>
      <c r="Q85" s="24"/>
      <c r="T85">
        <f t="shared" si="8"/>
        <v>-3.3780980013845134</v>
      </c>
    </row>
    <row r="86" spans="1:20" x14ac:dyDescent="0.15">
      <c r="A86">
        <v>40</v>
      </c>
      <c r="C86" s="3">
        <f>summary!E116</f>
        <v>-2.5564378737901574</v>
      </c>
      <c r="D86" s="3">
        <f>summary!F116</f>
        <v>-5.7496173299909294</v>
      </c>
      <c r="E86" s="3">
        <f>summary!G116</f>
        <v>-4.120670833553147</v>
      </c>
      <c r="F86" s="3">
        <f>summary!I116</f>
        <v>-1.2159371473617364</v>
      </c>
      <c r="G86" s="3">
        <f>summary!J116</f>
        <v>-3.8297397077026036</v>
      </c>
      <c r="H86" s="3">
        <f>summary!K116</f>
        <v>-2.6375633348521994</v>
      </c>
      <c r="I86" s="3">
        <f>summary!L116</f>
        <v>-0.71066499501279401</v>
      </c>
      <c r="J86" s="15">
        <f>summary!M116</f>
        <v>1.3046822192228555</v>
      </c>
      <c r="K86">
        <f>summary!N116</f>
        <v>-3.174751029790849</v>
      </c>
      <c r="L86" s="15">
        <f>summary!O116</f>
        <v>-1.8614141336359677</v>
      </c>
      <c r="M86" s="15">
        <f>summary!P116</f>
        <v>-5.3459347014424878</v>
      </c>
      <c r="N86" s="1"/>
      <c r="O86" s="24">
        <f t="shared" si="6"/>
        <v>-2.7180044425372745</v>
      </c>
      <c r="P86" s="24">
        <f t="shared" si="7"/>
        <v>0.62335373858656218</v>
      </c>
      <c r="Q86" s="24"/>
      <c r="T86">
        <f t="shared" si="8"/>
        <v>-2.6375633348521994</v>
      </c>
    </row>
    <row r="87" spans="1:20" x14ac:dyDescent="0.15">
      <c r="A87">
        <v>40.5</v>
      </c>
      <c r="C87" s="3">
        <f>summary!E117</f>
        <v>-2.7653337918410226</v>
      </c>
      <c r="D87" s="3">
        <f>summary!F117</f>
        <v>-4.292773893497368</v>
      </c>
      <c r="E87" s="3">
        <f>summary!G117</f>
        <v>-4.4231648026734716</v>
      </c>
      <c r="F87" s="3">
        <f>summary!I117</f>
        <v>-2.3149777749156537</v>
      </c>
      <c r="G87" s="3">
        <f>summary!J117</f>
        <v>-4.3578855239735956</v>
      </c>
      <c r="H87" s="3">
        <f>summary!K117</f>
        <v>-2.7726868620437939</v>
      </c>
      <c r="I87" s="3">
        <f>summary!L117</f>
        <v>0.37925802080837701</v>
      </c>
      <c r="J87" s="15">
        <f>summary!M117</f>
        <v>0.33787018891832776</v>
      </c>
      <c r="K87">
        <f>summary!N117</f>
        <v>-2.5550762951061103</v>
      </c>
      <c r="L87" s="15">
        <f>summary!O117</f>
        <v>-2.3467219796751833</v>
      </c>
      <c r="M87" s="15">
        <f>summary!P117</f>
        <v>-3.0358978997946351</v>
      </c>
      <c r="N87" s="1"/>
      <c r="O87" s="24">
        <f t="shared" si="6"/>
        <v>-2.5588536921631029</v>
      </c>
      <c r="P87" s="24">
        <f t="shared" si="7"/>
        <v>0.49692307637451588</v>
      </c>
      <c r="Q87" s="24"/>
      <c r="T87">
        <f t="shared" si="8"/>
        <v>-2.7653337918410226</v>
      </c>
    </row>
    <row r="88" spans="1:20" x14ac:dyDescent="0.15">
      <c r="A88">
        <v>41</v>
      </c>
      <c r="C88" s="3">
        <f>summary!E118</f>
        <v>-1.9573324461193438</v>
      </c>
      <c r="D88" s="3">
        <f>summary!F118</f>
        <v>-3.4296408299509307</v>
      </c>
      <c r="E88" s="3">
        <f>summary!G118</f>
        <v>-3.8872441371242927</v>
      </c>
      <c r="F88" s="3">
        <f>summary!I118</f>
        <v>-2.7830871311202676</v>
      </c>
      <c r="G88" s="3">
        <f>summary!J118</f>
        <v>-3.9758979895125113</v>
      </c>
      <c r="H88" s="3">
        <f>summary!K118</f>
        <v>-3.3696758695577955</v>
      </c>
      <c r="I88" s="3">
        <f>summary!L118</f>
        <v>-0.90551948500380464</v>
      </c>
      <c r="J88" s="15">
        <f>summary!M118</f>
        <v>1.3914130008613015</v>
      </c>
      <c r="K88">
        <f>summary!N118</f>
        <v>-2.9299569791241806</v>
      </c>
      <c r="L88" s="15">
        <f>summary!O118</f>
        <v>-1.2001332057560852</v>
      </c>
      <c r="M88" s="15">
        <f>summary!P118</f>
        <v>-2.3730388435608907</v>
      </c>
      <c r="N88" s="1"/>
      <c r="O88" s="24">
        <f t="shared" si="6"/>
        <v>-2.3109194469062548</v>
      </c>
      <c r="P88" s="24">
        <f t="shared" si="7"/>
        <v>0.47940065637713097</v>
      </c>
      <c r="Q88" s="24"/>
      <c r="T88">
        <f t="shared" si="8"/>
        <v>-2.7830871311202676</v>
      </c>
    </row>
    <row r="89" spans="1:20" x14ac:dyDescent="0.15">
      <c r="A89">
        <v>41.5</v>
      </c>
      <c r="C89" s="3">
        <f>summary!E119</f>
        <v>-2.2239747257389322</v>
      </c>
      <c r="D89" s="3">
        <f>summary!F119</f>
        <v>-4.3023880190041828</v>
      </c>
      <c r="E89" s="3">
        <f>summary!G119</f>
        <v>-3.8311576988085676</v>
      </c>
      <c r="F89" s="3">
        <f>summary!I119</f>
        <v>-3.396342299378091</v>
      </c>
      <c r="G89" s="3">
        <f>summary!J119</f>
        <v>-3.0463979347756047</v>
      </c>
      <c r="H89" s="3">
        <f>summary!K119</f>
        <v>-3.4904677607417112</v>
      </c>
      <c r="I89" s="3">
        <f>summary!L119</f>
        <v>0.69336643771132878</v>
      </c>
      <c r="J89" s="15">
        <f>summary!M119</f>
        <v>0.39397957337449868</v>
      </c>
      <c r="K89">
        <f>summary!N119</f>
        <v>-2.5871748115350535</v>
      </c>
      <c r="L89" s="15">
        <f>summary!O119</f>
        <v>-3.2373632355199433</v>
      </c>
      <c r="M89" s="15">
        <f>summary!P119</f>
        <v>-3.3843736577548427</v>
      </c>
      <c r="N89" s="1"/>
      <c r="O89" s="24">
        <f t="shared" si="6"/>
        <v>-2.5829358301973731</v>
      </c>
      <c r="P89" s="24">
        <f t="shared" si="7"/>
        <v>0.4955276875926003</v>
      </c>
      <c r="Q89" s="24"/>
      <c r="T89">
        <f t="shared" si="8"/>
        <v>-3.2373632355199433</v>
      </c>
    </row>
    <row r="90" spans="1:20" x14ac:dyDescent="0.15">
      <c r="A90">
        <v>42</v>
      </c>
      <c r="C90" s="3">
        <f>summary!E120</f>
        <v>-1.4026257355707088</v>
      </c>
      <c r="D90" s="3">
        <f>summary!F120</f>
        <v>-3.0228280591273715</v>
      </c>
      <c r="E90" s="3">
        <f>summary!G120</f>
        <v>-3.550770619546944</v>
      </c>
      <c r="F90" s="3">
        <f>summary!I120</f>
        <v>-4.629552200380509</v>
      </c>
      <c r="G90" s="3">
        <f>summary!J120</f>
        <v>-2.7128806643828716</v>
      </c>
      <c r="H90" s="3">
        <f>summary!K120</f>
        <v>-3.0102825579603052</v>
      </c>
      <c r="I90" s="3">
        <f>summary!L120</f>
        <v>-1.3049382906078666</v>
      </c>
      <c r="J90" s="15">
        <f>summary!M120</f>
        <v>-0.44033220025264896</v>
      </c>
      <c r="K90">
        <f>summary!N120</f>
        <v>-2.3698048849883859</v>
      </c>
      <c r="L90" s="15">
        <f>summary!O120</f>
        <v>-0.79518172537456455</v>
      </c>
      <c r="M90" s="15">
        <f>summary!P120</f>
        <v>-3.7552122145794953</v>
      </c>
      <c r="N90" s="1"/>
      <c r="O90" s="24">
        <f t="shared" si="6"/>
        <v>-2.4540371957065159</v>
      </c>
      <c r="P90" s="24">
        <f t="shared" si="7"/>
        <v>0.39964162097177935</v>
      </c>
      <c r="Q90" s="24"/>
      <c r="T90">
        <f t="shared" si="8"/>
        <v>-2.7128806643828716</v>
      </c>
    </row>
    <row r="91" spans="1:20" x14ac:dyDescent="0.15">
      <c r="A91">
        <v>42.5</v>
      </c>
      <c r="C91" s="3">
        <f>summary!E121</f>
        <v>-0.86007528935976785</v>
      </c>
      <c r="D91" s="3">
        <f>summary!F121</f>
        <v>-2.6087246682275875</v>
      </c>
      <c r="E91" s="3">
        <f>summary!G121</f>
        <v>-3.8212545759354781</v>
      </c>
      <c r="F91" s="3">
        <f>summary!I121</f>
        <v>-4.1916439024367547</v>
      </c>
      <c r="G91" s="3">
        <f>summary!J121</f>
        <v>-2.6827815128291825</v>
      </c>
      <c r="H91" s="3">
        <f>summary!K121</f>
        <v>-2.7352687030888876</v>
      </c>
      <c r="I91" s="3">
        <f>summary!L121</f>
        <v>-1.4706425820312345</v>
      </c>
      <c r="J91" s="15">
        <f>summary!M121</f>
        <v>-0.71214273159770747</v>
      </c>
      <c r="K91">
        <f>summary!N121</f>
        <v>-2.7219870231980781</v>
      </c>
      <c r="L91" s="15">
        <f>summary!O121</f>
        <v>-2.869891760201726</v>
      </c>
      <c r="M91" s="15">
        <f>summary!P121</f>
        <v>-2.816804589153393</v>
      </c>
      <c r="N91" s="1"/>
      <c r="O91" s="24">
        <f t="shared" si="6"/>
        <v>-2.4992015761872541</v>
      </c>
      <c r="P91" s="24">
        <f t="shared" si="7"/>
        <v>0.32945925248777952</v>
      </c>
      <c r="Q91" s="24"/>
      <c r="T91">
        <f t="shared" si="8"/>
        <v>-2.7219870231980781</v>
      </c>
    </row>
    <row r="92" spans="1:20" x14ac:dyDescent="0.15">
      <c r="A92">
        <v>43</v>
      </c>
      <c r="C92" s="3">
        <f>summary!E122</f>
        <v>-0.86258098964131447</v>
      </c>
      <c r="D92" s="3">
        <f>summary!F122</f>
        <v>-2.4175370244955396</v>
      </c>
      <c r="E92" s="3">
        <f>summary!G122</f>
        <v>-3.7315933385394553</v>
      </c>
      <c r="F92" s="3">
        <f>summary!I122</f>
        <v>-4.2209584270013574</v>
      </c>
      <c r="G92" s="3">
        <f>summary!J122</f>
        <v>-3.0727219535070702</v>
      </c>
      <c r="H92" s="3">
        <f>summary!K122</f>
        <v>-3.4727753969948725</v>
      </c>
      <c r="I92" s="3">
        <f>summary!L122</f>
        <v>-1.7645266244244922</v>
      </c>
      <c r="J92" s="15">
        <f>summary!M122</f>
        <v>-2.2383095056708102</v>
      </c>
      <c r="K92">
        <f>summary!N122</f>
        <v>-2.1028448016309822</v>
      </c>
      <c r="L92" s="15">
        <f>summary!O122</f>
        <v>-2.1471897846882011</v>
      </c>
      <c r="M92" s="15">
        <f>summary!P122</f>
        <v>-2.3132140751241996</v>
      </c>
      <c r="N92" s="1"/>
      <c r="O92" s="24">
        <f t="shared" si="6"/>
        <v>-2.5767501747016635</v>
      </c>
      <c r="P92" s="24">
        <f t="shared" si="7"/>
        <v>0.29080556493538096</v>
      </c>
      <c r="Q92" s="24"/>
      <c r="T92">
        <f t="shared" si="8"/>
        <v>-2.3132140751241996</v>
      </c>
    </row>
    <row r="93" spans="1:20" x14ac:dyDescent="0.15">
      <c r="A93">
        <v>43.5</v>
      </c>
      <c r="C93" s="3">
        <f>summary!E123</f>
        <v>-0.98645746182153704</v>
      </c>
      <c r="D93" s="3">
        <f>summary!F123</f>
        <v>-1.5213065180810832</v>
      </c>
      <c r="E93" s="3">
        <f>summary!G123</f>
        <v>-3.450066699143707</v>
      </c>
      <c r="F93" s="3">
        <f>summary!I123</f>
        <v>-3.4673350891627464</v>
      </c>
      <c r="G93" s="3">
        <f>summary!J123</f>
        <v>-2.554691002736075</v>
      </c>
      <c r="H93" s="3">
        <f>summary!K123</f>
        <v>-3.1555579063585961</v>
      </c>
      <c r="I93" s="3">
        <f>summary!L123</f>
        <v>-0.48600969893374346</v>
      </c>
      <c r="J93" s="15">
        <f>summary!M123</f>
        <v>-1.5228372759670838</v>
      </c>
      <c r="K93">
        <f>summary!N123</f>
        <v>-1.4832933478791253</v>
      </c>
      <c r="L93" s="15">
        <f>summary!O123</f>
        <v>-2.7422485474234866</v>
      </c>
      <c r="M93" s="15">
        <f>summary!P123</f>
        <v>-2.3812970222672347</v>
      </c>
      <c r="N93" s="1"/>
      <c r="O93" s="24">
        <f t="shared" si="6"/>
        <v>-2.1591909608885831</v>
      </c>
      <c r="P93" s="24">
        <f t="shared" si="7"/>
        <v>0.30688427504886273</v>
      </c>
      <c r="Q93" s="24"/>
      <c r="T93">
        <f t="shared" si="8"/>
        <v>-2.3812970222672347</v>
      </c>
    </row>
    <row r="94" spans="1:20" x14ac:dyDescent="0.15">
      <c r="A94">
        <v>44</v>
      </c>
      <c r="C94" s="3">
        <f>summary!E124</f>
        <v>-1.1332469885351073</v>
      </c>
      <c r="D94" s="3">
        <f>summary!F124</f>
        <v>-2.0436249125676142</v>
      </c>
      <c r="E94" s="3">
        <f>summary!G124</f>
        <v>-4.0702611424617121</v>
      </c>
      <c r="F94" s="3">
        <f>summary!I124</f>
        <v>-3.7967682895134929</v>
      </c>
      <c r="G94" s="3">
        <f>summary!J124</f>
        <v>-2.4465904790123121</v>
      </c>
      <c r="H94" s="3">
        <f>summary!K124</f>
        <v>-0.48843777781808251</v>
      </c>
      <c r="I94" s="3">
        <f>summary!L124</f>
        <v>-0.50858566358766311</v>
      </c>
      <c r="J94" s="15">
        <f>summary!M124</f>
        <v>-3.6388777420403766</v>
      </c>
      <c r="K94">
        <f>summary!N124</f>
        <v>-2.007009354524512</v>
      </c>
      <c r="L94" s="15">
        <f>summary!O124</f>
        <v>-2.8940115120060885</v>
      </c>
      <c r="M94" s="15">
        <f>summary!P124</f>
        <v>-2.6260996103799341</v>
      </c>
      <c r="N94" s="1"/>
      <c r="O94" s="24">
        <f t="shared" si="6"/>
        <v>-2.3321375884042634</v>
      </c>
      <c r="P94" s="24">
        <f t="shared" si="7"/>
        <v>0.37706834522258548</v>
      </c>
      <c r="Q94" s="24"/>
      <c r="T94">
        <f t="shared" si="8"/>
        <v>-2.4465904790123121</v>
      </c>
    </row>
    <row r="95" spans="1:20" x14ac:dyDescent="0.15">
      <c r="A95">
        <v>44.5</v>
      </c>
      <c r="C95" s="3">
        <f>summary!E125</f>
        <v>-2.5021165249828128</v>
      </c>
      <c r="D95" s="3">
        <f>summary!F125</f>
        <v>-1.4478245408754169</v>
      </c>
      <c r="E95" s="3">
        <f>summary!G125</f>
        <v>-3.3436960405053608</v>
      </c>
      <c r="F95" s="3">
        <f>summary!I125</f>
        <v>-3.4848826831962456</v>
      </c>
      <c r="G95" s="3">
        <f>summary!J125</f>
        <v>-1.7239692344036193</v>
      </c>
      <c r="H95" s="3">
        <f>summary!K125</f>
        <v>-1.456332249089539</v>
      </c>
      <c r="I95" s="3">
        <f>summary!L125</f>
        <v>-2.6960121611489551</v>
      </c>
      <c r="J95" s="15">
        <f>summary!M125</f>
        <v>-1.1273233864492864</v>
      </c>
      <c r="K95">
        <f>summary!N125</f>
        <v>-1.9866291569235899</v>
      </c>
      <c r="L95" s="15">
        <f>summary!O125</f>
        <v>-0.69305277905663998</v>
      </c>
      <c r="M95" s="15">
        <f>summary!P125</f>
        <v>-2.2670687140051951</v>
      </c>
      <c r="N95" s="1"/>
      <c r="O95" s="24">
        <f t="shared" si="6"/>
        <v>-2.0662643155124236</v>
      </c>
      <c r="P95" s="24">
        <f t="shared" si="7"/>
        <v>0.26826876521419502</v>
      </c>
      <c r="Q95" s="24"/>
      <c r="T95">
        <f t="shared" si="8"/>
        <v>-1.9866291569235899</v>
      </c>
    </row>
    <row r="96" spans="1:20" x14ac:dyDescent="0.15">
      <c r="A96">
        <v>45</v>
      </c>
      <c r="C96" s="3">
        <f>summary!E126</f>
        <v>-1.9466317797707169</v>
      </c>
      <c r="D96" s="3">
        <f>summary!F126</f>
        <v>-2.429908555261596</v>
      </c>
      <c r="E96" s="3">
        <f>summary!G126</f>
        <v>-3.1410368316396124</v>
      </c>
      <c r="F96" s="3">
        <f>summary!I126</f>
        <v>-3.3436758135823204</v>
      </c>
      <c r="G96" s="3">
        <f>summary!J126</f>
        <v>-2.3992005088386845</v>
      </c>
      <c r="H96" s="3">
        <f>summary!K126</f>
        <v>-1.7848135417287465</v>
      </c>
      <c r="I96" s="3">
        <f>summary!L126</f>
        <v>-0.52174928486332894</v>
      </c>
      <c r="J96" s="15">
        <f>summary!M126</f>
        <v>-1.9803236687034727</v>
      </c>
      <c r="K96">
        <f>summary!N126</f>
        <v>-2.2858277352303222</v>
      </c>
      <c r="L96" s="15">
        <f>summary!O126</f>
        <v>-2.8477692274337074</v>
      </c>
      <c r="M96" s="15">
        <f>summary!P126</f>
        <v>-2.4920727418636228</v>
      </c>
      <c r="N96" s="1"/>
      <c r="O96" s="24">
        <f t="shared" si="6"/>
        <v>-2.2884554262651027</v>
      </c>
      <c r="P96" s="24">
        <f t="shared" si="7"/>
        <v>0.22989427900299186</v>
      </c>
      <c r="Q96" s="24"/>
      <c r="T96">
        <f t="shared" si="8"/>
        <v>-2.3992005088386845</v>
      </c>
    </row>
    <row r="97" spans="1:20" x14ac:dyDescent="0.15">
      <c r="A97">
        <v>45.5</v>
      </c>
      <c r="C97" s="3">
        <f>summary!E127</f>
        <v>-1.4088456601638548</v>
      </c>
      <c r="D97" s="3">
        <f>summary!F127</f>
        <v>-2.4186754358326223</v>
      </c>
      <c r="E97" s="3">
        <f>summary!G127</f>
        <v>-3.1513839498333356</v>
      </c>
      <c r="F97" s="3">
        <f>summary!I127</f>
        <v>-4.0189709650340628</v>
      </c>
      <c r="G97" s="3">
        <f>summary!J127</f>
        <v>-3.20384199811464</v>
      </c>
      <c r="H97" s="3">
        <f>summary!K127</f>
        <v>-2.7830168529656669</v>
      </c>
      <c r="I97" s="3">
        <f>summary!L127</f>
        <v>-1.9378336173972686</v>
      </c>
      <c r="J97" s="15">
        <f>summary!M127</f>
        <v>-1.5897763751973195</v>
      </c>
      <c r="K97">
        <f>summary!N127</f>
        <v>-1.0450282621592322</v>
      </c>
      <c r="L97" s="15">
        <f>summary!O127</f>
        <v>-2.3664689531849232</v>
      </c>
      <c r="M97" s="15">
        <f>summary!P127</f>
        <v>-3.1884307229819768</v>
      </c>
      <c r="N97" s="1"/>
      <c r="O97" s="24">
        <f t="shared" si="6"/>
        <v>-2.4647520720786278</v>
      </c>
      <c r="P97" s="24">
        <f t="shared" si="7"/>
        <v>0.27375966707915006</v>
      </c>
      <c r="Q97" s="24"/>
      <c r="T97">
        <f t="shared" si="8"/>
        <v>-2.4186754358326223</v>
      </c>
    </row>
    <row r="98" spans="1:20" x14ac:dyDescent="0.15">
      <c r="A98">
        <v>46</v>
      </c>
      <c r="C98" s="3">
        <f>summary!E128</f>
        <v>-2.0633528283639704</v>
      </c>
      <c r="D98" s="3">
        <f>summary!F128</f>
        <v>-2.2438638225657264</v>
      </c>
      <c r="E98" s="3">
        <f>summary!G128</f>
        <v>-2.9365709400256854</v>
      </c>
      <c r="F98" s="3">
        <f>summary!I128</f>
        <v>-3.2285795307032692</v>
      </c>
      <c r="G98" s="3">
        <f>summary!J128</f>
        <v>-2.2359792683500603</v>
      </c>
      <c r="H98" s="3">
        <f>summary!K128</f>
        <v>-1.4383226011651549</v>
      </c>
      <c r="I98" s="3">
        <f>summary!L128</f>
        <v>-1.2845524513143232</v>
      </c>
      <c r="J98" s="15">
        <f>summary!M128</f>
        <v>-1.3387275784833905</v>
      </c>
      <c r="K98">
        <f>summary!N128</f>
        <v>-1.1867233571690556</v>
      </c>
      <c r="L98" s="15">
        <f>summary!O128</f>
        <v>-0.55634146777170879</v>
      </c>
      <c r="M98" s="15">
        <f>summary!P128</f>
        <v>-2.7004670605706975</v>
      </c>
      <c r="N98" s="1"/>
      <c r="O98" s="24">
        <f t="shared" si="6"/>
        <v>-1.9284982642257311</v>
      </c>
      <c r="P98" s="24">
        <f t="shared" si="7"/>
        <v>0.25136636676738344</v>
      </c>
      <c r="Q98" s="24"/>
      <c r="T98">
        <f t="shared" si="8"/>
        <v>-2.0633528283639704</v>
      </c>
    </row>
    <row r="99" spans="1:20" x14ac:dyDescent="0.15">
      <c r="A99">
        <v>46.5</v>
      </c>
      <c r="C99" s="3">
        <f>summary!E129</f>
        <v>-0.91148384548148131</v>
      </c>
      <c r="D99" s="3">
        <f>summary!F129</f>
        <v>-0.69824786832055186</v>
      </c>
      <c r="E99" s="3">
        <f>summary!G129</f>
        <v>-3.3640539326736696</v>
      </c>
      <c r="F99" s="3">
        <f>summary!I129</f>
        <v>-2.2560709440852644</v>
      </c>
      <c r="G99" s="3">
        <f>summary!J129</f>
        <v>-1.2996288171515107</v>
      </c>
      <c r="H99" s="3">
        <f>summary!K129</f>
        <v>-1.9115245307047977</v>
      </c>
      <c r="I99" s="3">
        <f>summary!L129</f>
        <v>-2.4969158440059194</v>
      </c>
      <c r="J99" s="15">
        <f>summary!M129</f>
        <v>-0.61566304986569798</v>
      </c>
      <c r="K99">
        <f>summary!N129</f>
        <v>-1.8077815977550031</v>
      </c>
      <c r="L99" s="15">
        <f>summary!O129</f>
        <v>-8.5972278545517672E-2</v>
      </c>
      <c r="M99" s="15">
        <f>summary!P129</f>
        <v>-3.0504454413861897</v>
      </c>
      <c r="N99" s="1"/>
      <c r="O99" s="24">
        <f t="shared" si="6"/>
        <v>-1.6816171045432369</v>
      </c>
      <c r="P99" s="24">
        <f t="shared" si="7"/>
        <v>0.31846427870560556</v>
      </c>
      <c r="Q99" s="24"/>
      <c r="T99">
        <f t="shared" si="8"/>
        <v>-1.8077815977550031</v>
      </c>
    </row>
    <row r="100" spans="1:20" x14ac:dyDescent="0.15">
      <c r="A100">
        <v>47</v>
      </c>
      <c r="C100" s="3">
        <f>summary!E130</f>
        <v>-0.71228755650232889</v>
      </c>
      <c r="D100" s="3">
        <f>summary!F130</f>
        <v>9.2963624144419887E-2</v>
      </c>
      <c r="E100" s="3">
        <f>summary!G130</f>
        <v>-3.3339288623710504</v>
      </c>
      <c r="F100" s="3">
        <f>summary!I130</f>
        <v>-1.985537827293204</v>
      </c>
      <c r="G100" s="3">
        <f>summary!J130</f>
        <v>-2.2971004707512876</v>
      </c>
      <c r="H100" s="3">
        <f>summary!K130</f>
        <v>-1.1855955540058618</v>
      </c>
      <c r="I100" s="3">
        <f>summary!L130</f>
        <v>-1.5239377867305997</v>
      </c>
      <c r="J100" s="15">
        <f>summary!M130</f>
        <v>-1.7404718298030804</v>
      </c>
      <c r="K100">
        <f>summary!N130</f>
        <v>-0.72879519934468839</v>
      </c>
      <c r="L100" s="15">
        <f>summary!O130</f>
        <v>0.79453483463850993</v>
      </c>
      <c r="M100" s="15">
        <f>summary!P130</f>
        <v>-3.6831305588263863</v>
      </c>
      <c r="N100" s="1"/>
      <c r="O100" s="24">
        <f t="shared" si="6"/>
        <v>-1.4821170169859597</v>
      </c>
      <c r="P100" s="24">
        <f t="shared" si="7"/>
        <v>0.4064466113555214</v>
      </c>
      <c r="Q100" s="24"/>
      <c r="T100">
        <f t="shared" si="8"/>
        <v>-1.5239377867305997</v>
      </c>
    </row>
    <row r="101" spans="1:20" x14ac:dyDescent="0.15">
      <c r="A101">
        <v>47.5</v>
      </c>
      <c r="C101" s="3">
        <f>summary!E131</f>
        <v>-1.3580407496579401</v>
      </c>
      <c r="D101" s="3">
        <f>summary!F131</f>
        <v>-0.71045109970425013</v>
      </c>
      <c r="E101" s="3">
        <f>summary!G131</f>
        <v>-3.1716663298082794</v>
      </c>
      <c r="F101" s="3">
        <f>summary!I131</f>
        <v>-2.5116504755212503</v>
      </c>
      <c r="G101" s="3">
        <f>summary!J131</f>
        <v>-1.8705363817974421</v>
      </c>
      <c r="H101" s="3">
        <f>summary!K131</f>
        <v>-1.2579506759525134</v>
      </c>
      <c r="I101" s="3">
        <f>summary!L131</f>
        <v>-1.2543487083627374</v>
      </c>
      <c r="J101" s="15">
        <f>summary!M131</f>
        <v>-1.1532604366743451</v>
      </c>
      <c r="K101">
        <f>summary!N131</f>
        <v>-1.1584356577424915</v>
      </c>
      <c r="L101" s="15">
        <f>summary!O131</f>
        <v>-1.115771025338854</v>
      </c>
      <c r="M101" s="15">
        <f>summary!P131</f>
        <v>-2.5159809024479749</v>
      </c>
      <c r="N101" s="1"/>
      <c r="O101" s="24">
        <f t="shared" si="6"/>
        <v>-1.6434629493643704</v>
      </c>
      <c r="P101" s="24">
        <f t="shared" si="7"/>
        <v>0.23175261825891927</v>
      </c>
      <c r="Q101" s="24"/>
      <c r="T101">
        <f t="shared" si="8"/>
        <v>-1.2579506759525134</v>
      </c>
    </row>
    <row r="102" spans="1:20" x14ac:dyDescent="0.15">
      <c r="A102">
        <v>48</v>
      </c>
      <c r="C102" s="3">
        <f>summary!E132</f>
        <v>-1.6398817534268368</v>
      </c>
      <c r="D102" s="3">
        <f>summary!F132</f>
        <v>-1.1700898047683683</v>
      </c>
      <c r="E102" s="3">
        <f>summary!G132</f>
        <v>-3.7850425204671967</v>
      </c>
      <c r="F102" s="3">
        <f>summary!I132</f>
        <v>-1.6538523027175931</v>
      </c>
      <c r="G102" s="3">
        <f>summary!J132</f>
        <v>-0.29445020097515845</v>
      </c>
      <c r="H102" s="3">
        <f>summary!K132</f>
        <v>-0.74403050405316618</v>
      </c>
      <c r="I102" s="3">
        <f>summary!L132</f>
        <v>-1.9216666053752625</v>
      </c>
      <c r="J102" s="15">
        <f>summary!M132</f>
        <v>-0.25781796843717159</v>
      </c>
      <c r="K102">
        <f>summary!N132</f>
        <v>-1.2532904640139926</v>
      </c>
      <c r="L102" s="15">
        <f>summary!O132</f>
        <v>0.91978237807544583</v>
      </c>
      <c r="M102" s="15">
        <f>summary!P132</f>
        <v>-2.6932967345599215</v>
      </c>
      <c r="N102" s="1"/>
      <c r="O102" s="24">
        <f t="shared" ref="O102:O116" si="9">AVERAGE(C102:M102)</f>
        <v>-1.3176033164290202</v>
      </c>
      <c r="P102" s="24">
        <f t="shared" ref="P102:P116" si="10">STDEV(C102:M102)/SQRT(COUNT(C102:M102))</f>
        <v>0.38249625087596933</v>
      </c>
      <c r="Q102" s="24"/>
      <c r="T102">
        <f t="shared" ref="T102:T116" si="11">MEDIAN(C102:M102)</f>
        <v>-1.2532904640139926</v>
      </c>
    </row>
    <row r="103" spans="1:20" x14ac:dyDescent="0.15">
      <c r="A103">
        <v>48.5</v>
      </c>
      <c r="C103" s="3">
        <f>summary!E133</f>
        <v>0.19987308997713393</v>
      </c>
      <c r="D103" s="3">
        <f>summary!F133</f>
        <v>-0.22242416294301065</v>
      </c>
      <c r="E103" s="3">
        <f>summary!G133</f>
        <v>-3.3335555921688091</v>
      </c>
      <c r="F103" s="3">
        <f>summary!I133</f>
        <v>-2.4434287017110043</v>
      </c>
      <c r="G103" s="3">
        <f>summary!J133</f>
        <v>-1.0081843604258018</v>
      </c>
      <c r="H103" s="3">
        <f>summary!K133</f>
        <v>-1.5798860574706812</v>
      </c>
      <c r="I103" s="3">
        <f>summary!L133</f>
        <v>-1.0380198621852763</v>
      </c>
      <c r="J103" s="15">
        <f>summary!M133</f>
        <v>-0.5475544644614313</v>
      </c>
      <c r="K103">
        <f>summary!N133</f>
        <v>-0.749753947080817</v>
      </c>
      <c r="L103" s="15">
        <f>summary!O133</f>
        <v>-1.8470284519966198</v>
      </c>
      <c r="M103" s="15">
        <f>summary!P133</f>
        <v>-2.1523116970784382</v>
      </c>
      <c r="N103" s="1"/>
      <c r="O103" s="24">
        <f t="shared" si="9"/>
        <v>-1.3383885643222506</v>
      </c>
      <c r="P103" s="24">
        <f t="shared" si="10"/>
        <v>0.31571135460125921</v>
      </c>
      <c r="Q103" s="24"/>
      <c r="T103">
        <f t="shared" si="11"/>
        <v>-1.0380198621852763</v>
      </c>
    </row>
    <row r="104" spans="1:20" x14ac:dyDescent="0.15">
      <c r="A104">
        <v>49</v>
      </c>
      <c r="C104" s="3">
        <f>summary!E134</f>
        <v>-0.7399214188655735</v>
      </c>
      <c r="D104" s="3">
        <f>summary!F134</f>
        <v>-1.2831910034889455</v>
      </c>
      <c r="E104" s="3">
        <f>summary!G134</f>
        <v>-3.6266410255397221</v>
      </c>
      <c r="F104" s="3">
        <f>summary!I134</f>
        <v>-1.6134852708408427</v>
      </c>
      <c r="G104" s="3">
        <f>summary!J134</f>
        <v>-0.64504574550892557</v>
      </c>
      <c r="H104" s="3">
        <f>summary!K134</f>
        <v>-1.2888191767518475</v>
      </c>
      <c r="I104" s="3">
        <f>summary!L134</f>
        <v>-2.4229674936231871</v>
      </c>
      <c r="J104" s="15">
        <f>summary!M134</f>
        <v>-0.1393487409131613</v>
      </c>
      <c r="K104">
        <f>summary!N134</f>
        <v>-0.39088085717830007</v>
      </c>
      <c r="L104" s="15">
        <f>summary!O134</f>
        <v>-1.7537625534487677</v>
      </c>
      <c r="M104" s="15">
        <f>summary!P134</f>
        <v>-0.81588262283464952</v>
      </c>
      <c r="N104" s="1"/>
      <c r="O104" s="24">
        <f t="shared" si="9"/>
        <v>-1.3381769008176294</v>
      </c>
      <c r="P104" s="24">
        <f t="shared" si="10"/>
        <v>0.30321751765959054</v>
      </c>
      <c r="Q104" s="24"/>
      <c r="T104">
        <f t="shared" si="11"/>
        <v>-1.2831910034889455</v>
      </c>
    </row>
    <row r="105" spans="1:20" x14ac:dyDescent="0.15">
      <c r="A105">
        <v>49.5</v>
      </c>
      <c r="C105" s="3">
        <f>summary!E135</f>
        <v>-1.0844532433120848</v>
      </c>
      <c r="D105" s="3">
        <f>summary!F135</f>
        <v>-0.27188549376347643</v>
      </c>
      <c r="E105" s="3">
        <f>summary!G135</f>
        <v>-2.3879604141396729</v>
      </c>
      <c r="F105" s="3">
        <f>summary!I135</f>
        <v>-1.6389486239165636</v>
      </c>
      <c r="G105" s="3">
        <f>summary!J135</f>
        <v>-0.31166258013850484</v>
      </c>
      <c r="H105" s="3">
        <f>summary!K135</f>
        <v>-1.9124657663224476</v>
      </c>
      <c r="I105" s="3">
        <f>summary!L135</f>
        <v>-0.34911591068353193</v>
      </c>
      <c r="J105" s="15">
        <f>summary!M135</f>
        <v>-0.42741938522581607</v>
      </c>
      <c r="K105">
        <f>summary!N135</f>
        <v>-0.23570344384138595</v>
      </c>
      <c r="L105" s="15">
        <f>summary!O135</f>
        <v>-0.72718034272785015</v>
      </c>
      <c r="M105" s="15">
        <f>summary!P135</f>
        <v>-1.3547008223208843</v>
      </c>
      <c r="N105" s="1"/>
      <c r="O105" s="24">
        <f t="shared" si="9"/>
        <v>-0.97286327512656523</v>
      </c>
      <c r="P105" s="24">
        <f t="shared" si="10"/>
        <v>0.22775915150666251</v>
      </c>
      <c r="Q105" s="24"/>
      <c r="T105">
        <f t="shared" si="11"/>
        <v>-0.72718034272785015</v>
      </c>
    </row>
    <row r="106" spans="1:20" x14ac:dyDescent="0.15">
      <c r="A106">
        <v>50</v>
      </c>
      <c r="C106" s="3">
        <f>summary!E136</f>
        <v>-0.25749207872630997</v>
      </c>
      <c r="D106" s="3">
        <f>summary!F136</f>
        <v>0.35473900751422593</v>
      </c>
      <c r="E106" s="3">
        <f>summary!G136</f>
        <v>-1.1888521416936886</v>
      </c>
      <c r="F106" s="3">
        <f>summary!I136</f>
        <v>-1.0549693710685928</v>
      </c>
      <c r="G106" s="3">
        <f>summary!J136</f>
        <v>-0.56576015940730418</v>
      </c>
      <c r="H106" s="3">
        <f>summary!K136</f>
        <v>-0.93448012384216972</v>
      </c>
      <c r="I106" s="3">
        <f>summary!L136</f>
        <v>-0.32591905944948252</v>
      </c>
      <c r="J106" s="15">
        <f>summary!M136</f>
        <v>0.18433999066548226</v>
      </c>
      <c r="K106">
        <f>summary!N136</f>
        <v>-0.34925218255925383</v>
      </c>
      <c r="L106" s="15">
        <f>summary!O136</f>
        <v>-1.7544065233464052</v>
      </c>
      <c r="M106" s="15">
        <f>summary!P136</f>
        <v>-1.2875693295719908</v>
      </c>
      <c r="N106" s="1"/>
      <c r="O106" s="24">
        <f t="shared" si="9"/>
        <v>-0.65269290649868072</v>
      </c>
      <c r="P106" s="24">
        <f t="shared" si="10"/>
        <v>0.19595174801623033</v>
      </c>
      <c r="Q106" s="24"/>
      <c r="T106">
        <f t="shared" si="11"/>
        <v>-0.56576015940730418</v>
      </c>
    </row>
    <row r="107" spans="1:20" x14ac:dyDescent="0.15">
      <c r="A107">
        <v>50.5</v>
      </c>
      <c r="C107" s="3">
        <f>summary!E137</f>
        <v>-2.4945258320722273E-2</v>
      </c>
      <c r="D107" s="3">
        <f>summary!F137</f>
        <v>0.47626601679482222</v>
      </c>
      <c r="E107" s="3">
        <f>summary!G137</f>
        <v>-0.14859092579168448</v>
      </c>
      <c r="F107" s="3">
        <f>summary!I137</f>
        <v>-0.5358280950039872</v>
      </c>
      <c r="G107" s="3">
        <f>summary!J137</f>
        <v>-0.85900457684741616</v>
      </c>
      <c r="H107" s="3">
        <f>summary!K137</f>
        <v>-1.4146254044410207</v>
      </c>
      <c r="I107" s="3">
        <f>summary!L137</f>
        <v>0.35993084689423638</v>
      </c>
      <c r="J107" s="15">
        <f>summary!M137</f>
        <v>-0.88043115819838969</v>
      </c>
      <c r="K107">
        <f>summary!N137</f>
        <v>2.818000240107621E-2</v>
      </c>
      <c r="L107" s="15">
        <f>summary!O137</f>
        <v>-1.0158965793581938</v>
      </c>
      <c r="M107" s="15">
        <f>summary!P137</f>
        <v>-1.3584644963525974</v>
      </c>
      <c r="N107" s="1"/>
      <c r="O107" s="24">
        <f t="shared" si="9"/>
        <v>-0.48849178438398883</v>
      </c>
      <c r="P107" s="24">
        <f t="shared" si="10"/>
        <v>0.20076682619209477</v>
      </c>
      <c r="Q107" s="24"/>
      <c r="T107">
        <f t="shared" si="11"/>
        <v>-0.5358280950039872</v>
      </c>
    </row>
    <row r="108" spans="1:20" x14ac:dyDescent="0.15">
      <c r="A108">
        <v>51</v>
      </c>
      <c r="C108" s="3">
        <f>summary!E138</f>
        <v>-0.64571918769931658</v>
      </c>
      <c r="D108" s="3">
        <f>summary!F138</f>
        <v>8.7202835855414329E-2</v>
      </c>
      <c r="E108" s="3">
        <f>summary!G138</f>
        <v>-0.99126428058264848</v>
      </c>
      <c r="F108" s="3">
        <f>summary!I138</f>
        <v>-0.70712213088643927</v>
      </c>
      <c r="G108" s="3">
        <f>summary!J138</f>
        <v>0.69105847542807697</v>
      </c>
      <c r="H108" s="3">
        <f>summary!K138</f>
        <v>-1.2612092067293257</v>
      </c>
      <c r="I108" s="3">
        <f>summary!L138</f>
        <v>-0.25641434770127702</v>
      </c>
      <c r="J108" s="15">
        <f>summary!M138</f>
        <v>-0.69987603458226855</v>
      </c>
      <c r="K108">
        <f>summary!N138</f>
        <v>0.4911230585278325</v>
      </c>
      <c r="L108" s="15">
        <f>summary!O138</f>
        <v>-1.7236669750429237</v>
      </c>
      <c r="M108" s="15">
        <f>summary!P138</f>
        <v>-1.4517147173408016</v>
      </c>
      <c r="N108" s="1"/>
      <c r="O108" s="24">
        <f t="shared" si="9"/>
        <v>-0.58796386461397065</v>
      </c>
      <c r="P108" s="24">
        <f t="shared" si="10"/>
        <v>0.23448121072210878</v>
      </c>
      <c r="Q108" s="24"/>
      <c r="T108">
        <f t="shared" si="11"/>
        <v>-0.69987603458226855</v>
      </c>
    </row>
    <row r="109" spans="1:20" x14ac:dyDescent="0.15">
      <c r="A109">
        <v>51.5</v>
      </c>
      <c r="C109" s="3">
        <f>summary!E139</f>
        <v>-0.51960256653225778</v>
      </c>
      <c r="D109" s="3">
        <f>summary!F139</f>
        <v>0.73730819222760735</v>
      </c>
      <c r="E109" s="3">
        <f>summary!G139</f>
        <v>0.2840120833137863</v>
      </c>
      <c r="F109" s="3">
        <f>summary!I139</f>
        <v>0.11266149589305569</v>
      </c>
      <c r="G109" s="3">
        <f>summary!J139</f>
        <v>-0.10712169720779204</v>
      </c>
      <c r="H109" s="3">
        <f>summary!K139</f>
        <v>-0.52950160116586542</v>
      </c>
      <c r="I109" s="3">
        <f>summary!L139</f>
        <v>-0.84501864837645357</v>
      </c>
      <c r="J109" s="15">
        <f>summary!M139</f>
        <v>0.19568893482520555</v>
      </c>
      <c r="K109">
        <f>summary!N139</f>
        <v>0.42705549751591221</v>
      </c>
      <c r="L109" s="15">
        <f>summary!O139</f>
        <v>-1.4116410194449769</v>
      </c>
      <c r="M109" s="15">
        <f>summary!P139</f>
        <v>-0.9996428341063861</v>
      </c>
      <c r="N109" s="1"/>
      <c r="O109" s="24">
        <f t="shared" si="9"/>
        <v>-0.24143656027801497</v>
      </c>
      <c r="P109" s="24">
        <f t="shared" si="10"/>
        <v>0.20190790373686407</v>
      </c>
      <c r="Q109" s="24"/>
      <c r="T109">
        <f t="shared" si="11"/>
        <v>-0.10712169720779204</v>
      </c>
    </row>
    <row r="110" spans="1:20" x14ac:dyDescent="0.15">
      <c r="A110">
        <v>52</v>
      </c>
      <c r="C110" s="3">
        <f>summary!E140</f>
        <v>0.5211483863107127</v>
      </c>
      <c r="D110" s="3">
        <f>summary!F140</f>
        <v>1.1499609771931889</v>
      </c>
      <c r="E110" s="3">
        <f>summary!G140</f>
        <v>0.94960506643683928</v>
      </c>
      <c r="F110" s="3">
        <f>summary!I140</f>
        <v>-0.2552959670423266</v>
      </c>
      <c r="G110" s="3">
        <f>summary!J140</f>
        <v>0.13077896969912536</v>
      </c>
      <c r="H110" s="3">
        <f>summary!K140</f>
        <v>-1.1817547221626024</v>
      </c>
      <c r="I110" s="3">
        <f>summary!L140</f>
        <v>-0.69646625235648185</v>
      </c>
      <c r="J110" s="15">
        <f>summary!M140</f>
        <v>-0.42422973720937573</v>
      </c>
      <c r="K110">
        <f>summary!N140</f>
        <v>0.61104060596169962</v>
      </c>
      <c r="L110" s="15">
        <f>summary!O140</f>
        <v>-1.6738384366761689</v>
      </c>
      <c r="M110" s="15">
        <f>summary!P140</f>
        <v>-0.55924794469943151</v>
      </c>
      <c r="N110" s="1"/>
      <c r="O110" s="24">
        <f t="shared" si="9"/>
        <v>-0.12984536859498375</v>
      </c>
      <c r="P110" s="24">
        <f t="shared" si="10"/>
        <v>0.26870093473740753</v>
      </c>
      <c r="Q110" s="24"/>
      <c r="T110">
        <f t="shared" si="11"/>
        <v>-0.2552959670423266</v>
      </c>
    </row>
    <row r="111" spans="1:20" x14ac:dyDescent="0.15">
      <c r="A111">
        <v>52.5</v>
      </c>
      <c r="B111" s="3"/>
      <c r="C111" s="3">
        <f>summary!E141</f>
        <v>1.1132973640820105</v>
      </c>
      <c r="D111" s="3">
        <f>summary!F141</f>
        <v>1.2942917856786709</v>
      </c>
      <c r="E111" s="3">
        <f>summary!G141</f>
        <v>2.184642763028346</v>
      </c>
      <c r="F111" s="3">
        <f>summary!I141</f>
        <v>0.7592439223104166</v>
      </c>
      <c r="G111" s="3">
        <f>summary!J141</f>
        <v>1.4733540536798371</v>
      </c>
      <c r="H111" s="3">
        <f>summary!K141</f>
        <v>-0.5661572308806232</v>
      </c>
      <c r="I111" s="3">
        <f>summary!L141</f>
        <v>-1.0248416949608052</v>
      </c>
      <c r="J111" s="15">
        <f>summary!M141</f>
        <v>-0.51831514854224758</v>
      </c>
      <c r="K111">
        <f>summary!N141</f>
        <v>1.488110856488343</v>
      </c>
      <c r="L111" s="15">
        <f>summary!O141</f>
        <v>-0.13281690769588378</v>
      </c>
      <c r="M111" s="15">
        <f>summary!P141</f>
        <v>0.70013166576392194</v>
      </c>
      <c r="N111" s="36"/>
      <c r="O111" s="27">
        <f t="shared" si="9"/>
        <v>0.61554012990472617</v>
      </c>
      <c r="P111" s="27">
        <f t="shared" si="10"/>
        <v>0.31084207168586625</v>
      </c>
      <c r="Q111" s="24"/>
      <c r="T111">
        <f t="shared" si="11"/>
        <v>0.7592439223104166</v>
      </c>
    </row>
    <row r="112" spans="1:20" x14ac:dyDescent="0.15">
      <c r="A112">
        <v>53</v>
      </c>
      <c r="C112" s="3">
        <f>summary!E142</f>
        <v>1.5805803009394486</v>
      </c>
      <c r="D112" s="3">
        <f>summary!F142</f>
        <v>1.3392240923224321</v>
      </c>
      <c r="E112" s="3">
        <f>summary!G142</f>
        <v>2.1627366819515141</v>
      </c>
      <c r="F112" s="3">
        <f>summary!I142</f>
        <v>0.59241092532337269</v>
      </c>
      <c r="G112" s="3">
        <f>summary!J142</f>
        <v>0.43430849892121348</v>
      </c>
      <c r="H112" s="3">
        <f>summary!K142</f>
        <v>-0.24661400573602732</v>
      </c>
      <c r="I112" s="3">
        <f>summary!L142</f>
        <v>-2.0391001161775804</v>
      </c>
      <c r="J112" s="15">
        <f>summary!M142</f>
        <v>0.37565289527162921</v>
      </c>
      <c r="K112">
        <f>summary!N142</f>
        <v>1.0825482005476237</v>
      </c>
      <c r="L112" s="15">
        <f>summary!O142</f>
        <v>-0.89823880303651815</v>
      </c>
      <c r="M112" s="15">
        <f>summary!P142</f>
        <v>-0.47736830349272397</v>
      </c>
      <c r="O112" s="24">
        <f t="shared" si="9"/>
        <v>0.35510366971221674</v>
      </c>
      <c r="P112" s="24">
        <f t="shared" si="10"/>
        <v>0.36541585166084839</v>
      </c>
      <c r="Q112" s="24"/>
      <c r="T112">
        <f t="shared" si="11"/>
        <v>0.43430849892121348</v>
      </c>
    </row>
    <row r="113" spans="1:20" x14ac:dyDescent="0.15">
      <c r="A113">
        <v>53.5</v>
      </c>
      <c r="C113" s="3">
        <f>summary!E143</f>
        <v>0.95989077200757489</v>
      </c>
      <c r="D113" s="3">
        <f>summary!F143</f>
        <v>0.98336711707976754</v>
      </c>
      <c r="E113" s="3">
        <f>summary!G143</f>
        <v>2.3871157150492404</v>
      </c>
      <c r="F113" s="3">
        <f>summary!I143</f>
        <v>1.2532116654398453</v>
      </c>
      <c r="G113" s="3">
        <f>summary!J143</f>
        <v>1.0579810805822714</v>
      </c>
      <c r="H113" s="3">
        <f>summary!K143</f>
        <v>0.8388505393429101</v>
      </c>
      <c r="I113" s="3">
        <f>summary!L143</f>
        <v>-1.7924166518072566</v>
      </c>
      <c r="J113" s="15">
        <f>summary!M143</f>
        <v>0.28045510218832898</v>
      </c>
      <c r="K113">
        <f>summary!N143</f>
        <v>0.81277914111505101</v>
      </c>
      <c r="L113" s="15">
        <f>summary!O143</f>
        <v>-1.9822032964685119</v>
      </c>
      <c r="M113" s="15">
        <f>summary!P143</f>
        <v>-0.57043608455824446</v>
      </c>
      <c r="O113" s="24">
        <f t="shared" si="9"/>
        <v>0.3844177363609978</v>
      </c>
      <c r="P113" s="24">
        <f t="shared" si="10"/>
        <v>0.39955951905959008</v>
      </c>
      <c r="Q113" s="24"/>
      <c r="T113">
        <f t="shared" si="11"/>
        <v>0.8388505393429101</v>
      </c>
    </row>
    <row r="114" spans="1:20" x14ac:dyDescent="0.15">
      <c r="A114">
        <v>54</v>
      </c>
      <c r="C114" s="3">
        <f>summary!E144</f>
        <v>1.7190671507949162</v>
      </c>
      <c r="D114" s="3">
        <f>summary!F144</f>
        <v>0.94940313068364068</v>
      </c>
      <c r="E114" s="3">
        <f>summary!G144</f>
        <v>2.201885266891805</v>
      </c>
      <c r="F114" s="3">
        <f>summary!I144</f>
        <v>1.1151516310220246</v>
      </c>
      <c r="G114" s="3">
        <f>summary!J144</f>
        <v>0.41736824790032717</v>
      </c>
      <c r="H114" s="3">
        <f>summary!K144</f>
        <v>0.25784523003718296</v>
      </c>
      <c r="I114" s="3">
        <f>summary!L144</f>
        <v>-1.1818587307712936</v>
      </c>
      <c r="J114" s="15">
        <f>summary!M144</f>
        <v>0.51891762783928819</v>
      </c>
      <c r="K114">
        <f>summary!N144</f>
        <v>1.1361288366578197</v>
      </c>
      <c r="L114" s="15">
        <f>summary!O144</f>
        <v>5.9759467632377078E-2</v>
      </c>
      <c r="M114" s="15">
        <f>summary!P144</f>
        <v>-0.4541925739175145</v>
      </c>
      <c r="O114" s="24">
        <f t="shared" si="9"/>
        <v>0.61267957134277951</v>
      </c>
      <c r="P114" s="24">
        <f t="shared" si="10"/>
        <v>0.2896185270995093</v>
      </c>
      <c r="Q114" s="24"/>
      <c r="T114">
        <f t="shared" si="11"/>
        <v>0.51891762783928819</v>
      </c>
    </row>
    <row r="115" spans="1:20" x14ac:dyDescent="0.15">
      <c r="A115">
        <v>54.5</v>
      </c>
      <c r="C115" s="3">
        <f>summary!E145</f>
        <v>1.5890648788628823</v>
      </c>
      <c r="D115" s="3">
        <f>summary!F145</f>
        <v>0.2520931305368222</v>
      </c>
      <c r="E115" s="3">
        <f>summary!G145</f>
        <v>3.544428810579686</v>
      </c>
      <c r="F115" s="3">
        <f>summary!I145</f>
        <v>0.47529735249330862</v>
      </c>
      <c r="G115" s="3">
        <f>summary!J145</f>
        <v>0.33232216086091759</v>
      </c>
      <c r="H115" s="3">
        <f>summary!K145</f>
        <v>0.73013457475037324</v>
      </c>
      <c r="I115" s="3">
        <f>summary!L145</f>
        <v>-1.4907710879579144</v>
      </c>
      <c r="J115" s="15">
        <f>summary!M145</f>
        <v>1.8174436343327154</v>
      </c>
      <c r="K115">
        <f>summary!N145</f>
        <v>0.38483510858200587</v>
      </c>
      <c r="L115" s="15">
        <f>summary!O145</f>
        <v>-0.62289161344347832</v>
      </c>
      <c r="M115" s="15">
        <f>summary!P145</f>
        <v>0.88100472889544712</v>
      </c>
      <c r="O115" s="24">
        <f t="shared" si="9"/>
        <v>0.71754197077206949</v>
      </c>
      <c r="P115" s="24">
        <f t="shared" si="10"/>
        <v>0.39537468645674134</v>
      </c>
      <c r="Q115" s="24"/>
      <c r="T115">
        <f t="shared" si="11"/>
        <v>0.47529735249330862</v>
      </c>
    </row>
    <row r="116" spans="1:20" x14ac:dyDescent="0.15">
      <c r="A116" s="28">
        <v>55</v>
      </c>
      <c r="B116" s="28"/>
      <c r="C116" s="28">
        <f>summary!E146</f>
        <v>0.97457301475036184</v>
      </c>
      <c r="D116" s="28">
        <f>summary!F146</f>
        <v>1.2364552435596512</v>
      </c>
      <c r="E116" s="28">
        <f>summary!G146</f>
        <v>6.8788336555775986</v>
      </c>
      <c r="F116" s="28">
        <f>summary!I146</f>
        <v>1.3474197372067334</v>
      </c>
      <c r="G116" s="28">
        <f>summary!J146</f>
        <v>1.4417393176221172</v>
      </c>
      <c r="H116" s="28">
        <f>summary!K146</f>
        <v>1.4365493832799117</v>
      </c>
      <c r="I116" s="28">
        <f>summary!L146</f>
        <v>-0.11008205630455327</v>
      </c>
      <c r="J116" s="29">
        <f>summary!M146</f>
        <v>1.1685408033715343</v>
      </c>
      <c r="K116" s="28">
        <f>summary!N146</f>
        <v>1.2443652351232677</v>
      </c>
      <c r="L116" s="29">
        <f>summary!O146</f>
        <v>-2.4756697087268993</v>
      </c>
      <c r="M116" s="29">
        <f>summary!P146</f>
        <v>0.54347236451934711</v>
      </c>
      <c r="N116" s="28"/>
      <c r="O116" s="30">
        <f t="shared" si="9"/>
        <v>1.2441997263617337</v>
      </c>
      <c r="P116" s="30">
        <f t="shared" si="10"/>
        <v>0.66110639774130797</v>
      </c>
      <c r="Q116" s="24"/>
      <c r="R116" s="2" t="s">
        <v>31</v>
      </c>
      <c r="S116" s="2"/>
      <c r="T116">
        <f t="shared" si="11"/>
        <v>1.2364552435596512</v>
      </c>
    </row>
    <row r="117" spans="1:20" x14ac:dyDescent="0.15">
      <c r="F117"/>
      <c r="O117" s="24"/>
      <c r="P117" s="24"/>
      <c r="Q117" s="24"/>
    </row>
    <row r="118" spans="1:20" x14ac:dyDescent="0.15">
      <c r="F118"/>
      <c r="O118" s="24"/>
      <c r="P118" s="24"/>
      <c r="Q118" s="24"/>
    </row>
    <row r="119" spans="1:20" x14ac:dyDescent="0.15">
      <c r="F119"/>
      <c r="O119" s="24"/>
      <c r="P119" s="24"/>
      <c r="Q119" s="24"/>
    </row>
    <row r="120" spans="1:20" x14ac:dyDescent="0.15">
      <c r="O120" s="24"/>
      <c r="P120" s="24"/>
      <c r="Q120" s="24"/>
    </row>
    <row r="121" spans="1:20" x14ac:dyDescent="0.15">
      <c r="O121" s="24"/>
      <c r="P121" s="24"/>
      <c r="Q121" s="24"/>
    </row>
    <row r="122" spans="1:20" x14ac:dyDescent="0.15">
      <c r="O122" s="24"/>
      <c r="P122" s="24"/>
      <c r="Q122" s="24"/>
    </row>
    <row r="123" spans="1:20" s="3" customFormat="1" x14ac:dyDescent="0.15">
      <c r="C123" s="26"/>
      <c r="D123" s="26"/>
      <c r="E123" s="26"/>
      <c r="F123" s="26"/>
      <c r="G123" s="26"/>
      <c r="H123" s="26"/>
      <c r="I123" s="26"/>
      <c r="J123" s="26"/>
      <c r="L123" s="26"/>
      <c r="M123" s="26"/>
      <c r="O123" s="27"/>
      <c r="P123" s="27"/>
      <c r="Q123" s="27"/>
    </row>
    <row r="124" spans="1:20" s="3" customFormat="1" x14ac:dyDescent="0.15">
      <c r="C124" s="26"/>
      <c r="D124" s="26"/>
      <c r="E124" s="26"/>
      <c r="F124" s="26"/>
      <c r="G124" s="26"/>
      <c r="H124" s="26"/>
      <c r="I124" s="26"/>
      <c r="J124" s="26"/>
      <c r="L124" s="26"/>
      <c r="M124" s="26"/>
      <c r="O124" s="27"/>
      <c r="P124" s="27"/>
      <c r="Q124" s="27"/>
    </row>
    <row r="125" spans="1:20" s="3" customFormat="1" x14ac:dyDescent="0.15">
      <c r="C125" s="26"/>
      <c r="D125" s="26"/>
      <c r="E125" s="26"/>
      <c r="F125" s="26"/>
      <c r="G125" s="26"/>
      <c r="H125" s="26"/>
      <c r="I125" s="26"/>
      <c r="J125" s="26"/>
      <c r="L125" s="26"/>
      <c r="M125" s="26"/>
      <c r="O125" s="27"/>
      <c r="P125" s="27"/>
      <c r="Q125" s="27"/>
    </row>
    <row r="126" spans="1:20" s="3" customFormat="1" x14ac:dyDescent="0.15">
      <c r="C126" s="26"/>
      <c r="D126" s="26"/>
      <c r="E126" s="26"/>
      <c r="F126" s="26"/>
      <c r="G126" s="26"/>
      <c r="H126" s="26"/>
      <c r="I126" s="26"/>
      <c r="J126" s="26"/>
      <c r="L126" s="26"/>
      <c r="M126" s="26"/>
      <c r="O126" s="27"/>
      <c r="P126" s="27"/>
      <c r="Q126" s="27"/>
    </row>
    <row r="127" spans="1:20" s="3" customFormat="1" x14ac:dyDescent="0.15">
      <c r="C127" s="26"/>
      <c r="D127" s="26"/>
      <c r="E127" s="26"/>
      <c r="F127" s="26"/>
      <c r="G127" s="26"/>
      <c r="H127" s="26"/>
      <c r="I127" s="26"/>
      <c r="J127" s="26"/>
      <c r="L127" s="26"/>
      <c r="M127" s="26"/>
      <c r="O127" s="27"/>
      <c r="P127" s="27"/>
      <c r="Q127" s="27"/>
    </row>
    <row r="128" spans="1:20" s="3" customFormat="1" x14ac:dyDescent="0.15">
      <c r="C128" s="26"/>
      <c r="D128" s="26"/>
      <c r="E128" s="26"/>
      <c r="F128" s="26"/>
      <c r="G128" s="26"/>
      <c r="H128" s="26"/>
      <c r="I128" s="26"/>
      <c r="J128" s="26"/>
      <c r="L128" s="26"/>
      <c r="M128" s="26"/>
      <c r="O128" s="27"/>
      <c r="P128" s="27"/>
      <c r="Q128" s="27"/>
    </row>
    <row r="129" spans="3:17" s="3" customFormat="1" x14ac:dyDescent="0.15">
      <c r="C129" s="26"/>
      <c r="D129" s="26"/>
      <c r="E129" s="26"/>
      <c r="F129" s="26"/>
      <c r="G129" s="26"/>
      <c r="H129" s="26"/>
      <c r="I129" s="26"/>
      <c r="J129" s="26"/>
      <c r="L129" s="26"/>
      <c r="M129" s="26"/>
      <c r="O129" s="27"/>
      <c r="P129" s="27"/>
      <c r="Q129" s="27"/>
    </row>
    <row r="130" spans="3:17" s="3" customFormat="1" x14ac:dyDescent="0.15">
      <c r="C130" s="26"/>
      <c r="D130" s="26"/>
      <c r="E130" s="26"/>
      <c r="F130" s="26"/>
      <c r="G130" s="26"/>
      <c r="H130" s="26"/>
      <c r="I130" s="26"/>
      <c r="J130" s="26"/>
      <c r="L130" s="26"/>
      <c r="M130" s="26"/>
      <c r="O130" s="27"/>
      <c r="P130" s="27"/>
      <c r="Q130" s="27"/>
    </row>
    <row r="131" spans="3:17" s="3" customFormat="1" x14ac:dyDescent="0.15">
      <c r="C131" s="26"/>
      <c r="D131" s="26"/>
      <c r="E131" s="26"/>
      <c r="F131" s="26"/>
      <c r="G131" s="26"/>
      <c r="H131" s="26"/>
      <c r="I131" s="26"/>
      <c r="J131" s="26"/>
      <c r="L131" s="26"/>
      <c r="M131" s="26"/>
      <c r="O131" s="27"/>
      <c r="P131" s="27"/>
      <c r="Q131" s="27"/>
    </row>
    <row r="132" spans="3:17" s="3" customFormat="1" x14ac:dyDescent="0.15">
      <c r="C132" s="26"/>
      <c r="D132" s="26"/>
      <c r="E132" s="26"/>
      <c r="F132" s="26"/>
      <c r="G132" s="26"/>
      <c r="H132" s="26"/>
      <c r="I132" s="26"/>
      <c r="J132" s="26"/>
      <c r="L132" s="26"/>
      <c r="M132" s="26"/>
      <c r="O132" s="27"/>
      <c r="P132" s="27"/>
      <c r="Q132" s="27"/>
    </row>
    <row r="133" spans="3:17" s="3" customFormat="1" x14ac:dyDescent="0.15">
      <c r="C133" s="26"/>
      <c r="D133" s="26"/>
      <c r="E133" s="26"/>
      <c r="F133" s="26"/>
      <c r="G133" s="26"/>
      <c r="H133" s="26"/>
      <c r="I133" s="26"/>
      <c r="J133" s="26"/>
      <c r="L133" s="26"/>
      <c r="M133" s="26"/>
      <c r="O133" s="27"/>
      <c r="P133" s="27"/>
      <c r="Q133" s="27"/>
    </row>
    <row r="134" spans="3:17" s="3" customFormat="1" x14ac:dyDescent="0.15">
      <c r="C134" s="26"/>
      <c r="D134" s="26"/>
      <c r="E134" s="26"/>
      <c r="F134" s="26"/>
      <c r="G134" s="26"/>
      <c r="H134" s="26"/>
      <c r="I134" s="26"/>
      <c r="J134" s="26"/>
      <c r="L134" s="26"/>
      <c r="M134" s="26"/>
      <c r="O134" s="27"/>
      <c r="P134" s="27"/>
      <c r="Q134" s="27"/>
    </row>
    <row r="135" spans="3:17" s="3" customFormat="1" x14ac:dyDescent="0.15">
      <c r="C135" s="26"/>
      <c r="D135" s="26"/>
      <c r="E135" s="26"/>
      <c r="F135" s="26"/>
      <c r="G135" s="26"/>
      <c r="H135" s="26"/>
      <c r="I135" s="26"/>
      <c r="J135" s="26"/>
      <c r="L135" s="26"/>
      <c r="M135" s="26"/>
      <c r="O135" s="27"/>
      <c r="P135" s="27"/>
      <c r="Q135" s="27"/>
    </row>
    <row r="136" spans="3:17" s="3" customFormat="1" x14ac:dyDescent="0.15">
      <c r="C136" s="26"/>
      <c r="D136" s="26"/>
      <c r="E136" s="26"/>
      <c r="F136" s="26"/>
      <c r="G136" s="26"/>
      <c r="H136" s="26"/>
      <c r="I136" s="26"/>
      <c r="J136" s="26"/>
      <c r="L136" s="26"/>
      <c r="M136" s="26"/>
      <c r="O136" s="27"/>
      <c r="P136" s="27"/>
      <c r="Q136" s="27"/>
    </row>
    <row r="137" spans="3:17" s="3" customFormat="1" x14ac:dyDescent="0.15">
      <c r="C137" s="26"/>
      <c r="D137" s="26"/>
      <c r="E137" s="26"/>
      <c r="F137" s="26"/>
      <c r="G137" s="26"/>
      <c r="H137" s="26"/>
      <c r="I137" s="26"/>
      <c r="J137" s="26"/>
      <c r="L137" s="26"/>
      <c r="M137" s="26"/>
      <c r="O137" s="27"/>
      <c r="P137" s="27"/>
      <c r="Q137" s="27"/>
    </row>
    <row r="138" spans="3:17" s="3" customFormat="1" x14ac:dyDescent="0.15">
      <c r="C138" s="26"/>
      <c r="D138" s="26"/>
      <c r="E138" s="26"/>
      <c r="F138" s="26"/>
      <c r="G138" s="26"/>
      <c r="H138" s="26"/>
      <c r="I138" s="26"/>
      <c r="J138" s="26"/>
      <c r="L138" s="26"/>
      <c r="M138" s="26"/>
      <c r="O138" s="27"/>
      <c r="P138" s="27"/>
      <c r="Q138" s="27"/>
    </row>
    <row r="139" spans="3:17" s="3" customFormat="1" x14ac:dyDescent="0.15">
      <c r="C139" s="26"/>
      <c r="D139" s="26"/>
      <c r="E139" s="26"/>
      <c r="F139" s="26"/>
      <c r="G139" s="26"/>
      <c r="H139" s="26"/>
      <c r="I139" s="26"/>
      <c r="J139" s="26"/>
      <c r="L139" s="26"/>
      <c r="M139" s="26"/>
      <c r="O139" s="27"/>
      <c r="P139" s="27"/>
      <c r="Q139" s="27"/>
    </row>
    <row r="140" spans="3:17" s="3" customFormat="1" x14ac:dyDescent="0.15">
      <c r="C140" s="26"/>
      <c r="D140" s="26"/>
      <c r="E140" s="26"/>
      <c r="F140" s="26"/>
      <c r="G140" s="26"/>
      <c r="H140" s="26"/>
      <c r="I140" s="26"/>
      <c r="J140" s="26"/>
      <c r="L140" s="26"/>
      <c r="M140" s="26"/>
      <c r="O140" s="27"/>
      <c r="P140" s="27"/>
      <c r="Q140" s="27"/>
    </row>
    <row r="141" spans="3:17" s="3" customFormat="1" x14ac:dyDescent="0.15">
      <c r="C141" s="26"/>
      <c r="D141" s="26"/>
      <c r="E141" s="26"/>
      <c r="F141" s="26"/>
      <c r="G141" s="26"/>
      <c r="H141" s="26"/>
      <c r="I141" s="26"/>
      <c r="J141" s="26"/>
      <c r="L141" s="26"/>
      <c r="M141" s="26"/>
      <c r="O141" s="27"/>
      <c r="P141" s="27"/>
      <c r="Q141" s="27"/>
    </row>
    <row r="142" spans="3:17" s="3" customFormat="1" x14ac:dyDescent="0.15">
      <c r="C142" s="26"/>
      <c r="D142" s="26"/>
      <c r="E142" s="26"/>
      <c r="F142" s="26"/>
      <c r="G142" s="26"/>
      <c r="H142" s="26"/>
      <c r="I142" s="26"/>
      <c r="J142" s="26"/>
      <c r="L142" s="26"/>
      <c r="M142" s="26"/>
      <c r="O142" s="27"/>
      <c r="P142" s="27"/>
      <c r="Q142" s="27"/>
    </row>
    <row r="143" spans="3:17" s="3" customFormat="1" x14ac:dyDescent="0.15">
      <c r="C143" s="26"/>
      <c r="D143" s="26"/>
      <c r="E143" s="26"/>
      <c r="F143" s="26"/>
      <c r="G143" s="26"/>
      <c r="H143" s="26"/>
      <c r="I143" s="26"/>
      <c r="J143" s="26"/>
      <c r="L143" s="26"/>
      <c r="M143" s="26"/>
      <c r="O143" s="27"/>
      <c r="P143" s="27"/>
      <c r="Q143" s="27"/>
    </row>
    <row r="144" spans="3:17" s="3" customFormat="1" x14ac:dyDescent="0.15">
      <c r="C144" s="26"/>
      <c r="D144" s="26"/>
      <c r="E144" s="26"/>
      <c r="F144" s="26"/>
      <c r="G144" s="26"/>
      <c r="H144" s="26"/>
      <c r="I144" s="26"/>
      <c r="J144" s="26"/>
      <c r="L144" s="26"/>
      <c r="M144" s="26"/>
      <c r="O144" s="27"/>
      <c r="P144" s="27"/>
      <c r="Q144" s="27"/>
    </row>
    <row r="145" spans="3:17" s="3" customFormat="1" x14ac:dyDescent="0.15">
      <c r="C145" s="26"/>
      <c r="D145" s="26"/>
      <c r="E145" s="26"/>
      <c r="F145" s="26"/>
      <c r="G145" s="26"/>
      <c r="H145" s="26"/>
      <c r="I145" s="26"/>
      <c r="J145" s="26"/>
      <c r="L145" s="26"/>
      <c r="M145" s="26"/>
      <c r="O145" s="27"/>
      <c r="P145" s="27"/>
      <c r="Q145" s="35"/>
    </row>
    <row r="146" spans="3:17" s="3" customFormat="1" x14ac:dyDescent="0.15">
      <c r="C146" s="26"/>
      <c r="D146" s="26"/>
      <c r="E146" s="26"/>
      <c r="F146" s="26"/>
      <c r="G146" s="26"/>
      <c r="H146" s="26"/>
      <c r="I146" s="26"/>
      <c r="J146" s="26"/>
      <c r="L146" s="26"/>
      <c r="M146" s="26"/>
      <c r="O146" s="27"/>
      <c r="P146" s="27"/>
      <c r="Q146" s="35"/>
    </row>
    <row r="147" spans="3:17" s="3" customFormat="1" x14ac:dyDescent="0.15">
      <c r="C147" s="26"/>
      <c r="D147" s="26"/>
      <c r="E147" s="26"/>
      <c r="F147" s="26"/>
      <c r="G147" s="26"/>
      <c r="H147" s="26"/>
      <c r="I147" s="26"/>
      <c r="J147" s="26"/>
      <c r="L147" s="26"/>
      <c r="M147" s="26"/>
      <c r="O147" s="27"/>
      <c r="P147" s="27"/>
      <c r="Q147" s="35"/>
    </row>
    <row r="148" spans="3:17" s="3" customFormat="1" x14ac:dyDescent="0.15">
      <c r="C148" s="26"/>
      <c r="D148" s="26"/>
      <c r="E148" s="26"/>
      <c r="F148" s="26"/>
      <c r="G148" s="26"/>
      <c r="H148" s="26"/>
      <c r="I148" s="26"/>
      <c r="J148" s="26"/>
      <c r="L148" s="26"/>
      <c r="M148" s="26"/>
      <c r="O148" s="27"/>
      <c r="P148" s="27"/>
    </row>
    <row r="149" spans="3:17" s="3" customFormat="1" x14ac:dyDescent="0.15">
      <c r="C149" s="26"/>
      <c r="D149" s="26"/>
      <c r="E149" s="26"/>
      <c r="F149" s="26"/>
      <c r="G149" s="26"/>
      <c r="H149" s="26"/>
      <c r="I149" s="26"/>
      <c r="J149" s="26"/>
      <c r="L149" s="26"/>
      <c r="M149" s="26"/>
      <c r="O149" s="27"/>
      <c r="P149" s="27"/>
    </row>
    <row r="150" spans="3:17" s="3" customFormat="1" x14ac:dyDescent="0.15">
      <c r="C150" s="26"/>
      <c r="D150" s="26"/>
      <c r="E150" s="26"/>
      <c r="F150" s="26"/>
      <c r="G150" s="26"/>
      <c r="H150" s="26"/>
      <c r="I150" s="26"/>
      <c r="J150" s="26"/>
      <c r="L150" s="26"/>
      <c r="M150" s="26"/>
      <c r="O150" s="27"/>
      <c r="P150" s="27"/>
    </row>
    <row r="151" spans="3:17" s="3" customFormat="1" x14ac:dyDescent="0.15">
      <c r="C151" s="26"/>
      <c r="D151" s="26"/>
      <c r="E151" s="26"/>
      <c r="F151" s="26"/>
      <c r="G151" s="26"/>
      <c r="H151" s="26"/>
      <c r="I151" s="26"/>
      <c r="J151" s="26"/>
      <c r="L151" s="26"/>
      <c r="M151" s="26"/>
      <c r="O151" s="27"/>
      <c r="P151" s="27"/>
    </row>
    <row r="152" spans="3:17" s="3" customFormat="1" x14ac:dyDescent="0.15">
      <c r="C152" s="26"/>
      <c r="D152" s="26"/>
      <c r="E152" s="26"/>
      <c r="F152" s="26"/>
      <c r="G152" s="26"/>
      <c r="H152" s="26"/>
      <c r="I152" s="26"/>
      <c r="J152" s="26"/>
      <c r="L152" s="26"/>
      <c r="M152" s="26"/>
      <c r="O152" s="27"/>
      <c r="P152" s="27"/>
    </row>
    <row r="153" spans="3:17" s="3" customFormat="1" x14ac:dyDescent="0.15">
      <c r="C153" s="26"/>
      <c r="D153" s="26"/>
      <c r="E153" s="26"/>
      <c r="F153" s="26"/>
      <c r="G153" s="26"/>
      <c r="H153" s="26"/>
      <c r="I153" s="26"/>
      <c r="J153" s="26"/>
      <c r="L153" s="26"/>
      <c r="M153" s="26"/>
      <c r="O153" s="27"/>
      <c r="P153" s="27"/>
    </row>
    <row r="154" spans="3:17" s="3" customFormat="1" x14ac:dyDescent="0.15">
      <c r="C154" s="26"/>
      <c r="D154" s="26"/>
      <c r="E154" s="26"/>
      <c r="F154" s="26"/>
      <c r="G154" s="26"/>
      <c r="H154" s="26"/>
      <c r="I154" s="26"/>
      <c r="J154" s="26"/>
      <c r="L154" s="26"/>
      <c r="M154" s="26"/>
      <c r="O154" s="27"/>
      <c r="P154" s="27"/>
    </row>
    <row r="155" spans="3:17" s="3" customFormat="1" x14ac:dyDescent="0.15">
      <c r="C155" s="26"/>
      <c r="D155" s="26"/>
      <c r="E155" s="26"/>
      <c r="F155" s="26"/>
      <c r="G155" s="26"/>
      <c r="H155" s="26"/>
      <c r="I155" s="26"/>
      <c r="J155" s="26"/>
      <c r="L155" s="26"/>
      <c r="M155" s="26"/>
      <c r="O155" s="27"/>
      <c r="P155" s="27"/>
    </row>
    <row r="156" spans="3:17" s="3" customFormat="1" x14ac:dyDescent="0.15">
      <c r="C156" s="26"/>
      <c r="D156" s="26"/>
      <c r="E156" s="26"/>
      <c r="F156" s="26"/>
      <c r="G156" s="26"/>
      <c r="H156" s="26"/>
      <c r="I156" s="26"/>
      <c r="J156" s="26"/>
      <c r="L156" s="26"/>
      <c r="M156" s="26"/>
      <c r="O156" s="27"/>
      <c r="P156" s="27"/>
    </row>
    <row r="157" spans="3:17" s="3" customFormat="1" x14ac:dyDescent="0.15">
      <c r="C157" s="26"/>
      <c r="D157" s="26"/>
      <c r="E157" s="26"/>
      <c r="F157" s="26"/>
      <c r="G157" s="26"/>
      <c r="H157" s="26"/>
      <c r="I157" s="26"/>
      <c r="J157" s="26"/>
      <c r="L157" s="26"/>
      <c r="M157" s="26"/>
      <c r="O157" s="27"/>
      <c r="P157" s="27"/>
    </row>
    <row r="158" spans="3:17" s="3" customFormat="1" x14ac:dyDescent="0.15">
      <c r="C158" s="26"/>
      <c r="D158" s="26"/>
      <c r="E158" s="26"/>
      <c r="F158" s="26"/>
      <c r="G158" s="26"/>
      <c r="H158" s="26"/>
      <c r="I158" s="26"/>
      <c r="J158" s="26"/>
      <c r="L158" s="26"/>
      <c r="M158" s="26"/>
      <c r="O158" s="27"/>
      <c r="P158" s="27"/>
    </row>
    <row r="159" spans="3:17" s="3" customFormat="1" x14ac:dyDescent="0.15">
      <c r="C159" s="26"/>
      <c r="D159" s="26"/>
      <c r="E159" s="26"/>
      <c r="F159" s="26"/>
      <c r="G159" s="26"/>
      <c r="H159" s="26"/>
      <c r="I159" s="26"/>
      <c r="J159" s="26"/>
      <c r="L159" s="26"/>
      <c r="M159" s="26"/>
      <c r="O159" s="27"/>
      <c r="P159" s="27"/>
    </row>
    <row r="160" spans="3:17" s="3" customFormat="1" x14ac:dyDescent="0.15">
      <c r="C160" s="26"/>
      <c r="D160" s="26"/>
      <c r="E160" s="26"/>
      <c r="F160" s="26"/>
      <c r="G160" s="26"/>
      <c r="H160" s="26"/>
      <c r="I160" s="26"/>
      <c r="J160" s="26"/>
      <c r="L160" s="26"/>
      <c r="M160" s="26"/>
      <c r="O160" s="27"/>
      <c r="P160" s="27"/>
    </row>
    <row r="161" spans="3:16" s="3" customFormat="1" x14ac:dyDescent="0.15">
      <c r="C161" s="26"/>
      <c r="D161" s="26"/>
      <c r="E161" s="26"/>
      <c r="F161" s="26"/>
      <c r="G161" s="26"/>
      <c r="H161" s="26"/>
      <c r="I161" s="26"/>
      <c r="J161" s="26"/>
      <c r="L161" s="26"/>
      <c r="M161" s="26"/>
      <c r="O161" s="27"/>
      <c r="P161" s="27"/>
    </row>
    <row r="162" spans="3:16" s="3" customFormat="1" x14ac:dyDescent="0.15">
      <c r="C162" s="26"/>
      <c r="D162" s="26"/>
      <c r="E162" s="26"/>
      <c r="F162" s="26"/>
      <c r="G162" s="26"/>
      <c r="H162" s="26"/>
      <c r="I162" s="26"/>
      <c r="J162" s="26"/>
      <c r="L162" s="26"/>
      <c r="M162" s="26"/>
      <c r="O162" s="27"/>
      <c r="P162" s="27"/>
    </row>
  </sheetData>
  <mergeCells count="1">
    <mergeCell ref="O2:P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26"/>
  <sheetViews>
    <sheetView zoomScaleNormal="100" zoomScalePageLayoutView="90" workbookViewId="0">
      <selection activeCell="E44" sqref="E44"/>
    </sheetView>
  </sheetViews>
  <sheetFormatPr baseColWidth="10" defaultColWidth="8.83203125" defaultRowHeight="13" x14ac:dyDescent="0.15"/>
  <cols>
    <col min="1" max="1" width="15" customWidth="1"/>
    <col min="6" max="6" width="16.1640625" customWidth="1"/>
    <col min="7" max="7" width="9.83203125" customWidth="1"/>
  </cols>
  <sheetData>
    <row r="1" spans="1:8" x14ac:dyDescent="0.15">
      <c r="A1" s="72" t="s">
        <v>50</v>
      </c>
      <c r="B1" s="72"/>
      <c r="C1" s="72"/>
      <c r="F1" s="72" t="s">
        <v>47</v>
      </c>
      <c r="G1" s="72"/>
      <c r="H1" s="72"/>
    </row>
    <row r="2" spans="1:8" x14ac:dyDescent="0.15">
      <c r="A2" s="37" t="s">
        <v>34</v>
      </c>
      <c r="B2" s="37" t="s">
        <v>46</v>
      </c>
      <c r="C2" s="37" t="s">
        <v>44</v>
      </c>
      <c r="F2" s="37" t="s">
        <v>34</v>
      </c>
      <c r="G2" s="37" t="s">
        <v>46</v>
      </c>
      <c r="H2" s="37" t="s">
        <v>44</v>
      </c>
    </row>
    <row r="3" spans="1:8" ht="12.5" customHeight="1" x14ac:dyDescent="0.15">
      <c r="A3" s="49">
        <v>6005</v>
      </c>
      <c r="B3" s="58">
        <f>MAX(summary!E46:E107)</f>
        <v>0.73061677654706514</v>
      </c>
      <c r="C3" s="65">
        <f>MIN(summary!E46:E107)</f>
        <v>-6.6508032478469437</v>
      </c>
      <c r="F3" s="49">
        <v>6005</v>
      </c>
      <c r="G3" s="1">
        <f>MAX(summary!E36:E45)</f>
        <v>1.0418575476934404</v>
      </c>
      <c r="H3" s="1">
        <f>MIN(summary!E36:E45)</f>
        <v>-0.96490313467811561</v>
      </c>
    </row>
    <row r="4" spans="1:8" ht="12.5" customHeight="1" x14ac:dyDescent="0.15">
      <c r="A4" s="49">
        <v>6008</v>
      </c>
      <c r="B4" s="58">
        <f>MAX(summary!F46:F107)</f>
        <v>3.1633700504163387</v>
      </c>
      <c r="C4" s="65">
        <f>MIN(summary!F46:F107)</f>
        <v>-9.5466530515832506</v>
      </c>
      <c r="F4" s="49">
        <v>6008</v>
      </c>
      <c r="G4" s="1">
        <f>MAX(summary!F36:F45)</f>
        <v>1.2125343257419559</v>
      </c>
      <c r="H4" s="1">
        <f>MIN(summary!F36:F45)</f>
        <v>-1.145720678606585</v>
      </c>
    </row>
    <row r="5" spans="1:8" ht="12.5" customHeight="1" x14ac:dyDescent="0.15">
      <c r="A5" s="39">
        <v>6010</v>
      </c>
      <c r="B5" s="59">
        <f>MAX(summary!G46:G107)</f>
        <v>2.8184524866869007</v>
      </c>
      <c r="C5" s="65">
        <f>MIN(summary!G46:G107)</f>
        <v>-8.3015674724673865</v>
      </c>
      <c r="F5" s="39">
        <v>6010</v>
      </c>
      <c r="G5" s="1">
        <f>MAX(summary!G36:G45)</f>
        <v>0.77364443815161965</v>
      </c>
      <c r="H5" s="1">
        <f>MIN(summary!G36:G45)</f>
        <v>-1.4943047376622016</v>
      </c>
    </row>
    <row r="6" spans="1:8" ht="12.5" customHeight="1" x14ac:dyDescent="0.15">
      <c r="A6" s="62">
        <v>6012</v>
      </c>
      <c r="B6" s="59" t="e">
        <f>MAX(summary!H46:H107)</f>
        <v>#REF!</v>
      </c>
      <c r="C6" s="36" t="e">
        <f>MIN(summary!H46:H107)</f>
        <v>#REF!</v>
      </c>
      <c r="F6" s="39">
        <v>6012</v>
      </c>
      <c r="G6" s="56" t="e">
        <f>MAX(summary!H36:H45)</f>
        <v>#REF!</v>
      </c>
      <c r="H6" s="1" t="e">
        <f>MIN(summary!H36:H45)</f>
        <v>#REF!</v>
      </c>
    </row>
    <row r="7" spans="1:8" x14ac:dyDescent="0.15">
      <c r="A7" s="39">
        <v>6076</v>
      </c>
      <c r="B7" s="59">
        <f>MAX(summary!I46:I107)</f>
        <v>1.245895890230132</v>
      </c>
      <c r="C7" s="65">
        <f>MIN(summary!I46:I107)</f>
        <v>-5.3773608246935698</v>
      </c>
      <c r="F7" s="39">
        <v>6076</v>
      </c>
      <c r="G7" s="1">
        <f>MAX(summary!I36:I45)</f>
        <v>0.84960794264963968</v>
      </c>
      <c r="H7" s="1">
        <f>MIN(summary!I36:I45)</f>
        <v>-0.56778897439468856</v>
      </c>
    </row>
    <row r="8" spans="1:8" x14ac:dyDescent="0.15">
      <c r="A8" s="39">
        <v>6078</v>
      </c>
      <c r="B8" s="59">
        <f>MAX(summary!J46:J107)</f>
        <v>1.3983852447505563</v>
      </c>
      <c r="C8" s="65">
        <f>MIN(summary!J46:J107)</f>
        <v>-6.8007719511796516</v>
      </c>
      <c r="F8" s="39">
        <v>6078</v>
      </c>
      <c r="G8" s="1">
        <f>MAX(summary!J36:J45)</f>
        <v>0.61206859320963003</v>
      </c>
      <c r="H8" s="1">
        <f>MIN(summary!J36:J45)</f>
        <v>-1.1276458799968576</v>
      </c>
    </row>
    <row r="9" spans="1:8" x14ac:dyDescent="0.15">
      <c r="A9" s="39">
        <v>6080</v>
      </c>
      <c r="B9" s="59">
        <f>MAX(summary!K46:K107)</f>
        <v>1.3753097933630596</v>
      </c>
      <c r="C9" s="65">
        <f>MIN(summary!K46:K107)</f>
        <v>-5.2387434168393749</v>
      </c>
      <c r="F9" s="39">
        <v>6080</v>
      </c>
      <c r="G9" s="1">
        <f>MAX(summary!K36:K45)</f>
        <v>1.1560140661631202</v>
      </c>
      <c r="H9" s="1">
        <f>MIN(summary!K36:K45)</f>
        <v>-1.4533276327275195</v>
      </c>
    </row>
    <row r="10" spans="1:8" x14ac:dyDescent="0.15">
      <c r="A10" s="39">
        <v>6276</v>
      </c>
      <c r="B10" s="59">
        <f>MAX(summary!L46:L107)</f>
        <v>2.628763648968889</v>
      </c>
      <c r="C10" s="65">
        <f>MIN(summary!L46:L107)</f>
        <v>-6.0721801120275201</v>
      </c>
      <c r="F10" s="39">
        <v>6276</v>
      </c>
      <c r="G10" s="1">
        <f>MAX(summary!L36:L45)</f>
        <v>2.6112520495474536</v>
      </c>
      <c r="H10" s="1">
        <f>MIN(summary!L36:L45)</f>
        <v>-2.064969797060451</v>
      </c>
    </row>
    <row r="11" spans="1:8" x14ac:dyDescent="0.15">
      <c r="A11" s="39">
        <v>6533</v>
      </c>
      <c r="B11" s="59">
        <f>MAX(summary!M46:M107)</f>
        <v>2.0797840119929747</v>
      </c>
      <c r="C11" s="65">
        <f>MIN(summary!M46:M107)</f>
        <v>-6.5041792678903576</v>
      </c>
      <c r="F11" s="39">
        <v>6533</v>
      </c>
      <c r="G11" s="1">
        <f>MAX(summary!M36:M45)</f>
        <v>1.5865656625872728</v>
      </c>
      <c r="H11" s="1">
        <f>MIN(summary!M36:M45)</f>
        <v>-1.7646027295063513</v>
      </c>
    </row>
    <row r="12" spans="1:8" x14ac:dyDescent="0.15">
      <c r="A12" s="32">
        <v>6540</v>
      </c>
      <c r="B12" s="60">
        <f>MAX(summary!N46:N107)</f>
        <v>0.96655281714710484</v>
      </c>
      <c r="C12" s="65">
        <f>MIN(summary!N46:N107)</f>
        <v>-4.7516740870547931</v>
      </c>
      <c r="F12" s="32">
        <v>6540</v>
      </c>
      <c r="G12" s="1">
        <f>MAX(summary!N36:N45)</f>
        <v>1.0313209884567565</v>
      </c>
      <c r="H12" s="1">
        <f>MIN(summary!N36:N45)</f>
        <v>-0.61251340799498866</v>
      </c>
    </row>
    <row r="13" spans="1:8" x14ac:dyDescent="0.15">
      <c r="A13" s="39">
        <v>6543</v>
      </c>
      <c r="B13" s="59">
        <f>MAX(summary!O46:O107)</f>
        <v>3.7006049534258247</v>
      </c>
      <c r="C13" s="65">
        <f>MIN(summary!O46:O107)</f>
        <v>-5.822036132176053</v>
      </c>
      <c r="F13" s="39">
        <v>6543</v>
      </c>
      <c r="G13" s="1">
        <f>MAX(summary!O36:O45)</f>
        <v>1.9282015879129286</v>
      </c>
      <c r="H13" s="1">
        <f>MIN(summary!O36:O45)</f>
        <v>-2.4831244196358053</v>
      </c>
    </row>
    <row r="14" spans="1:8" x14ac:dyDescent="0.15">
      <c r="A14" s="39">
        <v>6545</v>
      </c>
      <c r="B14" s="59">
        <f>MAX(summary!P46:P107)</f>
        <v>0.47325448832035188</v>
      </c>
      <c r="C14" s="65">
        <f>MIN(summary!P46:P107)</f>
        <v>-6.1162327392462696</v>
      </c>
      <c r="F14" s="39">
        <v>6545</v>
      </c>
      <c r="G14" s="1">
        <f>MAX(summary!P36:P45)</f>
        <v>0.99728301064980551</v>
      </c>
      <c r="H14" s="1">
        <f>MIN(summary!P36:P45)</f>
        <v>-1.9381350425385062</v>
      </c>
    </row>
    <row r="15" spans="1:8" x14ac:dyDescent="0.15">
      <c r="A15" s="33"/>
      <c r="B15" s="61"/>
      <c r="C15" s="55"/>
      <c r="F15" s="33"/>
    </row>
    <row r="16" spans="1:8" x14ac:dyDescent="0.15">
      <c r="A16" s="38"/>
      <c r="B16" s="38"/>
      <c r="C16" s="35"/>
    </row>
    <row r="17" spans="1:8" x14ac:dyDescent="0.15">
      <c r="A17" s="38"/>
      <c r="B17" s="38"/>
      <c r="C17" s="35"/>
    </row>
    <row r="18" spans="1:8" x14ac:dyDescent="0.15">
      <c r="A18" s="64" t="s">
        <v>49</v>
      </c>
      <c r="B18" s="66">
        <v>6.49</v>
      </c>
      <c r="C18" s="67">
        <v>-4.34</v>
      </c>
      <c r="E18" s="63"/>
      <c r="F18" s="64" t="s">
        <v>48</v>
      </c>
      <c r="G18">
        <v>3.61</v>
      </c>
      <c r="H18" s="1">
        <v>-3.9</v>
      </c>
    </row>
    <row r="19" spans="1:8" x14ac:dyDescent="0.15">
      <c r="A19" s="57"/>
      <c r="B19" s="57"/>
      <c r="C19" s="35"/>
      <c r="F19" s="57"/>
    </row>
    <row r="20" spans="1:8" x14ac:dyDescent="0.15">
      <c r="A20" s="38"/>
      <c r="B20" s="38"/>
      <c r="C20" s="35"/>
    </row>
    <row r="21" spans="1:8" x14ac:dyDescent="0.15">
      <c r="A21" s="38"/>
      <c r="B21" s="38"/>
      <c r="C21" s="69"/>
      <c r="D21" s="70" t="s">
        <v>51</v>
      </c>
    </row>
    <row r="22" spans="1:8" x14ac:dyDescent="0.15">
      <c r="A22" s="38"/>
      <c r="B22" s="38"/>
      <c r="C22" s="35"/>
    </row>
    <row r="23" spans="1:8" x14ac:dyDescent="0.15">
      <c r="A23" s="38"/>
      <c r="B23" s="38"/>
      <c r="C23" s="35"/>
    </row>
    <row r="24" spans="1:8" x14ac:dyDescent="0.15">
      <c r="A24" s="38"/>
      <c r="B24" s="38"/>
      <c r="C24" s="35"/>
    </row>
    <row r="25" spans="1:8" x14ac:dyDescent="0.15">
      <c r="A25" s="38"/>
      <c r="B25" s="38"/>
      <c r="C25" s="35"/>
    </row>
    <row r="26" spans="1:8" x14ac:dyDescent="0.15">
      <c r="A26" s="38"/>
      <c r="B26" s="38"/>
      <c r="C26" s="35"/>
    </row>
  </sheetData>
  <mergeCells count="2">
    <mergeCell ref="A1:C1"/>
    <mergeCell ref="F1:H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topLeftCell="A23" zoomScale="75" zoomScaleNormal="75" zoomScalePageLayoutView="75" workbookViewId="0">
      <selection activeCell="M41" sqref="M41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9" width="6.6640625" style="6" customWidth="1"/>
    <col min="10" max="10" width="6.5" style="6" customWidth="1"/>
    <col min="11" max="11" width="10.6640625" style="6" customWidth="1"/>
    <col min="12" max="12" width="9.5" style="6" customWidth="1"/>
    <col min="13" max="13" width="9.664062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19</v>
      </c>
      <c r="F1" t="s">
        <v>38</v>
      </c>
      <c r="G1" t="s">
        <v>20</v>
      </c>
      <c r="I1" s="4" t="s">
        <v>0</v>
      </c>
      <c r="J1" s="4" t="s">
        <v>1</v>
      </c>
      <c r="K1" s="4" t="s">
        <v>2</v>
      </c>
      <c r="L1" s="1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763.12933349609398</v>
      </c>
      <c r="E2">
        <v>591.69964599609398</v>
      </c>
      <c r="F2">
        <v>466.57354736328102</v>
      </c>
      <c r="G2">
        <v>464.80740356445301</v>
      </c>
      <c r="I2" s="7">
        <f t="shared" ref="I2:J65" si="0">D2-F2</f>
        <v>296.55578613281295</v>
      </c>
      <c r="J2" s="7">
        <f t="shared" si="0"/>
        <v>126.89224243164097</v>
      </c>
      <c r="K2" s="7">
        <f t="shared" ref="K2:K65" si="1">I2-0.7*J2</f>
        <v>207.73121643066429</v>
      </c>
      <c r="L2" s="8">
        <f t="shared" ref="L2:L65" si="2">K2/J2</f>
        <v>1.6370678967437482</v>
      </c>
      <c r="M2" s="8"/>
      <c r="N2" s="15">
        <f>LINEST(V64:V104,U64:U104)</f>
        <v>-1.1009559841626926E-2</v>
      </c>
      <c r="O2" s="9">
        <f>AVERAGE(M38:M45)</f>
        <v>1.5322387270647195</v>
      </c>
    </row>
    <row r="3" spans="1:16" x14ac:dyDescent="0.15">
      <c r="A3" s="6">
        <v>1</v>
      </c>
      <c r="B3" s="6">
        <v>1</v>
      </c>
      <c r="C3" s="6" t="s">
        <v>7</v>
      </c>
      <c r="D3">
        <v>756.70501708984398</v>
      </c>
      <c r="E3">
        <v>586.05065917968795</v>
      </c>
      <c r="F3">
        <v>465.851318359375</v>
      </c>
      <c r="G3">
        <v>463.85980224609398</v>
      </c>
      <c r="I3" s="7">
        <f t="shared" si="0"/>
        <v>290.85369873046898</v>
      </c>
      <c r="J3" s="7">
        <f t="shared" si="0"/>
        <v>122.19085693359398</v>
      </c>
      <c r="K3" s="7">
        <f t="shared" si="1"/>
        <v>205.32009887695318</v>
      </c>
      <c r="L3" s="8">
        <f t="shared" si="2"/>
        <v>1.6803229311055305</v>
      </c>
      <c r="M3" s="8"/>
      <c r="N3" s="15"/>
    </row>
    <row r="4" spans="1:16" ht="15" x14ac:dyDescent="0.15">
      <c r="A4" s="6">
        <v>1.5</v>
      </c>
      <c r="B4" s="6">
        <v>2</v>
      </c>
      <c r="D4">
        <v>760.26043701171898</v>
      </c>
      <c r="E4">
        <v>588.60906982421898</v>
      </c>
      <c r="F4">
        <v>466.76031494140602</v>
      </c>
      <c r="G4">
        <v>464.51956176757801</v>
      </c>
      <c r="I4" s="7">
        <f t="shared" si="0"/>
        <v>293.50012207031295</v>
      </c>
      <c r="J4" s="7">
        <f t="shared" si="0"/>
        <v>124.08950805664097</v>
      </c>
      <c r="K4" s="7">
        <f t="shared" si="1"/>
        <v>206.63746643066429</v>
      </c>
      <c r="L4" s="8">
        <f t="shared" si="2"/>
        <v>1.6652291532684946</v>
      </c>
      <c r="M4" s="8"/>
      <c r="N4" s="13" t="s">
        <v>16</v>
      </c>
    </row>
    <row r="5" spans="1:16" x14ac:dyDescent="0.15">
      <c r="A5" s="6">
        <v>2</v>
      </c>
      <c r="B5" s="6">
        <v>3</v>
      </c>
      <c r="D5">
        <v>756.10906982421898</v>
      </c>
      <c r="E5">
        <v>586.60546875</v>
      </c>
      <c r="F5">
        <v>466.11004638671898</v>
      </c>
      <c r="G5">
        <v>463.92169189453102</v>
      </c>
      <c r="I5" s="7">
        <f t="shared" si="0"/>
        <v>289.9990234375</v>
      </c>
      <c r="J5" s="7">
        <f t="shared" si="0"/>
        <v>122.68377685546898</v>
      </c>
      <c r="K5" s="7">
        <f t="shared" si="1"/>
        <v>204.12037963867172</v>
      </c>
      <c r="L5" s="8">
        <f t="shared" si="2"/>
        <v>1.6637927594871929</v>
      </c>
      <c r="M5" s="8"/>
      <c r="N5" s="15">
        <f>RSQ(V64:V104,U64:U104)</f>
        <v>0.99666229334633827</v>
      </c>
    </row>
    <row r="6" spans="1:16" x14ac:dyDescent="0.15">
      <c r="A6" s="6">
        <v>2.5</v>
      </c>
      <c r="B6" s="6">
        <v>4</v>
      </c>
      <c r="C6" s="6" t="s">
        <v>5</v>
      </c>
      <c r="D6">
        <v>751.933837890625</v>
      </c>
      <c r="E6">
        <v>584.88616943359398</v>
      </c>
      <c r="F6">
        <v>465.65133666992199</v>
      </c>
      <c r="G6">
        <v>463.16931152343801</v>
      </c>
      <c r="I6" s="7">
        <f t="shared" si="0"/>
        <v>286.28250122070301</v>
      </c>
      <c r="J6" s="7">
        <f t="shared" si="0"/>
        <v>121.71685791015597</v>
      </c>
      <c r="K6" s="7">
        <f t="shared" si="1"/>
        <v>201.08070068359385</v>
      </c>
      <c r="L6" s="8">
        <f t="shared" si="2"/>
        <v>1.6520365718939234</v>
      </c>
      <c r="M6" s="8">
        <f t="shared" ref="M6:M22" si="3">L6+ABS($N$2)*A6</f>
        <v>1.6795604714979908</v>
      </c>
      <c r="P6" s="6">
        <f t="shared" ref="P6:P69" si="4">(M6-$O$2)/$O$2*100</f>
        <v>9.6148036093235127</v>
      </c>
    </row>
    <row r="7" spans="1:16" x14ac:dyDescent="0.15">
      <c r="A7" s="6">
        <v>3</v>
      </c>
      <c r="B7" s="6">
        <v>5</v>
      </c>
      <c r="C7" s="6" t="s">
        <v>8</v>
      </c>
      <c r="D7">
        <v>748.46484375</v>
      </c>
      <c r="E7">
        <v>585.60369873046898</v>
      </c>
      <c r="F7">
        <v>467.21691894531301</v>
      </c>
      <c r="G7">
        <v>464.86083984375</v>
      </c>
      <c r="I7" s="7">
        <f t="shared" si="0"/>
        <v>281.24792480468699</v>
      </c>
      <c r="J7" s="7">
        <f t="shared" si="0"/>
        <v>120.74285888671898</v>
      </c>
      <c r="K7" s="7">
        <f t="shared" si="1"/>
        <v>196.72792358398371</v>
      </c>
      <c r="L7" s="8">
        <f t="shared" si="2"/>
        <v>1.629313115474216</v>
      </c>
      <c r="M7" s="8">
        <f t="shared" si="3"/>
        <v>1.6623417949990968</v>
      </c>
      <c r="P7" s="6">
        <f t="shared" si="4"/>
        <v>8.491044224134269</v>
      </c>
    </row>
    <row r="8" spans="1:16" x14ac:dyDescent="0.15">
      <c r="A8" s="6">
        <v>3.5</v>
      </c>
      <c r="B8" s="6">
        <v>6</v>
      </c>
      <c r="D8">
        <v>747.92907714843795</v>
      </c>
      <c r="E8">
        <v>585.11083984375</v>
      </c>
      <c r="F8">
        <v>465.97671508789102</v>
      </c>
      <c r="G8">
        <v>463.80212402343801</v>
      </c>
      <c r="I8" s="7">
        <f t="shared" si="0"/>
        <v>281.95236206054693</v>
      </c>
      <c r="J8" s="7">
        <f t="shared" si="0"/>
        <v>121.30871582031199</v>
      </c>
      <c r="K8" s="7">
        <f t="shared" si="1"/>
        <v>197.03626098632856</v>
      </c>
      <c r="L8" s="8">
        <f t="shared" si="2"/>
        <v>1.6242547755446333</v>
      </c>
      <c r="M8" s="8">
        <f t="shared" si="3"/>
        <v>1.6627882349903276</v>
      </c>
      <c r="P8" s="6">
        <f t="shared" si="4"/>
        <v>8.5201806754812441</v>
      </c>
    </row>
    <row r="9" spans="1:16" x14ac:dyDescent="0.15">
      <c r="A9" s="6">
        <v>4</v>
      </c>
      <c r="B9" s="6">
        <v>7</v>
      </c>
      <c r="D9">
        <v>748.86236572265602</v>
      </c>
      <c r="E9">
        <v>586.20379638671898</v>
      </c>
      <c r="F9">
        <v>466.55133056640602</v>
      </c>
      <c r="G9">
        <v>464.60476684570301</v>
      </c>
      <c r="I9" s="7">
        <f t="shared" si="0"/>
        <v>282.31103515625</v>
      </c>
      <c r="J9" s="7">
        <f t="shared" si="0"/>
        <v>121.59902954101597</v>
      </c>
      <c r="K9" s="7">
        <f t="shared" si="1"/>
        <v>197.19171447753882</v>
      </c>
      <c r="L9" s="8">
        <f t="shared" si="2"/>
        <v>1.6216553308184509</v>
      </c>
      <c r="M9" s="8">
        <f t="shared" si="3"/>
        <v>1.6656935701849587</v>
      </c>
      <c r="P9" s="6">
        <f t="shared" si="4"/>
        <v>8.7097944179949049</v>
      </c>
    </row>
    <row r="10" spans="1:16" x14ac:dyDescent="0.15">
      <c r="A10" s="6">
        <v>4.5</v>
      </c>
      <c r="B10" s="6">
        <v>8</v>
      </c>
      <c r="D10">
        <v>748.42547607421898</v>
      </c>
      <c r="E10">
        <v>584.914794921875</v>
      </c>
      <c r="F10">
        <v>466.22592163085898</v>
      </c>
      <c r="G10">
        <v>464.11111450195301</v>
      </c>
      <c r="I10" s="7">
        <f t="shared" si="0"/>
        <v>282.19955444336</v>
      </c>
      <c r="J10" s="7">
        <f t="shared" si="0"/>
        <v>120.80368041992199</v>
      </c>
      <c r="K10" s="7">
        <f t="shared" si="1"/>
        <v>197.63697814941463</v>
      </c>
      <c r="L10" s="8">
        <f t="shared" si="2"/>
        <v>1.6360178552707563</v>
      </c>
      <c r="M10" s="8">
        <f t="shared" si="3"/>
        <v>1.6855608745580775</v>
      </c>
      <c r="P10" s="6">
        <f t="shared" si="4"/>
        <v>10.006413803877301</v>
      </c>
    </row>
    <row r="11" spans="1:16" x14ac:dyDescent="0.15">
      <c r="A11" s="6">
        <v>5</v>
      </c>
      <c r="B11" s="6">
        <v>9</v>
      </c>
      <c r="D11">
        <v>749.09893798828102</v>
      </c>
      <c r="E11">
        <v>586.07629394531295</v>
      </c>
      <c r="F11">
        <v>466.06137084960898</v>
      </c>
      <c r="G11">
        <v>464.12274169921898</v>
      </c>
      <c r="I11" s="7">
        <f t="shared" si="0"/>
        <v>283.03756713867205</v>
      </c>
      <c r="J11" s="7">
        <f t="shared" si="0"/>
        <v>121.95355224609398</v>
      </c>
      <c r="K11" s="7">
        <f t="shared" si="1"/>
        <v>197.67008056640628</v>
      </c>
      <c r="L11" s="8">
        <f t="shared" si="2"/>
        <v>1.6208636560870444</v>
      </c>
      <c r="M11" s="8">
        <f t="shared" si="3"/>
        <v>1.675911455295179</v>
      </c>
      <c r="P11" s="6">
        <f t="shared" si="4"/>
        <v>9.3766542832193398</v>
      </c>
    </row>
    <row r="12" spans="1:16" x14ac:dyDescent="0.15">
      <c r="A12" s="6">
        <v>5.5</v>
      </c>
      <c r="B12" s="6">
        <v>10</v>
      </c>
      <c r="D12">
        <v>747.98333740234398</v>
      </c>
      <c r="E12">
        <v>584.56915283203102</v>
      </c>
      <c r="F12">
        <v>466.90475463867199</v>
      </c>
      <c r="G12">
        <v>464.41323852539102</v>
      </c>
      <c r="I12" s="7">
        <f t="shared" si="0"/>
        <v>281.07858276367199</v>
      </c>
      <c r="J12" s="7">
        <f t="shared" si="0"/>
        <v>120.15591430664</v>
      </c>
      <c r="K12" s="7">
        <f t="shared" si="1"/>
        <v>196.96944274902398</v>
      </c>
      <c r="L12" s="8">
        <f t="shared" si="2"/>
        <v>1.6392821267736726</v>
      </c>
      <c r="M12" s="8">
        <f t="shared" si="3"/>
        <v>1.6998347059026206</v>
      </c>
      <c r="P12" s="6">
        <f t="shared" si="4"/>
        <v>10.937980869271041</v>
      </c>
    </row>
    <row r="13" spans="1:16" x14ac:dyDescent="0.15">
      <c r="A13" s="6">
        <v>6</v>
      </c>
      <c r="B13" s="6">
        <v>11</v>
      </c>
      <c r="D13">
        <v>747.66925048828102</v>
      </c>
      <c r="E13">
        <v>584.51428222656295</v>
      </c>
      <c r="F13">
        <v>465.72116088867199</v>
      </c>
      <c r="G13">
        <v>463.5126953125</v>
      </c>
      <c r="I13" s="7">
        <f t="shared" si="0"/>
        <v>281.94808959960903</v>
      </c>
      <c r="J13" s="7">
        <f t="shared" si="0"/>
        <v>121.00158691406295</v>
      </c>
      <c r="K13" s="7">
        <f t="shared" si="1"/>
        <v>197.24697875976497</v>
      </c>
      <c r="L13" s="8">
        <f t="shared" si="2"/>
        <v>1.6301189413313444</v>
      </c>
      <c r="M13" s="8">
        <f t="shared" si="3"/>
        <v>1.6961763003811059</v>
      </c>
      <c r="P13" s="6">
        <f t="shared" si="4"/>
        <v>10.699218758844351</v>
      </c>
    </row>
    <row r="14" spans="1:16" x14ac:dyDescent="0.15">
      <c r="A14" s="6">
        <v>6.5</v>
      </c>
      <c r="B14" s="6">
        <v>12</v>
      </c>
      <c r="D14">
        <v>742.6162109375</v>
      </c>
      <c r="E14">
        <v>582.36236572265602</v>
      </c>
      <c r="F14">
        <v>466.59628295898398</v>
      </c>
      <c r="G14">
        <v>464.21798706054699</v>
      </c>
      <c r="I14" s="7">
        <f t="shared" si="0"/>
        <v>276.01992797851602</v>
      </c>
      <c r="J14" s="7">
        <f t="shared" si="0"/>
        <v>118.14437866210903</v>
      </c>
      <c r="K14" s="7">
        <f t="shared" si="1"/>
        <v>193.31886291503969</v>
      </c>
      <c r="L14" s="8">
        <f t="shared" si="2"/>
        <v>1.6362933649846214</v>
      </c>
      <c r="M14" s="8">
        <f t="shared" si="3"/>
        <v>1.7078555039551964</v>
      </c>
      <c r="P14" s="6">
        <f t="shared" si="4"/>
        <v>11.461450085320747</v>
      </c>
    </row>
    <row r="15" spans="1:16" x14ac:dyDescent="0.15">
      <c r="A15" s="6">
        <v>7</v>
      </c>
      <c r="B15" s="6">
        <v>13</v>
      </c>
      <c r="D15">
        <v>731.69189453125</v>
      </c>
      <c r="E15">
        <v>576.201416015625</v>
      </c>
      <c r="F15">
        <v>465.3671875</v>
      </c>
      <c r="G15">
        <v>463.18518066406301</v>
      </c>
      <c r="I15" s="7">
        <f t="shared" si="0"/>
        <v>266.32470703125</v>
      </c>
      <c r="J15" s="7">
        <f t="shared" si="0"/>
        <v>113.01623535156199</v>
      </c>
      <c r="K15" s="7">
        <f t="shared" si="1"/>
        <v>187.21334228515661</v>
      </c>
      <c r="L15" s="8">
        <f t="shared" si="2"/>
        <v>1.6565172402247175</v>
      </c>
      <c r="M15" s="8">
        <f t="shared" si="3"/>
        <v>1.7335841591161059</v>
      </c>
      <c r="P15" s="6">
        <f t="shared" si="4"/>
        <v>13.140604560824535</v>
      </c>
    </row>
    <row r="16" spans="1:16" x14ac:dyDescent="0.15">
      <c r="A16" s="6">
        <v>7.5</v>
      </c>
      <c r="B16" s="6">
        <v>14</v>
      </c>
      <c r="D16">
        <v>726.33850097656295</v>
      </c>
      <c r="E16">
        <v>577.13708496093795</v>
      </c>
      <c r="F16">
        <v>465.73599243164102</v>
      </c>
      <c r="G16">
        <v>463.85290527343801</v>
      </c>
      <c r="I16" s="7">
        <f t="shared" si="0"/>
        <v>260.60250854492193</v>
      </c>
      <c r="J16" s="7">
        <f t="shared" si="0"/>
        <v>113.28417968749994</v>
      </c>
      <c r="K16" s="7">
        <f t="shared" si="1"/>
        <v>181.30358276367198</v>
      </c>
      <c r="L16" s="8">
        <f t="shared" si="2"/>
        <v>1.6004316159926917</v>
      </c>
      <c r="M16" s="8">
        <f t="shared" si="3"/>
        <v>1.6830033148048935</v>
      </c>
      <c r="P16" s="6">
        <f t="shared" si="4"/>
        <v>9.8394972713547588</v>
      </c>
    </row>
    <row r="17" spans="1:16" x14ac:dyDescent="0.15">
      <c r="A17" s="6">
        <v>8</v>
      </c>
      <c r="B17" s="6">
        <v>15</v>
      </c>
      <c r="D17">
        <v>724.06317138671898</v>
      </c>
      <c r="E17">
        <v>575.57208251953102</v>
      </c>
      <c r="F17">
        <v>466.34231567382801</v>
      </c>
      <c r="G17">
        <v>464.12591552734398</v>
      </c>
      <c r="I17" s="7">
        <f t="shared" si="0"/>
        <v>257.72085571289097</v>
      </c>
      <c r="J17" s="7">
        <f t="shared" si="0"/>
        <v>111.44616699218705</v>
      </c>
      <c r="K17" s="7">
        <f t="shared" si="1"/>
        <v>179.70853881836004</v>
      </c>
      <c r="L17" s="8">
        <f t="shared" si="2"/>
        <v>1.6125143077460757</v>
      </c>
      <c r="M17" s="8">
        <f t="shared" si="3"/>
        <v>1.7005907864790912</v>
      </c>
      <c r="P17" s="6">
        <f t="shared" si="4"/>
        <v>10.987325698057543</v>
      </c>
    </row>
    <row r="18" spans="1:16" x14ac:dyDescent="0.15">
      <c r="A18" s="6">
        <v>8.5</v>
      </c>
      <c r="B18" s="6">
        <v>16</v>
      </c>
      <c r="D18">
        <v>723.40167236328102</v>
      </c>
      <c r="E18">
        <v>577.65496826171898</v>
      </c>
      <c r="F18">
        <v>465.99575805664102</v>
      </c>
      <c r="G18">
        <v>463.94390869140602</v>
      </c>
      <c r="I18" s="7">
        <f t="shared" si="0"/>
        <v>257.40591430664</v>
      </c>
      <c r="J18" s="7">
        <f t="shared" si="0"/>
        <v>113.71105957031295</v>
      </c>
      <c r="K18" s="7">
        <f t="shared" si="1"/>
        <v>177.80817260742094</v>
      </c>
      <c r="L18" s="8">
        <f t="shared" si="2"/>
        <v>1.5636840715346048</v>
      </c>
      <c r="M18" s="8">
        <f t="shared" si="3"/>
        <v>1.6572653301884337</v>
      </c>
      <c r="P18" s="6">
        <f t="shared" si="4"/>
        <v>8.1597339184361459</v>
      </c>
    </row>
    <row r="19" spans="1:16" x14ac:dyDescent="0.15">
      <c r="A19" s="6">
        <v>9</v>
      </c>
      <c r="B19" s="6">
        <v>17</v>
      </c>
      <c r="D19">
        <v>717.96124267578102</v>
      </c>
      <c r="E19">
        <v>576.77648925781295</v>
      </c>
      <c r="F19">
        <v>467.15185546875</v>
      </c>
      <c r="G19">
        <v>464.85980224609398</v>
      </c>
      <c r="I19" s="7">
        <f t="shared" si="0"/>
        <v>250.80938720703102</v>
      </c>
      <c r="J19" s="7">
        <f t="shared" si="0"/>
        <v>111.91668701171898</v>
      </c>
      <c r="K19" s="7">
        <f t="shared" si="1"/>
        <v>172.46770629882775</v>
      </c>
      <c r="L19" s="8">
        <f t="shared" si="2"/>
        <v>1.5410365594611317</v>
      </c>
      <c r="M19" s="8">
        <f t="shared" si="3"/>
        <v>1.6401225980357741</v>
      </c>
      <c r="P19" s="6">
        <f t="shared" si="4"/>
        <v>7.0409309636577087</v>
      </c>
    </row>
    <row r="20" spans="1:16" x14ac:dyDescent="0.15">
      <c r="A20" s="6">
        <v>9.5</v>
      </c>
      <c r="B20" s="6">
        <v>18</v>
      </c>
      <c r="D20">
        <v>717.01312255859398</v>
      </c>
      <c r="E20">
        <v>578.24078369140602</v>
      </c>
      <c r="F20">
        <v>465.98464965820301</v>
      </c>
      <c r="G20">
        <v>463.83175659179699</v>
      </c>
      <c r="I20" s="7">
        <f t="shared" si="0"/>
        <v>251.02847290039097</v>
      </c>
      <c r="J20" s="7">
        <f t="shared" si="0"/>
        <v>114.40902709960903</v>
      </c>
      <c r="K20" s="7">
        <f t="shared" si="1"/>
        <v>170.94215393066463</v>
      </c>
      <c r="L20" s="8">
        <f t="shared" si="2"/>
        <v>1.4941316980331947</v>
      </c>
      <c r="M20" s="8">
        <f t="shared" si="3"/>
        <v>1.5987225165286505</v>
      </c>
      <c r="P20" s="6">
        <f t="shared" si="4"/>
        <v>4.3389968083689343</v>
      </c>
    </row>
    <row r="21" spans="1:16" x14ac:dyDescent="0.15">
      <c r="A21" s="6">
        <v>10</v>
      </c>
      <c r="B21" s="6">
        <v>19</v>
      </c>
      <c r="D21">
        <v>713.61145019531295</v>
      </c>
      <c r="E21">
        <v>578.228271484375</v>
      </c>
      <c r="F21">
        <v>467.32540893554699</v>
      </c>
      <c r="G21">
        <v>464.95132446289102</v>
      </c>
      <c r="I21" s="7">
        <f t="shared" si="0"/>
        <v>246.28604125976597</v>
      </c>
      <c r="J21" s="7">
        <f t="shared" si="0"/>
        <v>113.27694702148398</v>
      </c>
      <c r="K21" s="7">
        <f t="shared" si="1"/>
        <v>166.99217834472719</v>
      </c>
      <c r="L21" s="8">
        <f t="shared" si="2"/>
        <v>1.4741938473417335</v>
      </c>
      <c r="M21" s="8">
        <f t="shared" si="3"/>
        <v>1.5842894457580028</v>
      </c>
      <c r="P21" s="6">
        <f t="shared" si="4"/>
        <v>3.397037144009265</v>
      </c>
    </row>
    <row r="22" spans="1:16" x14ac:dyDescent="0.15">
      <c r="A22" s="6">
        <v>10.5</v>
      </c>
      <c r="B22" s="6">
        <v>20</v>
      </c>
      <c r="D22">
        <v>715.495849609375</v>
      </c>
      <c r="E22">
        <v>579.25506591796898</v>
      </c>
      <c r="F22">
        <v>465.94656372070301</v>
      </c>
      <c r="G22">
        <v>463.67565917968801</v>
      </c>
      <c r="I22" s="7">
        <f t="shared" si="0"/>
        <v>249.54928588867199</v>
      </c>
      <c r="J22" s="7">
        <f t="shared" si="0"/>
        <v>115.57940673828097</v>
      </c>
      <c r="K22" s="7">
        <f t="shared" si="1"/>
        <v>168.64370117187531</v>
      </c>
      <c r="L22" s="8">
        <f t="shared" si="2"/>
        <v>1.4591154768059469</v>
      </c>
      <c r="M22" s="8">
        <f t="shared" si="3"/>
        <v>1.5747158551430296</v>
      </c>
      <c r="P22" s="6">
        <f t="shared" si="4"/>
        <v>2.7722265028297959</v>
      </c>
    </row>
    <row r="23" spans="1:16" x14ac:dyDescent="0.15">
      <c r="A23" s="6">
        <v>11</v>
      </c>
      <c r="B23" s="6">
        <v>21</v>
      </c>
      <c r="D23">
        <v>712.48211669921898</v>
      </c>
      <c r="E23">
        <v>577.67401123046898</v>
      </c>
      <c r="F23">
        <v>467.35342407226602</v>
      </c>
      <c r="G23">
        <v>465.34548950195301</v>
      </c>
      <c r="I23" s="7">
        <f t="shared" si="0"/>
        <v>245.12869262695295</v>
      </c>
      <c r="J23" s="7">
        <f t="shared" si="0"/>
        <v>112.32852172851597</v>
      </c>
      <c r="K23" s="7">
        <f t="shared" si="1"/>
        <v>166.49872741699178</v>
      </c>
      <c r="L23" s="8">
        <f t="shared" si="2"/>
        <v>1.4822480066051118</v>
      </c>
      <c r="M23" s="8">
        <f>L23+ABS($N$2)*A23</f>
        <v>1.6033531648630079</v>
      </c>
      <c r="P23" s="6">
        <f t="shared" si="4"/>
        <v>4.6412113557866386</v>
      </c>
    </row>
    <row r="24" spans="1:16" x14ac:dyDescent="0.15">
      <c r="A24" s="6">
        <v>11.5</v>
      </c>
      <c r="B24" s="6">
        <v>22</v>
      </c>
      <c r="D24">
        <v>707.92669677734398</v>
      </c>
      <c r="E24">
        <v>576.80334472656295</v>
      </c>
      <c r="F24">
        <v>466.22433471679699</v>
      </c>
      <c r="G24">
        <v>463.775146484375</v>
      </c>
      <c r="I24" s="7">
        <f t="shared" si="0"/>
        <v>241.70236206054699</v>
      </c>
      <c r="J24" s="7">
        <f t="shared" si="0"/>
        <v>113.02819824218795</v>
      </c>
      <c r="K24" s="7">
        <f t="shared" si="1"/>
        <v>162.58262329101541</v>
      </c>
      <c r="L24" s="8">
        <f t="shared" si="2"/>
        <v>1.4384253294266103</v>
      </c>
      <c r="M24" s="8">
        <f t="shared" ref="M24:M87" si="5">L24+ABS($N$2)*A24</f>
        <v>1.5650352676053199</v>
      </c>
      <c r="P24" s="6">
        <f t="shared" si="4"/>
        <v>2.1404328164598758</v>
      </c>
    </row>
    <row r="25" spans="1:16" x14ac:dyDescent="0.15">
      <c r="A25" s="6">
        <v>12</v>
      </c>
      <c r="B25" s="6">
        <v>23</v>
      </c>
      <c r="D25">
        <v>702.01727294921898</v>
      </c>
      <c r="E25">
        <v>574.27410888671898</v>
      </c>
      <c r="F25">
        <v>466.41851806640602</v>
      </c>
      <c r="G25">
        <v>464.49893188476602</v>
      </c>
      <c r="I25" s="7">
        <f t="shared" si="0"/>
        <v>235.59875488281295</v>
      </c>
      <c r="J25" s="7">
        <f t="shared" si="0"/>
        <v>109.77517700195295</v>
      </c>
      <c r="K25" s="7">
        <f t="shared" si="1"/>
        <v>158.75613098144589</v>
      </c>
      <c r="L25" s="8">
        <f t="shared" si="2"/>
        <v>1.4461933500560107</v>
      </c>
      <c r="M25" s="8">
        <f t="shared" si="5"/>
        <v>1.5783080681555339</v>
      </c>
      <c r="P25" s="6">
        <f t="shared" si="4"/>
        <v>3.0066686265702574</v>
      </c>
    </row>
    <row r="26" spans="1:16" x14ac:dyDescent="0.15">
      <c r="A26" s="6">
        <v>12.5</v>
      </c>
      <c r="B26" s="6">
        <v>24</v>
      </c>
      <c r="D26">
        <v>694.63708496093795</v>
      </c>
      <c r="E26">
        <v>570.88977050781295</v>
      </c>
      <c r="F26">
        <v>465.12170410156301</v>
      </c>
      <c r="G26">
        <v>462.93649291992199</v>
      </c>
      <c r="I26" s="7">
        <f t="shared" si="0"/>
        <v>229.51538085937494</v>
      </c>
      <c r="J26" s="7">
        <f t="shared" si="0"/>
        <v>107.95327758789097</v>
      </c>
      <c r="K26" s="7">
        <f t="shared" si="1"/>
        <v>153.94808654785129</v>
      </c>
      <c r="L26" s="8">
        <f t="shared" si="2"/>
        <v>1.4260621815999361</v>
      </c>
      <c r="M26" s="8">
        <f t="shared" si="5"/>
        <v>1.5636816796202728</v>
      </c>
      <c r="P26" s="6">
        <f t="shared" si="4"/>
        <v>2.0520922751892559</v>
      </c>
    </row>
    <row r="27" spans="1:16" x14ac:dyDescent="0.15">
      <c r="A27" s="6">
        <v>13</v>
      </c>
      <c r="B27" s="6">
        <v>25</v>
      </c>
      <c r="D27">
        <v>694.97674560546898</v>
      </c>
      <c r="E27">
        <v>573.03875732421898</v>
      </c>
      <c r="F27">
        <v>466.06719970703102</v>
      </c>
      <c r="G27">
        <v>463.84548950195301</v>
      </c>
      <c r="I27" s="7">
        <f t="shared" si="0"/>
        <v>228.90954589843795</v>
      </c>
      <c r="J27" s="7">
        <f t="shared" si="0"/>
        <v>109.19326782226597</v>
      </c>
      <c r="K27" s="7">
        <f t="shared" si="1"/>
        <v>152.47425842285179</v>
      </c>
      <c r="L27" s="8">
        <f t="shared" si="2"/>
        <v>1.3963705040042793</v>
      </c>
      <c r="M27" s="8">
        <f t="shared" si="5"/>
        <v>1.5394947819454294</v>
      </c>
      <c r="P27" s="6">
        <f t="shared" si="4"/>
        <v>0.47355903179723119</v>
      </c>
    </row>
    <row r="28" spans="1:16" x14ac:dyDescent="0.15">
      <c r="A28" s="6">
        <v>13.5</v>
      </c>
      <c r="B28" s="6">
        <v>26</v>
      </c>
      <c r="D28">
        <v>707.88555908203102</v>
      </c>
      <c r="E28">
        <v>577.98449707031295</v>
      </c>
      <c r="F28">
        <v>465.97564697265602</v>
      </c>
      <c r="G28">
        <v>464.10317993164102</v>
      </c>
      <c r="I28" s="7">
        <f t="shared" si="0"/>
        <v>241.909912109375</v>
      </c>
      <c r="J28" s="7">
        <f t="shared" si="0"/>
        <v>113.88131713867193</v>
      </c>
      <c r="K28" s="7">
        <f t="shared" si="1"/>
        <v>162.19299011230464</v>
      </c>
      <c r="L28" s="8">
        <f t="shared" si="2"/>
        <v>1.4242282596258011</v>
      </c>
      <c r="M28" s="8">
        <f t="shared" si="5"/>
        <v>1.5728573174877647</v>
      </c>
      <c r="P28" s="6">
        <f t="shared" si="4"/>
        <v>2.6509309356027977</v>
      </c>
    </row>
    <row r="29" spans="1:16" x14ac:dyDescent="0.15">
      <c r="A29" s="6">
        <v>14</v>
      </c>
      <c r="B29" s="6">
        <v>27</v>
      </c>
      <c r="D29">
        <v>715.217529296875</v>
      </c>
      <c r="E29">
        <v>583.141845703125</v>
      </c>
      <c r="F29">
        <v>466.37408447265602</v>
      </c>
      <c r="G29">
        <v>464.10845947265602</v>
      </c>
      <c r="I29" s="7">
        <f t="shared" si="0"/>
        <v>248.84344482421898</v>
      </c>
      <c r="J29" s="7">
        <f t="shared" si="0"/>
        <v>119.03338623046898</v>
      </c>
      <c r="K29" s="7">
        <f t="shared" si="1"/>
        <v>165.5200744628907</v>
      </c>
      <c r="L29" s="8">
        <f t="shared" si="2"/>
        <v>1.3905348718082804</v>
      </c>
      <c r="M29" s="8">
        <f t="shared" si="5"/>
        <v>1.5446687095910574</v>
      </c>
      <c r="P29" s="6">
        <f t="shared" si="4"/>
        <v>0.81123015015745936</v>
      </c>
    </row>
    <row r="30" spans="1:16" x14ac:dyDescent="0.15">
      <c r="A30" s="6">
        <v>14.5</v>
      </c>
      <c r="B30" s="6">
        <v>28</v>
      </c>
      <c r="D30">
        <v>711.53454589843795</v>
      </c>
      <c r="E30">
        <v>580.98333740234398</v>
      </c>
      <c r="F30">
        <v>466.51904296875</v>
      </c>
      <c r="G30">
        <v>465.07196044921898</v>
      </c>
      <c r="I30" s="7">
        <f t="shared" si="0"/>
        <v>245.01550292968795</v>
      </c>
      <c r="J30" s="7">
        <f t="shared" si="0"/>
        <v>115.911376953125</v>
      </c>
      <c r="K30" s="7">
        <f t="shared" si="1"/>
        <v>163.87753906250046</v>
      </c>
      <c r="L30" s="8">
        <f t="shared" si="2"/>
        <v>1.413817550703182</v>
      </c>
      <c r="M30" s="8">
        <f t="shared" si="5"/>
        <v>1.5734561684067725</v>
      </c>
      <c r="P30" s="6">
        <f t="shared" si="4"/>
        <v>2.6900143309269064</v>
      </c>
    </row>
    <row r="31" spans="1:16" x14ac:dyDescent="0.15">
      <c r="A31" s="6">
        <v>15</v>
      </c>
      <c r="B31" s="6">
        <v>29</v>
      </c>
      <c r="D31">
        <v>703.23181152343795</v>
      </c>
      <c r="E31">
        <v>578.41717529296898</v>
      </c>
      <c r="F31">
        <v>466.19152832031301</v>
      </c>
      <c r="G31">
        <v>463.93386840820301</v>
      </c>
      <c r="I31" s="7">
        <f t="shared" si="0"/>
        <v>237.04028320312494</v>
      </c>
      <c r="J31" s="7">
        <f t="shared" si="0"/>
        <v>114.48330688476597</v>
      </c>
      <c r="K31" s="7">
        <f t="shared" si="1"/>
        <v>156.90196838378876</v>
      </c>
      <c r="L31" s="8">
        <f t="shared" si="2"/>
        <v>1.3705226783999138</v>
      </c>
      <c r="M31" s="8">
        <f t="shared" si="5"/>
        <v>1.5356660760243177</v>
      </c>
      <c r="P31" s="6">
        <f t="shared" si="4"/>
        <v>0.22368243923477135</v>
      </c>
    </row>
    <row r="32" spans="1:16" x14ac:dyDescent="0.15">
      <c r="A32" s="6">
        <v>15.5</v>
      </c>
      <c r="B32" s="6">
        <v>30</v>
      </c>
      <c r="D32">
        <v>696.43145751953102</v>
      </c>
      <c r="E32">
        <v>574.14898681640602</v>
      </c>
      <c r="F32">
        <v>467.38253784179699</v>
      </c>
      <c r="G32">
        <v>465.01217651367199</v>
      </c>
      <c r="I32" s="7">
        <f t="shared" si="0"/>
        <v>229.04891967773403</v>
      </c>
      <c r="J32" s="7">
        <f t="shared" si="0"/>
        <v>109.13681030273403</v>
      </c>
      <c r="K32" s="7">
        <f t="shared" si="1"/>
        <v>152.6531524658202</v>
      </c>
      <c r="L32" s="8">
        <f t="shared" si="2"/>
        <v>1.3987320322297894</v>
      </c>
      <c r="M32" s="8">
        <f t="shared" si="5"/>
        <v>1.5693802097750067</v>
      </c>
      <c r="P32" s="6">
        <f t="shared" si="4"/>
        <v>2.424001042020286</v>
      </c>
    </row>
    <row r="33" spans="1:16" x14ac:dyDescent="0.15">
      <c r="A33" s="6">
        <v>16</v>
      </c>
      <c r="B33" s="6">
        <v>31</v>
      </c>
      <c r="D33">
        <v>689.58166503906295</v>
      </c>
      <c r="E33">
        <v>572.54351806640602</v>
      </c>
      <c r="F33">
        <v>465.56719970703102</v>
      </c>
      <c r="G33">
        <v>463.51852416992199</v>
      </c>
      <c r="I33" s="7">
        <f t="shared" si="0"/>
        <v>224.01446533203193</v>
      </c>
      <c r="J33" s="7">
        <f t="shared" si="0"/>
        <v>109.02499389648403</v>
      </c>
      <c r="K33" s="7">
        <f t="shared" si="1"/>
        <v>147.69696960449312</v>
      </c>
      <c r="L33" s="8">
        <f t="shared" si="2"/>
        <v>1.3547074329096223</v>
      </c>
      <c r="M33" s="8">
        <f t="shared" si="5"/>
        <v>1.530860390375653</v>
      </c>
      <c r="P33" s="6">
        <f t="shared" si="4"/>
        <v>-8.9955740232917844E-2</v>
      </c>
    </row>
    <row r="34" spans="1:16" x14ac:dyDescent="0.15">
      <c r="A34" s="6">
        <v>16.5</v>
      </c>
      <c r="B34" s="6">
        <v>32</v>
      </c>
      <c r="D34">
        <v>687.31048583984398</v>
      </c>
      <c r="E34">
        <v>572.30157470703102</v>
      </c>
      <c r="F34">
        <v>466.66824340820301</v>
      </c>
      <c r="G34">
        <v>464.79840087890602</v>
      </c>
      <c r="I34" s="7">
        <f t="shared" si="0"/>
        <v>220.64224243164097</v>
      </c>
      <c r="J34" s="7">
        <f t="shared" si="0"/>
        <v>107.503173828125</v>
      </c>
      <c r="K34" s="7">
        <f t="shared" si="1"/>
        <v>145.39002075195347</v>
      </c>
      <c r="L34" s="8">
        <f t="shared" si="2"/>
        <v>1.3524253803371571</v>
      </c>
      <c r="M34" s="8">
        <f t="shared" si="5"/>
        <v>1.5340831177240013</v>
      </c>
      <c r="P34" s="6">
        <f t="shared" si="4"/>
        <v>0.12037227794229124</v>
      </c>
    </row>
    <row r="35" spans="1:16" x14ac:dyDescent="0.15">
      <c r="A35" s="6">
        <v>17</v>
      </c>
      <c r="B35" s="6">
        <v>33</v>
      </c>
      <c r="D35">
        <v>697.152587890625</v>
      </c>
      <c r="E35">
        <v>576.97259521484398</v>
      </c>
      <c r="F35">
        <v>466.08941650390602</v>
      </c>
      <c r="G35">
        <v>463.91268920898398</v>
      </c>
      <c r="I35" s="7">
        <f t="shared" si="0"/>
        <v>231.06317138671898</v>
      </c>
      <c r="J35" s="7">
        <f t="shared" si="0"/>
        <v>113.05990600586</v>
      </c>
      <c r="K35" s="7">
        <f t="shared" si="1"/>
        <v>151.92123718261698</v>
      </c>
      <c r="L35" s="8">
        <f t="shared" si="2"/>
        <v>1.343723363565708</v>
      </c>
      <c r="M35" s="8">
        <f t="shared" si="5"/>
        <v>1.5308858808733659</v>
      </c>
      <c r="P35" s="6">
        <f t="shared" si="4"/>
        <v>-8.8292128860709279E-2</v>
      </c>
    </row>
    <row r="36" spans="1:16" x14ac:dyDescent="0.15">
      <c r="A36" s="6">
        <v>17.5</v>
      </c>
      <c r="B36" s="6">
        <v>34</v>
      </c>
      <c r="D36">
        <v>701.01013183593795</v>
      </c>
      <c r="E36">
        <v>580.071533203125</v>
      </c>
      <c r="F36">
        <v>466.71533203125</v>
      </c>
      <c r="G36">
        <v>464.35821533203102</v>
      </c>
      <c r="I36" s="7">
        <f t="shared" si="0"/>
        <v>234.29479980468795</v>
      </c>
      <c r="J36" s="7">
        <f t="shared" si="0"/>
        <v>115.71331787109398</v>
      </c>
      <c r="K36" s="7">
        <f t="shared" si="1"/>
        <v>153.29547729492219</v>
      </c>
      <c r="L36" s="8">
        <f t="shared" si="2"/>
        <v>1.3247868103280487</v>
      </c>
      <c r="M36" s="8">
        <f t="shared" si="5"/>
        <v>1.51745410755652</v>
      </c>
      <c r="P36" s="6">
        <f t="shared" si="4"/>
        <v>-0.96490313467811561</v>
      </c>
    </row>
    <row r="37" spans="1:16" x14ac:dyDescent="0.15">
      <c r="A37" s="6">
        <v>18</v>
      </c>
      <c r="B37" s="6">
        <v>35</v>
      </c>
      <c r="D37">
        <v>707.25921630859398</v>
      </c>
      <c r="E37">
        <v>582.84265136718795</v>
      </c>
      <c r="F37">
        <v>466.55343627929699</v>
      </c>
      <c r="G37">
        <v>464.43014526367199</v>
      </c>
      <c r="I37" s="7">
        <f t="shared" si="0"/>
        <v>240.70578002929699</v>
      </c>
      <c r="J37" s="7">
        <f t="shared" si="0"/>
        <v>118.41250610351597</v>
      </c>
      <c r="K37" s="7">
        <f t="shared" si="1"/>
        <v>157.81702575683582</v>
      </c>
      <c r="L37" s="8">
        <f t="shared" si="2"/>
        <v>1.3327732935478327</v>
      </c>
      <c r="M37" s="8">
        <f t="shared" si="5"/>
        <v>1.5309453706971174</v>
      </c>
      <c r="P37" s="6">
        <f t="shared" si="4"/>
        <v>-8.4409586101490935E-2</v>
      </c>
    </row>
    <row r="38" spans="1:16" x14ac:dyDescent="0.15">
      <c r="A38" s="6">
        <v>18.5</v>
      </c>
      <c r="B38" s="6">
        <v>36</v>
      </c>
      <c r="D38">
        <v>714.30810546875</v>
      </c>
      <c r="E38">
        <v>586.822998046875</v>
      </c>
      <c r="F38">
        <v>466.07778930664102</v>
      </c>
      <c r="G38">
        <v>463.58255004882801</v>
      </c>
      <c r="I38" s="7">
        <f t="shared" si="0"/>
        <v>248.23031616210898</v>
      </c>
      <c r="J38" s="7">
        <f t="shared" si="0"/>
        <v>123.24044799804699</v>
      </c>
      <c r="K38" s="7">
        <f t="shared" si="1"/>
        <v>161.96200256347609</v>
      </c>
      <c r="L38" s="8">
        <f t="shared" si="2"/>
        <v>1.3141951785670458</v>
      </c>
      <c r="M38" s="8">
        <f t="shared" si="5"/>
        <v>1.517872035637144</v>
      </c>
      <c r="P38" s="6">
        <f t="shared" si="4"/>
        <v>-0.93762748413868335</v>
      </c>
    </row>
    <row r="39" spans="1:16" x14ac:dyDescent="0.15">
      <c r="A39" s="6">
        <v>19</v>
      </c>
      <c r="B39" s="6">
        <v>37</v>
      </c>
      <c r="D39">
        <v>709.94573974609398</v>
      </c>
      <c r="E39">
        <v>585.48272705078102</v>
      </c>
      <c r="F39">
        <v>467.14285278320301</v>
      </c>
      <c r="G39">
        <v>465.36932373046898</v>
      </c>
      <c r="I39" s="7">
        <f t="shared" si="0"/>
        <v>242.80288696289097</v>
      </c>
      <c r="J39" s="7">
        <f t="shared" si="0"/>
        <v>120.11340332031205</v>
      </c>
      <c r="K39" s="7">
        <f t="shared" si="1"/>
        <v>158.72350463867252</v>
      </c>
      <c r="L39" s="8">
        <f t="shared" si="2"/>
        <v>1.3214470679462567</v>
      </c>
      <c r="M39" s="8">
        <f t="shared" si="5"/>
        <v>1.5306287049371683</v>
      </c>
      <c r="P39" s="6">
        <f t="shared" si="4"/>
        <v>-0.10507645441357071</v>
      </c>
    </row>
    <row r="40" spans="1:16" x14ac:dyDescent="0.15">
      <c r="A40" s="6">
        <v>19.5</v>
      </c>
      <c r="B40" s="6">
        <v>38</v>
      </c>
      <c r="D40">
        <v>695.83551025390602</v>
      </c>
      <c r="E40">
        <v>577.97198486328102</v>
      </c>
      <c r="F40">
        <v>466.19683837890602</v>
      </c>
      <c r="G40">
        <v>464.23440551757801</v>
      </c>
      <c r="I40" s="7">
        <f t="shared" si="0"/>
        <v>229.638671875</v>
      </c>
      <c r="J40" s="7">
        <f t="shared" si="0"/>
        <v>113.73757934570301</v>
      </c>
      <c r="K40" s="7">
        <f t="shared" si="1"/>
        <v>150.02236633300788</v>
      </c>
      <c r="L40" s="8">
        <f t="shared" si="2"/>
        <v>1.3190219731775548</v>
      </c>
      <c r="M40" s="8">
        <f t="shared" si="5"/>
        <v>1.5337083900892798</v>
      </c>
      <c r="P40" s="6">
        <f t="shared" si="4"/>
        <v>9.5916060506818904E-2</v>
      </c>
    </row>
    <row r="41" spans="1:16" x14ac:dyDescent="0.15">
      <c r="A41" s="6">
        <v>20</v>
      </c>
      <c r="B41" s="6">
        <v>39</v>
      </c>
      <c r="D41">
        <v>688.75567626953102</v>
      </c>
      <c r="E41">
        <v>575.40344238281295</v>
      </c>
      <c r="F41">
        <v>466.77090454101602</v>
      </c>
      <c r="G41">
        <v>464.54022216796898</v>
      </c>
      <c r="I41" s="7">
        <f t="shared" si="0"/>
        <v>221.984771728515</v>
      </c>
      <c r="J41" s="7">
        <f t="shared" si="0"/>
        <v>110.86322021484398</v>
      </c>
      <c r="K41" s="7">
        <f t="shared" si="1"/>
        <v>144.38051757812423</v>
      </c>
      <c r="L41" s="8">
        <f t="shared" si="2"/>
        <v>1.3023301803639333</v>
      </c>
      <c r="M41" s="8">
        <f t="shared" si="5"/>
        <v>1.5225213771964718</v>
      </c>
      <c r="P41" s="6">
        <f t="shared" si="4"/>
        <v>-0.63419294243156377</v>
      </c>
    </row>
    <row r="42" spans="1:16" x14ac:dyDescent="0.15">
      <c r="A42" s="6">
        <v>20.5</v>
      </c>
      <c r="B42" s="6">
        <v>40</v>
      </c>
      <c r="D42">
        <v>684.82775878906295</v>
      </c>
      <c r="E42">
        <v>573.39752197265602</v>
      </c>
      <c r="F42">
        <v>466.79629516601602</v>
      </c>
      <c r="G42">
        <v>464.883056640625</v>
      </c>
      <c r="I42" s="7">
        <f t="shared" si="0"/>
        <v>218.03146362304693</v>
      </c>
      <c r="J42" s="7">
        <f t="shared" si="0"/>
        <v>108.51446533203102</v>
      </c>
      <c r="K42" s="7">
        <f t="shared" si="1"/>
        <v>142.07133789062522</v>
      </c>
      <c r="L42" s="8">
        <f t="shared" si="2"/>
        <v>1.3092387033923758</v>
      </c>
      <c r="M42" s="8">
        <f t="shared" si="5"/>
        <v>1.5349346801457278</v>
      </c>
      <c r="P42" s="6">
        <f t="shared" si="4"/>
        <v>0.17594863211510225</v>
      </c>
    </row>
    <row r="43" spans="1:16" x14ac:dyDescent="0.15">
      <c r="A43" s="6">
        <v>21</v>
      </c>
      <c r="B43" s="6">
        <v>41</v>
      </c>
      <c r="D43">
        <v>689.50836181640602</v>
      </c>
      <c r="E43">
        <v>576.18591308593795</v>
      </c>
      <c r="F43">
        <v>466.13757324218801</v>
      </c>
      <c r="G43">
        <v>464.27035522460898</v>
      </c>
      <c r="I43" s="7">
        <f t="shared" si="0"/>
        <v>223.37078857421801</v>
      </c>
      <c r="J43" s="7">
        <f t="shared" si="0"/>
        <v>111.91555786132898</v>
      </c>
      <c r="K43" s="7">
        <f t="shared" si="1"/>
        <v>145.02989807128773</v>
      </c>
      <c r="L43" s="8">
        <f t="shared" si="2"/>
        <v>1.2958868350635369</v>
      </c>
      <c r="M43" s="8">
        <f t="shared" si="5"/>
        <v>1.5270875917377023</v>
      </c>
      <c r="P43" s="6">
        <f t="shared" si="4"/>
        <v>-0.33618360089913712</v>
      </c>
    </row>
    <row r="44" spans="1:16" x14ac:dyDescent="0.15">
      <c r="A44" s="6">
        <v>21.5</v>
      </c>
      <c r="B44" s="6">
        <v>42</v>
      </c>
      <c r="D44">
        <v>704.31463623046898</v>
      </c>
      <c r="E44">
        <v>583.358154296875</v>
      </c>
      <c r="F44">
        <v>466.78887939453102</v>
      </c>
      <c r="G44">
        <v>465.27407836914102</v>
      </c>
      <c r="I44" s="7">
        <f t="shared" si="0"/>
        <v>237.52575683593795</v>
      </c>
      <c r="J44" s="7">
        <f t="shared" si="0"/>
        <v>118.08407592773398</v>
      </c>
      <c r="K44" s="7">
        <f t="shared" si="1"/>
        <v>154.86690368652418</v>
      </c>
      <c r="L44" s="8">
        <f t="shared" si="2"/>
        <v>1.3114969352963464</v>
      </c>
      <c r="M44" s="8">
        <f t="shared" si="5"/>
        <v>1.5482024718913252</v>
      </c>
      <c r="P44" s="6">
        <f t="shared" si="4"/>
        <v>1.0418575476934404</v>
      </c>
    </row>
    <row r="45" spans="1:16" x14ac:dyDescent="0.15">
      <c r="A45" s="6">
        <v>22</v>
      </c>
      <c r="B45" s="6">
        <v>43</v>
      </c>
      <c r="D45">
        <v>714.43682861328102</v>
      </c>
      <c r="E45">
        <v>588.37902832031295</v>
      </c>
      <c r="F45">
        <v>467.08731079101602</v>
      </c>
      <c r="G45">
        <v>464.75027465820301</v>
      </c>
      <c r="I45" s="7">
        <f t="shared" si="0"/>
        <v>247.349517822265</v>
      </c>
      <c r="J45" s="7">
        <f t="shared" si="0"/>
        <v>123.62875366210994</v>
      </c>
      <c r="K45" s="7">
        <f t="shared" si="1"/>
        <v>160.80939025878803</v>
      </c>
      <c r="L45" s="8">
        <f t="shared" si="2"/>
        <v>1.3007442483671443</v>
      </c>
      <c r="M45" s="8">
        <f t="shared" si="5"/>
        <v>1.5429545648829368</v>
      </c>
      <c r="P45" s="6">
        <f t="shared" si="4"/>
        <v>0.69935824156757886</v>
      </c>
    </row>
    <row r="46" spans="1:16" ht="15" x14ac:dyDescent="0.2">
      <c r="A46" s="6">
        <v>22.5</v>
      </c>
      <c r="B46" s="6">
        <v>44</v>
      </c>
      <c r="C46" s="21" t="s">
        <v>28</v>
      </c>
      <c r="D46">
        <v>711.414794921875</v>
      </c>
      <c r="E46">
        <v>587.08880615234398</v>
      </c>
      <c r="F46">
        <v>466.35821533203102</v>
      </c>
      <c r="G46">
        <v>463.57513427734398</v>
      </c>
      <c r="I46" s="7">
        <f t="shared" si="0"/>
        <v>245.05657958984398</v>
      </c>
      <c r="J46" s="7">
        <f t="shared" si="0"/>
        <v>123.513671875</v>
      </c>
      <c r="K46" s="7">
        <f t="shared" si="1"/>
        <v>158.597009277344</v>
      </c>
      <c r="L46" s="8">
        <f t="shared" si="2"/>
        <v>1.2840441618305181</v>
      </c>
      <c r="M46" s="8">
        <f t="shared" si="5"/>
        <v>1.531759258267124</v>
      </c>
      <c r="P46" s="6">
        <f t="shared" si="4"/>
        <v>-3.1292042755898572E-2</v>
      </c>
    </row>
    <row r="47" spans="1:16" x14ac:dyDescent="0.15">
      <c r="A47" s="6">
        <v>23</v>
      </c>
      <c r="B47" s="6">
        <v>45</v>
      </c>
      <c r="D47">
        <v>708.444580078125</v>
      </c>
      <c r="E47">
        <v>587.49938964843795</v>
      </c>
      <c r="F47">
        <v>467.02062988281301</v>
      </c>
      <c r="G47">
        <v>465.17248535156301</v>
      </c>
      <c r="I47" s="7">
        <f t="shared" si="0"/>
        <v>241.42395019531199</v>
      </c>
      <c r="J47" s="7">
        <f t="shared" si="0"/>
        <v>122.32690429687494</v>
      </c>
      <c r="K47" s="7">
        <f t="shared" si="1"/>
        <v>155.79511718749953</v>
      </c>
      <c r="L47" s="8">
        <f t="shared" si="2"/>
        <v>1.2735965001566674</v>
      </c>
      <c r="M47" s="8">
        <f t="shared" si="5"/>
        <v>1.5268163765140867</v>
      </c>
      <c r="P47" s="6">
        <f t="shared" si="4"/>
        <v>-0.3538841862468961</v>
      </c>
    </row>
    <row r="48" spans="1:16" x14ac:dyDescent="0.15">
      <c r="A48" s="6">
        <v>23.5</v>
      </c>
      <c r="B48" s="6">
        <v>46</v>
      </c>
      <c r="D48">
        <v>704.99163818359398</v>
      </c>
      <c r="E48">
        <v>586.347412109375</v>
      </c>
      <c r="F48">
        <v>466.42486572265602</v>
      </c>
      <c r="G48">
        <v>464.5380859375</v>
      </c>
      <c r="I48" s="7">
        <f t="shared" si="0"/>
        <v>238.56677246093795</v>
      </c>
      <c r="J48" s="7">
        <f t="shared" si="0"/>
        <v>121.809326171875</v>
      </c>
      <c r="K48" s="7">
        <f t="shared" si="1"/>
        <v>153.30024414062547</v>
      </c>
      <c r="L48" s="8">
        <f t="shared" si="2"/>
        <v>1.2585263292920301</v>
      </c>
      <c r="M48" s="8">
        <f t="shared" si="5"/>
        <v>1.5172509855702629</v>
      </c>
      <c r="P48" s="6">
        <f t="shared" si="4"/>
        <v>-0.97815968423982569</v>
      </c>
    </row>
    <row r="49" spans="1:22" x14ac:dyDescent="0.15">
      <c r="A49" s="6">
        <v>24</v>
      </c>
      <c r="B49" s="6">
        <v>47</v>
      </c>
      <c r="D49">
        <v>704.65734863281295</v>
      </c>
      <c r="E49">
        <v>586.05780029296898</v>
      </c>
      <c r="F49">
        <v>466.79788208007801</v>
      </c>
      <c r="G49">
        <v>464.01110839843801</v>
      </c>
      <c r="I49" s="7">
        <f t="shared" si="0"/>
        <v>237.85946655273494</v>
      </c>
      <c r="J49" s="7">
        <f t="shared" si="0"/>
        <v>122.04669189453097</v>
      </c>
      <c r="K49" s="7">
        <f t="shared" si="1"/>
        <v>152.42678222656326</v>
      </c>
      <c r="L49" s="8">
        <f t="shared" si="2"/>
        <v>1.2489218663811539</v>
      </c>
      <c r="M49" s="8">
        <f t="shared" si="5"/>
        <v>1.5131513025802001</v>
      </c>
      <c r="P49" s="6">
        <f t="shared" si="4"/>
        <v>-1.2457213192284209</v>
      </c>
    </row>
    <row r="50" spans="1:22" x14ac:dyDescent="0.15">
      <c r="A50" s="6">
        <v>24.5</v>
      </c>
      <c r="B50" s="6">
        <v>48</v>
      </c>
      <c r="D50">
        <v>689.12219238281295</v>
      </c>
      <c r="E50">
        <v>577.74853515625</v>
      </c>
      <c r="F50">
        <v>466.90899658203102</v>
      </c>
      <c r="G50">
        <v>465.161376953125</v>
      </c>
      <c r="I50" s="7">
        <f t="shared" si="0"/>
        <v>222.21319580078193</v>
      </c>
      <c r="J50" s="7">
        <f t="shared" si="0"/>
        <v>112.587158203125</v>
      </c>
      <c r="K50" s="7">
        <f t="shared" si="1"/>
        <v>143.40218505859445</v>
      </c>
      <c r="L50" s="8">
        <f t="shared" si="2"/>
        <v>1.2736993041415459</v>
      </c>
      <c r="M50" s="8">
        <f t="shared" si="5"/>
        <v>1.5434335202614056</v>
      </c>
      <c r="P50" s="6">
        <f t="shared" si="4"/>
        <v>0.73061677654706514</v>
      </c>
    </row>
    <row r="51" spans="1:22" x14ac:dyDescent="0.15">
      <c r="A51" s="6">
        <v>25</v>
      </c>
      <c r="B51" s="6">
        <v>49</v>
      </c>
      <c r="D51">
        <v>685.40704345703102</v>
      </c>
      <c r="E51">
        <v>577.193115234375</v>
      </c>
      <c r="F51">
        <v>465.94656372070301</v>
      </c>
      <c r="G51">
        <v>464.29736328125</v>
      </c>
      <c r="I51" s="7">
        <f t="shared" si="0"/>
        <v>219.46047973632801</v>
      </c>
      <c r="J51" s="7">
        <f t="shared" si="0"/>
        <v>112.895751953125</v>
      </c>
      <c r="K51" s="7">
        <f t="shared" si="1"/>
        <v>140.43345336914052</v>
      </c>
      <c r="L51" s="8">
        <f t="shared" si="2"/>
        <v>1.2439215022674135</v>
      </c>
      <c r="M51" s="8">
        <f t="shared" si="5"/>
        <v>1.5191604983080866</v>
      </c>
      <c r="P51" s="6">
        <f t="shared" si="4"/>
        <v>-0.85353728016564401</v>
      </c>
      <c r="R51" s="26"/>
      <c r="S51" s="26"/>
      <c r="T51" s="26"/>
    </row>
    <row r="52" spans="1:22" x14ac:dyDescent="0.15">
      <c r="A52" s="6">
        <v>25.5</v>
      </c>
      <c r="B52" s="6">
        <v>50</v>
      </c>
      <c r="D52">
        <v>687.24908447265602</v>
      </c>
      <c r="E52">
        <v>578.97375488281295</v>
      </c>
      <c r="F52">
        <v>467.45291137695301</v>
      </c>
      <c r="G52">
        <v>465.34548950195301</v>
      </c>
      <c r="I52" s="7">
        <f t="shared" si="0"/>
        <v>219.79617309570301</v>
      </c>
      <c r="J52" s="7">
        <f t="shared" si="0"/>
        <v>113.62826538085994</v>
      </c>
      <c r="K52" s="7">
        <f t="shared" si="1"/>
        <v>140.25638732910107</v>
      </c>
      <c r="L52" s="8">
        <f t="shared" si="2"/>
        <v>1.2343441735996656</v>
      </c>
      <c r="M52" s="8">
        <f t="shared" si="5"/>
        <v>1.5150879495611522</v>
      </c>
      <c r="P52" s="6">
        <f t="shared" si="4"/>
        <v>-1.1193280264115713</v>
      </c>
      <c r="R52" s="26"/>
      <c r="S52" s="26"/>
      <c r="T52" s="26"/>
    </row>
    <row r="53" spans="1:22" x14ac:dyDescent="0.15">
      <c r="A53" s="6">
        <v>26</v>
      </c>
      <c r="B53" s="6">
        <v>51</v>
      </c>
      <c r="D53">
        <v>695.38018798828102</v>
      </c>
      <c r="E53">
        <v>581.544677734375</v>
      </c>
      <c r="F53">
        <v>466.24075317382801</v>
      </c>
      <c r="G53">
        <v>464.42434692382801</v>
      </c>
      <c r="I53" s="7">
        <f t="shared" si="0"/>
        <v>229.13943481445301</v>
      </c>
      <c r="J53" s="7">
        <f t="shared" si="0"/>
        <v>117.12033081054699</v>
      </c>
      <c r="K53" s="7">
        <f t="shared" si="1"/>
        <v>147.15520324707012</v>
      </c>
      <c r="L53" s="8">
        <f t="shared" si="2"/>
        <v>1.2564445662735304</v>
      </c>
      <c r="M53" s="8">
        <f t="shared" si="5"/>
        <v>1.5426931221558304</v>
      </c>
      <c r="P53" s="6">
        <f t="shared" si="4"/>
        <v>0.68229544825160415</v>
      </c>
      <c r="R53" s="26"/>
      <c r="S53" s="31"/>
      <c r="T53" s="26"/>
    </row>
    <row r="54" spans="1:22" x14ac:dyDescent="0.15">
      <c r="A54" s="6">
        <v>26.5</v>
      </c>
      <c r="B54" s="6">
        <v>52</v>
      </c>
      <c r="D54">
        <v>693.59295654296898</v>
      </c>
      <c r="E54">
        <v>582.66925048828102</v>
      </c>
      <c r="F54">
        <v>467.16879272460898</v>
      </c>
      <c r="G54">
        <v>465.23123168945301</v>
      </c>
      <c r="I54" s="7">
        <f t="shared" si="0"/>
        <v>226.42416381836</v>
      </c>
      <c r="J54" s="7">
        <f t="shared" si="0"/>
        <v>117.43801879882801</v>
      </c>
      <c r="K54" s="7">
        <f t="shared" si="1"/>
        <v>144.2175506591804</v>
      </c>
      <c r="L54" s="8">
        <f t="shared" si="2"/>
        <v>1.2280311958108376</v>
      </c>
      <c r="M54" s="8">
        <f t="shared" si="5"/>
        <v>1.5197845316139511</v>
      </c>
      <c r="P54" s="6">
        <f t="shared" si="4"/>
        <v>-0.81281038201055578</v>
      </c>
      <c r="R54" s="26"/>
      <c r="S54" s="31"/>
      <c r="T54" s="26"/>
    </row>
    <row r="55" spans="1:22" x14ac:dyDescent="0.15">
      <c r="A55" s="6">
        <v>27</v>
      </c>
      <c r="B55" s="6">
        <v>53</v>
      </c>
      <c r="D55">
        <v>690.131103515625</v>
      </c>
      <c r="E55">
        <v>579.95947265625</v>
      </c>
      <c r="F55">
        <v>466.34973144531301</v>
      </c>
      <c r="G55">
        <v>464.89999389648398</v>
      </c>
      <c r="I55" s="7">
        <f t="shared" si="0"/>
        <v>223.78137207031199</v>
      </c>
      <c r="J55" s="7">
        <f t="shared" si="0"/>
        <v>115.05947875976602</v>
      </c>
      <c r="K55" s="7">
        <f t="shared" si="1"/>
        <v>143.23973693847577</v>
      </c>
      <c r="L55" s="8">
        <f t="shared" si="2"/>
        <v>1.2449190495426077</v>
      </c>
      <c r="M55" s="8">
        <f t="shared" si="5"/>
        <v>1.5421771652665348</v>
      </c>
      <c r="P55" s="6">
        <f t="shared" si="4"/>
        <v>0.64862204735251383</v>
      </c>
      <c r="R55" s="32"/>
      <c r="S55" s="31"/>
      <c r="T55" s="26"/>
    </row>
    <row r="56" spans="1:22" x14ac:dyDescent="0.15">
      <c r="A56" s="6">
        <v>27.5</v>
      </c>
      <c r="B56" s="6">
        <v>54</v>
      </c>
      <c r="D56">
        <v>693.41119384765602</v>
      </c>
      <c r="E56">
        <v>581.93560791015602</v>
      </c>
      <c r="F56">
        <v>466.439697265625</v>
      </c>
      <c r="G56">
        <v>464.31533813476602</v>
      </c>
      <c r="I56" s="7">
        <f t="shared" si="0"/>
        <v>226.97149658203102</v>
      </c>
      <c r="J56" s="7">
        <f t="shared" si="0"/>
        <v>117.62026977539</v>
      </c>
      <c r="K56" s="7">
        <f t="shared" si="1"/>
        <v>144.63730773925803</v>
      </c>
      <c r="L56" s="8">
        <f t="shared" si="2"/>
        <v>1.2296971263155603</v>
      </c>
      <c r="M56" s="8">
        <f t="shared" si="5"/>
        <v>1.5324600219603006</v>
      </c>
      <c r="P56" s="6">
        <f t="shared" si="4"/>
        <v>1.4442585980385881E-2</v>
      </c>
      <c r="R56" s="32"/>
      <c r="S56" s="31"/>
      <c r="T56" s="26"/>
    </row>
    <row r="57" spans="1:22" x14ac:dyDescent="0.15">
      <c r="A57" s="6">
        <v>28</v>
      </c>
      <c r="B57" s="6">
        <v>55</v>
      </c>
      <c r="D57">
        <v>688.44158935546898</v>
      </c>
      <c r="E57">
        <v>579.88555908203102</v>
      </c>
      <c r="F57">
        <v>467.41641235351602</v>
      </c>
      <c r="G57">
        <v>465.08413696289102</v>
      </c>
      <c r="I57" s="7">
        <f t="shared" si="0"/>
        <v>221.02517700195295</v>
      </c>
      <c r="J57" s="7">
        <f t="shared" si="0"/>
        <v>114.80142211914</v>
      </c>
      <c r="K57" s="7">
        <f t="shared" si="1"/>
        <v>140.66418151855495</v>
      </c>
      <c r="L57" s="8">
        <f t="shared" si="2"/>
        <v>1.2252825698672511</v>
      </c>
      <c r="M57" s="8">
        <f t="shared" si="5"/>
        <v>1.5335502454328052</v>
      </c>
      <c r="P57" s="6">
        <f t="shared" si="4"/>
        <v>8.5594910565801957E-2</v>
      </c>
      <c r="R57" s="26"/>
      <c r="S57" s="31"/>
      <c r="T57" s="26"/>
    </row>
    <row r="58" spans="1:22" x14ac:dyDescent="0.15">
      <c r="A58" s="6">
        <v>28.5</v>
      </c>
      <c r="B58" s="6">
        <v>56</v>
      </c>
      <c r="D58">
        <v>678.45471191406295</v>
      </c>
      <c r="E58">
        <v>575.15496826171898</v>
      </c>
      <c r="F58">
        <v>465.80792236328102</v>
      </c>
      <c r="G58">
        <v>463.75289916992199</v>
      </c>
      <c r="I58" s="7">
        <f t="shared" si="0"/>
        <v>212.64678955078193</v>
      </c>
      <c r="J58" s="7">
        <f t="shared" si="0"/>
        <v>111.40206909179699</v>
      </c>
      <c r="K58" s="7">
        <f t="shared" si="1"/>
        <v>134.66534118652405</v>
      </c>
      <c r="L58" s="8">
        <f t="shared" si="2"/>
        <v>1.2088226213784035</v>
      </c>
      <c r="M58" s="8">
        <f t="shared" si="5"/>
        <v>1.5225950768647709</v>
      </c>
      <c r="P58" s="6">
        <f t="shared" si="4"/>
        <v>-0.62938300864009444</v>
      </c>
      <c r="R58" s="26"/>
      <c r="S58" s="31"/>
      <c r="T58" s="26"/>
    </row>
    <row r="59" spans="1:22" x14ac:dyDescent="0.15">
      <c r="A59" s="6">
        <v>29</v>
      </c>
      <c r="B59" s="6">
        <v>57</v>
      </c>
      <c r="D59">
        <v>678.72528076171898</v>
      </c>
      <c r="E59">
        <v>575.58941650390602</v>
      </c>
      <c r="F59">
        <v>466.80899047851602</v>
      </c>
      <c r="G59">
        <v>464.90689086914102</v>
      </c>
      <c r="I59" s="7">
        <f t="shared" si="0"/>
        <v>211.91629028320295</v>
      </c>
      <c r="J59" s="7">
        <f t="shared" si="0"/>
        <v>110.682525634765</v>
      </c>
      <c r="K59" s="7">
        <f t="shared" si="1"/>
        <v>134.43852233886747</v>
      </c>
      <c r="L59" s="8">
        <f t="shared" si="2"/>
        <v>1.2146318632309994</v>
      </c>
      <c r="M59" s="8">
        <f t="shared" si="5"/>
        <v>1.5339090986381803</v>
      </c>
      <c r="P59" s="6">
        <f t="shared" si="4"/>
        <v>0.10901509953743474</v>
      </c>
      <c r="R59" s="33"/>
      <c r="S59" s="31"/>
      <c r="T59" s="26"/>
    </row>
    <row r="60" spans="1:22" x14ac:dyDescent="0.15">
      <c r="A60" s="6">
        <v>29.5</v>
      </c>
      <c r="B60" s="6">
        <v>58</v>
      </c>
      <c r="D60">
        <v>673.37664794921898</v>
      </c>
      <c r="E60">
        <v>573.23419189453102</v>
      </c>
      <c r="F60">
        <v>466.89895629882801</v>
      </c>
      <c r="G60">
        <v>465.38995361328102</v>
      </c>
      <c r="I60" s="7">
        <f t="shared" si="0"/>
        <v>206.47769165039097</v>
      </c>
      <c r="J60" s="7">
        <f t="shared" si="0"/>
        <v>107.84423828125</v>
      </c>
      <c r="K60" s="7">
        <f t="shared" si="1"/>
        <v>130.98672485351597</v>
      </c>
      <c r="L60" s="8">
        <f t="shared" si="2"/>
        <v>1.2145917755189855</v>
      </c>
      <c r="M60" s="8">
        <f t="shared" si="5"/>
        <v>1.5393737908469798</v>
      </c>
      <c r="P60" s="6">
        <f t="shared" si="4"/>
        <v>0.46566267098135278</v>
      </c>
      <c r="R60" s="32"/>
      <c r="S60" s="31"/>
      <c r="T60" s="26"/>
    </row>
    <row r="61" spans="1:22" x14ac:dyDescent="0.15">
      <c r="A61" s="6">
        <v>30</v>
      </c>
      <c r="B61" s="6">
        <v>59</v>
      </c>
      <c r="D61">
        <v>672.85699462890602</v>
      </c>
      <c r="E61">
        <v>573.46661376953102</v>
      </c>
      <c r="F61">
        <v>466.10845947265602</v>
      </c>
      <c r="G61">
        <v>464.14178466796898</v>
      </c>
      <c r="I61" s="7">
        <f t="shared" si="0"/>
        <v>206.74853515625</v>
      </c>
      <c r="J61" s="7">
        <f t="shared" si="0"/>
        <v>109.32482910156205</v>
      </c>
      <c r="K61" s="7">
        <f t="shared" si="1"/>
        <v>130.22115478515656</v>
      </c>
      <c r="L61" s="8">
        <f t="shared" si="2"/>
        <v>1.1911397973847457</v>
      </c>
      <c r="M61" s="8">
        <f t="shared" si="5"/>
        <v>1.5214265926335535</v>
      </c>
      <c r="P61" s="6">
        <f t="shared" si="4"/>
        <v>-0.70564294193755428</v>
      </c>
      <c r="R61" s="32"/>
      <c r="S61" s="31"/>
      <c r="T61" s="26"/>
    </row>
    <row r="62" spans="1:22" x14ac:dyDescent="0.15">
      <c r="A62" s="6">
        <v>30.5</v>
      </c>
      <c r="B62" s="6">
        <v>60</v>
      </c>
      <c r="D62">
        <v>674.23840332031295</v>
      </c>
      <c r="E62">
        <v>575.52264404296898</v>
      </c>
      <c r="F62">
        <v>467.81747436523398</v>
      </c>
      <c r="G62">
        <v>465.34127807617199</v>
      </c>
      <c r="I62" s="7">
        <f t="shared" si="0"/>
        <v>206.42092895507898</v>
      </c>
      <c r="J62" s="7">
        <f t="shared" si="0"/>
        <v>110.18136596679699</v>
      </c>
      <c r="K62" s="7">
        <f t="shared" si="1"/>
        <v>129.29397277832109</v>
      </c>
      <c r="L62" s="8">
        <f t="shared" si="2"/>
        <v>1.1734649651855256</v>
      </c>
      <c r="M62" s="8">
        <f t="shared" si="5"/>
        <v>1.5092565403551468</v>
      </c>
      <c r="P62" s="6">
        <f t="shared" si="4"/>
        <v>-1.4999090091920131</v>
      </c>
      <c r="R62" s="26"/>
      <c r="S62" s="26"/>
      <c r="T62" s="26"/>
      <c r="U62" s="4" t="s">
        <v>17</v>
      </c>
    </row>
    <row r="63" spans="1:22" x14ac:dyDescent="0.15">
      <c r="A63" s="6">
        <v>31</v>
      </c>
      <c r="B63" s="6">
        <v>61</v>
      </c>
      <c r="D63">
        <v>675.62512207031295</v>
      </c>
      <c r="E63">
        <v>576.43682861328102</v>
      </c>
      <c r="F63">
        <v>466.53015136718801</v>
      </c>
      <c r="G63">
        <v>464.34921264648398</v>
      </c>
      <c r="I63" s="7">
        <f t="shared" si="0"/>
        <v>209.09497070312494</v>
      </c>
      <c r="J63" s="7">
        <f t="shared" si="0"/>
        <v>112.08761596679705</v>
      </c>
      <c r="K63" s="7">
        <f t="shared" si="1"/>
        <v>130.63363952636701</v>
      </c>
      <c r="L63" s="8">
        <f t="shared" si="2"/>
        <v>1.1654600590761401</v>
      </c>
      <c r="M63" s="8">
        <f t="shared" si="5"/>
        <v>1.5067564141665748</v>
      </c>
      <c r="P63" s="6">
        <f t="shared" si="4"/>
        <v>-1.6630771986138684</v>
      </c>
      <c r="R63" s="26"/>
      <c r="S63" s="26"/>
      <c r="T63" s="26"/>
    </row>
    <row r="64" spans="1:22" x14ac:dyDescent="0.15">
      <c r="A64" s="6">
        <v>31.5</v>
      </c>
      <c r="B64" s="6">
        <v>62</v>
      </c>
      <c r="D64">
        <v>673.75506591796898</v>
      </c>
      <c r="E64">
        <v>576.44281005859398</v>
      </c>
      <c r="F64">
        <v>467.10952758789102</v>
      </c>
      <c r="G64">
        <v>465.23809814453102</v>
      </c>
      <c r="I64" s="7">
        <f t="shared" si="0"/>
        <v>206.64553833007795</v>
      </c>
      <c r="J64" s="7">
        <f t="shared" si="0"/>
        <v>111.20471191406295</v>
      </c>
      <c r="K64" s="7">
        <f t="shared" si="1"/>
        <v>128.80223999023389</v>
      </c>
      <c r="L64" s="8">
        <f t="shared" si="2"/>
        <v>1.1582444464203099</v>
      </c>
      <c r="M64" s="8">
        <f t="shared" si="5"/>
        <v>1.505045581431558</v>
      </c>
      <c r="P64" s="6">
        <f t="shared" si="4"/>
        <v>-1.7747329546522388</v>
      </c>
      <c r="R64" s="26"/>
      <c r="S64" s="26"/>
      <c r="T64" s="26"/>
      <c r="U64" s="15">
        <v>12.5</v>
      </c>
      <c r="V64" s="17">
        <f t="shared" ref="V64:V83" si="6">L26</f>
        <v>1.4260621815999361</v>
      </c>
    </row>
    <row r="65" spans="1:22" x14ac:dyDescent="0.15">
      <c r="A65" s="6">
        <v>32</v>
      </c>
      <c r="B65" s="6">
        <v>63</v>
      </c>
      <c r="D65">
        <v>669.98095703125</v>
      </c>
      <c r="E65">
        <v>574.62512207031295</v>
      </c>
      <c r="F65">
        <v>467.09365844726602</v>
      </c>
      <c r="G65">
        <v>464.86138916015602</v>
      </c>
      <c r="I65" s="7">
        <f t="shared" si="0"/>
        <v>202.88729858398398</v>
      </c>
      <c r="J65" s="7">
        <f t="shared" si="0"/>
        <v>109.76373291015693</v>
      </c>
      <c r="K65" s="7">
        <f t="shared" si="1"/>
        <v>126.05268554687413</v>
      </c>
      <c r="L65" s="8">
        <f t="shared" si="2"/>
        <v>1.1484001336766665</v>
      </c>
      <c r="M65" s="8">
        <f t="shared" si="5"/>
        <v>1.5007060486087282</v>
      </c>
      <c r="P65" s="6">
        <f t="shared" si="4"/>
        <v>-2.0579481446992163</v>
      </c>
      <c r="U65" s="15">
        <v>13</v>
      </c>
      <c r="V65" s="17">
        <f t="shared" si="6"/>
        <v>1.3963705040042793</v>
      </c>
    </row>
    <row r="66" spans="1:22" x14ac:dyDescent="0.15">
      <c r="A66" s="6">
        <v>32.5</v>
      </c>
      <c r="B66" s="6">
        <v>64</v>
      </c>
      <c r="D66">
        <v>673.001220703125</v>
      </c>
      <c r="E66">
        <v>577.079833984375</v>
      </c>
      <c r="F66">
        <v>466.91641235351602</v>
      </c>
      <c r="G66">
        <v>464.65554809570301</v>
      </c>
      <c r="I66" s="7">
        <f t="shared" ref="I66:J129" si="7">D66-F66</f>
        <v>206.08480834960898</v>
      </c>
      <c r="J66" s="7">
        <f t="shared" si="7"/>
        <v>112.42428588867199</v>
      </c>
      <c r="K66" s="7">
        <f t="shared" ref="K66:K129" si="8">I66-0.7*J66</f>
        <v>127.38780822753859</v>
      </c>
      <c r="L66" s="8">
        <f t="shared" ref="L66:L129" si="9">K66/J66</f>
        <v>1.1330986647643393</v>
      </c>
      <c r="M66" s="8">
        <f t="shared" si="5"/>
        <v>1.4909093596172145</v>
      </c>
      <c r="P66" s="6">
        <f t="shared" si="4"/>
        <v>-2.6973190742071189</v>
      </c>
      <c r="U66" s="15">
        <v>13.5</v>
      </c>
      <c r="V66" s="17">
        <f t="shared" si="6"/>
        <v>1.4242282596258011</v>
      </c>
    </row>
    <row r="67" spans="1:22" x14ac:dyDescent="0.15">
      <c r="A67" s="6">
        <v>33</v>
      </c>
      <c r="B67" s="6">
        <v>65</v>
      </c>
      <c r="D67">
        <v>670.56915283203102</v>
      </c>
      <c r="E67">
        <v>575.31408691406295</v>
      </c>
      <c r="F67">
        <v>468.02911376953102</v>
      </c>
      <c r="G67">
        <v>465.83810424804699</v>
      </c>
      <c r="I67" s="7">
        <f t="shared" si="7"/>
        <v>202.5400390625</v>
      </c>
      <c r="J67" s="7">
        <f t="shared" si="7"/>
        <v>109.47598266601597</v>
      </c>
      <c r="K67" s="7">
        <f t="shared" si="8"/>
        <v>125.90685119628883</v>
      </c>
      <c r="L67" s="8">
        <f t="shared" si="9"/>
        <v>1.1500865133168008</v>
      </c>
      <c r="M67" s="8">
        <f t="shared" si="5"/>
        <v>1.5134019880904894</v>
      </c>
      <c r="P67" s="6">
        <f t="shared" si="4"/>
        <v>-1.2293605847122326</v>
      </c>
      <c r="U67" s="15">
        <v>14</v>
      </c>
      <c r="V67" s="17">
        <f t="shared" si="6"/>
        <v>1.3905348718082804</v>
      </c>
    </row>
    <row r="68" spans="1:22" x14ac:dyDescent="0.15">
      <c r="A68" s="6">
        <v>33.5</v>
      </c>
      <c r="B68" s="6">
        <v>66</v>
      </c>
      <c r="D68">
        <v>667.99462890625</v>
      </c>
      <c r="E68">
        <v>574.41833496093795</v>
      </c>
      <c r="F68">
        <v>466.71640014648398</v>
      </c>
      <c r="G68">
        <v>464.484130859375</v>
      </c>
      <c r="I68" s="7">
        <f t="shared" si="7"/>
        <v>201.27822875976602</v>
      </c>
      <c r="J68" s="7">
        <f t="shared" si="7"/>
        <v>109.93420410156295</v>
      </c>
      <c r="K68" s="7">
        <f t="shared" si="8"/>
        <v>124.32428588867197</v>
      </c>
      <c r="L68" s="8">
        <f t="shared" si="9"/>
        <v>1.1308972207941279</v>
      </c>
      <c r="M68" s="8">
        <f t="shared" si="5"/>
        <v>1.49971747548863</v>
      </c>
      <c r="P68" s="6">
        <f t="shared" si="4"/>
        <v>-2.1224663625615232</v>
      </c>
      <c r="U68" s="15">
        <v>14.5</v>
      </c>
      <c r="V68" s="17">
        <f t="shared" si="6"/>
        <v>1.413817550703182</v>
      </c>
    </row>
    <row r="69" spans="1:22" x14ac:dyDescent="0.15">
      <c r="A69" s="6">
        <v>34</v>
      </c>
      <c r="B69" s="6">
        <v>67</v>
      </c>
      <c r="D69">
        <v>667.95471191406295</v>
      </c>
      <c r="E69">
        <v>575.60729980468795</v>
      </c>
      <c r="F69">
        <v>466.224853515625</v>
      </c>
      <c r="G69">
        <v>464.66348266601602</v>
      </c>
      <c r="I69" s="7">
        <f t="shared" si="7"/>
        <v>201.72985839843795</v>
      </c>
      <c r="J69" s="7">
        <f t="shared" si="7"/>
        <v>110.94381713867193</v>
      </c>
      <c r="K69" s="7">
        <f t="shared" si="8"/>
        <v>124.0691864013676</v>
      </c>
      <c r="L69" s="8">
        <f t="shared" si="9"/>
        <v>1.1183064509695919</v>
      </c>
      <c r="M69" s="8">
        <f t="shared" si="5"/>
        <v>1.4926314855849074</v>
      </c>
      <c r="P69" s="6">
        <f t="shared" si="4"/>
        <v>-2.5849262768398322</v>
      </c>
      <c r="U69" s="15">
        <v>15</v>
      </c>
      <c r="V69" s="17">
        <f t="shared" si="6"/>
        <v>1.3705226783999138</v>
      </c>
    </row>
    <row r="70" spans="1:22" x14ac:dyDescent="0.15">
      <c r="A70" s="6">
        <v>34.5</v>
      </c>
      <c r="B70" s="6">
        <v>68</v>
      </c>
      <c r="D70">
        <v>669.03576660156295</v>
      </c>
      <c r="E70">
        <v>575.61682128906295</v>
      </c>
      <c r="F70">
        <v>467.14285278320301</v>
      </c>
      <c r="G70">
        <v>465.57144165039102</v>
      </c>
      <c r="I70" s="7">
        <f t="shared" si="7"/>
        <v>201.89291381835994</v>
      </c>
      <c r="J70" s="7">
        <f t="shared" si="7"/>
        <v>110.04537963867193</v>
      </c>
      <c r="K70" s="7">
        <f t="shared" si="8"/>
        <v>124.86114807128959</v>
      </c>
      <c r="L70" s="8">
        <f t="shared" si="9"/>
        <v>1.134633262034848</v>
      </c>
      <c r="M70" s="8">
        <f t="shared" si="5"/>
        <v>1.514463076570977</v>
      </c>
      <c r="P70" s="6">
        <f t="shared" ref="P70:P133" si="10">(M70-$O$2)/$O$2*100</f>
        <v>-1.1601097257080166</v>
      </c>
      <c r="U70" s="15">
        <v>15.5</v>
      </c>
      <c r="V70" s="17">
        <f t="shared" si="6"/>
        <v>1.3987320322297894</v>
      </c>
    </row>
    <row r="71" spans="1:22" x14ac:dyDescent="0.15">
      <c r="A71" s="6">
        <v>35</v>
      </c>
      <c r="B71" s="6">
        <v>69</v>
      </c>
      <c r="D71">
        <v>666.29675292968795</v>
      </c>
      <c r="E71">
        <v>575.09771728515602</v>
      </c>
      <c r="F71">
        <v>465.83810424804699</v>
      </c>
      <c r="G71">
        <v>464.13067626953102</v>
      </c>
      <c r="I71" s="7">
        <f t="shared" si="7"/>
        <v>200.45864868164097</v>
      </c>
      <c r="J71" s="7">
        <f t="shared" si="7"/>
        <v>110.967041015625</v>
      </c>
      <c r="K71" s="7">
        <f t="shared" si="8"/>
        <v>122.78171997070348</v>
      </c>
      <c r="L71" s="8">
        <f t="shared" si="9"/>
        <v>1.1064701630947777</v>
      </c>
      <c r="M71" s="8">
        <f t="shared" si="5"/>
        <v>1.4918047575517202</v>
      </c>
      <c r="P71" s="6">
        <f t="shared" si="10"/>
        <v>-2.6388818399374334</v>
      </c>
      <c r="U71" s="15">
        <v>16</v>
      </c>
      <c r="V71" s="17">
        <f t="shared" si="6"/>
        <v>1.3547074329096223</v>
      </c>
    </row>
    <row r="72" spans="1:22" x14ac:dyDescent="0.15">
      <c r="A72" s="6">
        <v>35.5</v>
      </c>
      <c r="B72" s="6">
        <v>70</v>
      </c>
      <c r="D72">
        <v>664.68890380859398</v>
      </c>
      <c r="E72">
        <v>574.97137451171898</v>
      </c>
      <c r="F72">
        <v>467.26190185546898</v>
      </c>
      <c r="G72">
        <v>465.63067626953102</v>
      </c>
      <c r="I72" s="7">
        <f t="shared" si="7"/>
        <v>197.427001953125</v>
      </c>
      <c r="J72" s="7">
        <f t="shared" si="7"/>
        <v>109.34069824218795</v>
      </c>
      <c r="K72" s="7">
        <f t="shared" si="8"/>
        <v>120.88851318359343</v>
      </c>
      <c r="L72" s="8">
        <f t="shared" si="9"/>
        <v>1.1056131443008279</v>
      </c>
      <c r="M72" s="8">
        <f t="shared" si="5"/>
        <v>1.4964525186785838</v>
      </c>
      <c r="P72" s="6">
        <f t="shared" si="10"/>
        <v>-2.3355504435454866</v>
      </c>
      <c r="U72" s="15">
        <v>16.5</v>
      </c>
      <c r="V72" s="17">
        <f t="shared" si="6"/>
        <v>1.3524253803371571</v>
      </c>
    </row>
    <row r="73" spans="1:22" x14ac:dyDescent="0.15">
      <c r="A73" s="6">
        <v>36</v>
      </c>
      <c r="B73" s="6">
        <v>71</v>
      </c>
      <c r="D73">
        <v>659.13171386718795</v>
      </c>
      <c r="E73">
        <v>570.83013916015602</v>
      </c>
      <c r="F73">
        <v>465.86984252929699</v>
      </c>
      <c r="G73">
        <v>463.63967895507801</v>
      </c>
      <c r="I73" s="7">
        <f t="shared" si="7"/>
        <v>193.26187133789097</v>
      </c>
      <c r="J73" s="7">
        <f t="shared" si="7"/>
        <v>107.19046020507801</v>
      </c>
      <c r="K73" s="7">
        <f t="shared" si="8"/>
        <v>118.22854919433637</v>
      </c>
      <c r="L73" s="8">
        <f t="shared" si="9"/>
        <v>1.1029764119693128</v>
      </c>
      <c r="M73" s="8">
        <f t="shared" si="5"/>
        <v>1.4993205662678821</v>
      </c>
      <c r="P73" s="6">
        <f t="shared" si="10"/>
        <v>-2.1483702386179795</v>
      </c>
      <c r="U73" s="15">
        <v>17</v>
      </c>
      <c r="V73" s="17">
        <f t="shared" si="6"/>
        <v>1.343723363565708</v>
      </c>
    </row>
    <row r="74" spans="1:22" x14ac:dyDescent="0.15">
      <c r="A74" s="6">
        <v>36.5</v>
      </c>
      <c r="B74" s="6">
        <v>72</v>
      </c>
      <c r="D74">
        <v>656.90228271484398</v>
      </c>
      <c r="E74">
        <v>571.00653076171898</v>
      </c>
      <c r="F74">
        <v>466.65661621093801</v>
      </c>
      <c r="G74">
        <v>464.85238647460898</v>
      </c>
      <c r="I74" s="7">
        <f t="shared" si="7"/>
        <v>190.24566650390597</v>
      </c>
      <c r="J74" s="7">
        <f t="shared" si="7"/>
        <v>106.15414428711</v>
      </c>
      <c r="K74" s="7">
        <f t="shared" si="8"/>
        <v>115.93776550292897</v>
      </c>
      <c r="L74" s="8">
        <f t="shared" si="9"/>
        <v>1.0921642888416836</v>
      </c>
      <c r="M74" s="8">
        <f t="shared" si="5"/>
        <v>1.4940132230610663</v>
      </c>
      <c r="P74" s="6">
        <f t="shared" si="10"/>
        <v>-2.4947485877008915</v>
      </c>
      <c r="U74" s="15">
        <v>17.5</v>
      </c>
      <c r="V74" s="17">
        <f t="shared" si="6"/>
        <v>1.3247868103280487</v>
      </c>
    </row>
    <row r="75" spans="1:22" x14ac:dyDescent="0.15">
      <c r="A75" s="6">
        <v>37</v>
      </c>
      <c r="B75" s="6">
        <v>73</v>
      </c>
      <c r="D75">
        <v>658.70617675781295</v>
      </c>
      <c r="E75">
        <v>572.87365722656295</v>
      </c>
      <c r="F75">
        <v>465.94390869140602</v>
      </c>
      <c r="G75">
        <v>463.86614990234398</v>
      </c>
      <c r="I75" s="7">
        <f t="shared" si="7"/>
        <v>192.76226806640693</v>
      </c>
      <c r="J75" s="7">
        <f t="shared" si="7"/>
        <v>109.00750732421898</v>
      </c>
      <c r="K75" s="7">
        <f t="shared" si="8"/>
        <v>116.45701293945365</v>
      </c>
      <c r="L75" s="8">
        <f t="shared" si="9"/>
        <v>1.0683393813701083</v>
      </c>
      <c r="M75" s="8">
        <f t="shared" si="5"/>
        <v>1.4756930955103047</v>
      </c>
      <c r="P75" s="6">
        <f t="shared" si="10"/>
        <v>-3.690393054007858</v>
      </c>
      <c r="U75" s="15">
        <v>18</v>
      </c>
      <c r="V75" s="17">
        <f t="shared" si="6"/>
        <v>1.3327732935478327</v>
      </c>
    </row>
    <row r="76" spans="1:22" x14ac:dyDescent="0.15">
      <c r="A76" s="6">
        <v>37.5</v>
      </c>
      <c r="B76" s="6">
        <v>74</v>
      </c>
      <c r="D76">
        <v>664.69250488281295</v>
      </c>
      <c r="E76">
        <v>578.47198486328102</v>
      </c>
      <c r="F76">
        <v>466.66244506835898</v>
      </c>
      <c r="G76">
        <v>464.53070068359398</v>
      </c>
      <c r="I76" s="7">
        <f t="shared" si="7"/>
        <v>198.03005981445398</v>
      </c>
      <c r="J76" s="7">
        <f t="shared" si="7"/>
        <v>113.94128417968705</v>
      </c>
      <c r="K76" s="7">
        <f t="shared" si="8"/>
        <v>118.27116088867305</v>
      </c>
      <c r="L76" s="8">
        <f t="shared" si="9"/>
        <v>1.0380009470681208</v>
      </c>
      <c r="M76" s="8">
        <f t="shared" si="5"/>
        <v>1.4508594411291305</v>
      </c>
      <c r="P76" s="6">
        <f t="shared" si="10"/>
        <v>-5.3111362151435646</v>
      </c>
      <c r="U76" s="15">
        <v>18.5</v>
      </c>
      <c r="V76" s="17">
        <f t="shared" si="6"/>
        <v>1.3141951785670458</v>
      </c>
    </row>
    <row r="77" spans="1:22" x14ac:dyDescent="0.15">
      <c r="A77" s="6">
        <v>38</v>
      </c>
      <c r="B77" s="6">
        <v>75</v>
      </c>
      <c r="D77">
        <v>665.67938232421898</v>
      </c>
      <c r="E77">
        <v>577.4296875</v>
      </c>
      <c r="F77">
        <v>467.35238647460898</v>
      </c>
      <c r="G77">
        <v>464.68093872070301</v>
      </c>
      <c r="I77" s="7">
        <f t="shared" si="7"/>
        <v>198.32699584961</v>
      </c>
      <c r="J77" s="7">
        <f t="shared" si="7"/>
        <v>112.74874877929699</v>
      </c>
      <c r="K77" s="7">
        <f t="shared" si="8"/>
        <v>119.40287170410211</v>
      </c>
      <c r="L77" s="8">
        <f t="shared" si="9"/>
        <v>1.0590172662388513</v>
      </c>
      <c r="M77" s="8">
        <f t="shared" si="5"/>
        <v>1.4773805402206746</v>
      </c>
      <c r="P77" s="6">
        <f t="shared" si="10"/>
        <v>-3.5802636935783339</v>
      </c>
      <c r="U77" s="15">
        <v>19</v>
      </c>
      <c r="V77" s="17">
        <f t="shared" si="6"/>
        <v>1.3214470679462567</v>
      </c>
    </row>
    <row r="78" spans="1:22" x14ac:dyDescent="0.15">
      <c r="A78" s="6">
        <v>38.5</v>
      </c>
      <c r="B78" s="6">
        <v>76</v>
      </c>
      <c r="D78">
        <v>667.00598144531295</v>
      </c>
      <c r="E78">
        <v>580.39215087890602</v>
      </c>
      <c r="F78">
        <v>466.22964477539102</v>
      </c>
      <c r="G78">
        <v>464.03439331054699</v>
      </c>
      <c r="I78" s="7">
        <f t="shared" si="7"/>
        <v>200.77633666992193</v>
      </c>
      <c r="J78" s="7">
        <f t="shared" si="7"/>
        <v>116.35775756835903</v>
      </c>
      <c r="K78" s="7">
        <f t="shared" si="8"/>
        <v>119.32590637207062</v>
      </c>
      <c r="L78" s="8">
        <f t="shared" si="9"/>
        <v>1.0255088175102363</v>
      </c>
      <c r="M78" s="8">
        <f t="shared" si="5"/>
        <v>1.449376871412873</v>
      </c>
      <c r="P78" s="6">
        <f t="shared" si="10"/>
        <v>-5.4078946177390668</v>
      </c>
      <c r="U78" s="15">
        <v>19.5</v>
      </c>
      <c r="V78" s="17">
        <f t="shared" si="6"/>
        <v>1.3190219731775548</v>
      </c>
    </row>
    <row r="79" spans="1:22" x14ac:dyDescent="0.15">
      <c r="A79" s="6">
        <v>39</v>
      </c>
      <c r="B79" s="6">
        <v>77</v>
      </c>
      <c r="D79">
        <v>666.53991699218795</v>
      </c>
      <c r="E79">
        <v>579.16864013671898</v>
      </c>
      <c r="F79">
        <v>467.123291015625</v>
      </c>
      <c r="G79">
        <v>464.93173217773398</v>
      </c>
      <c r="I79" s="7">
        <f t="shared" si="7"/>
        <v>199.41662597656295</v>
      </c>
      <c r="J79" s="7">
        <f t="shared" si="7"/>
        <v>114.236907958985</v>
      </c>
      <c r="K79" s="7">
        <f t="shared" si="8"/>
        <v>119.45079040527347</v>
      </c>
      <c r="L79" s="8">
        <f t="shared" si="9"/>
        <v>1.0456409626226966</v>
      </c>
      <c r="M79" s="8">
        <f t="shared" si="5"/>
        <v>1.4750137964461467</v>
      </c>
      <c r="P79" s="6">
        <f t="shared" si="10"/>
        <v>-3.7347268155920794</v>
      </c>
      <c r="U79" s="15">
        <v>20</v>
      </c>
      <c r="V79" s="17">
        <f t="shared" si="6"/>
        <v>1.3023301803639333</v>
      </c>
    </row>
    <row r="80" spans="1:22" x14ac:dyDescent="0.15">
      <c r="A80" s="6">
        <v>39.5</v>
      </c>
      <c r="B80" s="6">
        <v>78</v>
      </c>
      <c r="D80">
        <v>663.82659912109398</v>
      </c>
      <c r="E80">
        <v>578.95770263671898</v>
      </c>
      <c r="F80">
        <v>466.91903686523398</v>
      </c>
      <c r="G80">
        <v>464.370361328125</v>
      </c>
      <c r="I80" s="7">
        <f t="shared" si="7"/>
        <v>196.90756225586</v>
      </c>
      <c r="J80" s="7">
        <f t="shared" si="7"/>
        <v>114.58734130859398</v>
      </c>
      <c r="K80" s="7">
        <f t="shared" si="8"/>
        <v>116.69642333984422</v>
      </c>
      <c r="L80" s="8">
        <f t="shared" si="9"/>
        <v>1.0184058902769224</v>
      </c>
      <c r="M80" s="8">
        <f t="shared" si="5"/>
        <v>1.453283504021186</v>
      </c>
      <c r="P80" s="6">
        <f t="shared" si="10"/>
        <v>-5.1529322193015279</v>
      </c>
      <c r="U80" s="15">
        <v>20.5</v>
      </c>
      <c r="V80" s="17">
        <f t="shared" si="6"/>
        <v>1.3092387033923758</v>
      </c>
    </row>
    <row r="81" spans="1:22" x14ac:dyDescent="0.15">
      <c r="A81" s="6">
        <v>40</v>
      </c>
      <c r="B81" s="6">
        <v>79</v>
      </c>
      <c r="D81">
        <v>662.9189453125</v>
      </c>
      <c r="E81">
        <v>578.10369873046898</v>
      </c>
      <c r="F81">
        <v>467.16030883789102</v>
      </c>
      <c r="G81">
        <v>465.28570556640602</v>
      </c>
      <c r="I81" s="7">
        <f t="shared" si="7"/>
        <v>195.75863647460898</v>
      </c>
      <c r="J81" s="7">
        <f t="shared" si="7"/>
        <v>112.81799316406295</v>
      </c>
      <c r="K81" s="7">
        <f t="shared" si="8"/>
        <v>116.78604125976491</v>
      </c>
      <c r="L81" s="8">
        <f t="shared" si="9"/>
        <v>1.0351721209039015</v>
      </c>
      <c r="M81" s="8">
        <f t="shared" si="5"/>
        <v>1.4755545145689786</v>
      </c>
      <c r="P81" s="6">
        <f t="shared" si="10"/>
        <v>-3.699437398004541</v>
      </c>
      <c r="U81" s="15">
        <v>21</v>
      </c>
      <c r="V81" s="17">
        <f t="shared" si="6"/>
        <v>1.2958868350635369</v>
      </c>
    </row>
    <row r="82" spans="1:22" x14ac:dyDescent="0.15">
      <c r="A82" s="6">
        <v>40.5</v>
      </c>
      <c r="B82" s="6">
        <v>80</v>
      </c>
      <c r="D82">
        <v>662.19549560546898</v>
      </c>
      <c r="E82">
        <v>578.22943115234398</v>
      </c>
      <c r="F82">
        <v>466.03015136718801</v>
      </c>
      <c r="G82">
        <v>463.59893798828102</v>
      </c>
      <c r="I82" s="7">
        <f t="shared" si="7"/>
        <v>196.16534423828097</v>
      </c>
      <c r="J82" s="7">
        <f t="shared" si="7"/>
        <v>114.63049316406295</v>
      </c>
      <c r="K82" s="7">
        <f t="shared" si="8"/>
        <v>115.92399902343691</v>
      </c>
      <c r="L82" s="8">
        <f t="shared" si="9"/>
        <v>1.011284134122346</v>
      </c>
      <c r="M82" s="8">
        <f t="shared" si="5"/>
        <v>1.4571713077082364</v>
      </c>
      <c r="P82" s="6">
        <f t="shared" si="10"/>
        <v>-4.8991986712337132</v>
      </c>
      <c r="U82" s="15">
        <v>21.5</v>
      </c>
      <c r="V82" s="17">
        <f t="shared" si="6"/>
        <v>1.3114969352963464</v>
      </c>
    </row>
    <row r="83" spans="1:22" x14ac:dyDescent="0.15">
      <c r="A83" s="6">
        <v>41</v>
      </c>
      <c r="B83" s="6">
        <v>81</v>
      </c>
      <c r="D83">
        <v>658.67938232421898</v>
      </c>
      <c r="E83">
        <v>576.93560791015602</v>
      </c>
      <c r="F83">
        <v>467.376708984375</v>
      </c>
      <c r="G83">
        <v>465.12805175781301</v>
      </c>
      <c r="I83" s="7">
        <f t="shared" si="7"/>
        <v>191.30267333984398</v>
      </c>
      <c r="J83" s="7">
        <f t="shared" si="7"/>
        <v>111.80755615234301</v>
      </c>
      <c r="K83" s="7">
        <f t="shared" si="8"/>
        <v>113.03738403320388</v>
      </c>
      <c r="L83" s="8">
        <f t="shared" si="9"/>
        <v>1.0109995059652781</v>
      </c>
      <c r="M83" s="8">
        <f t="shared" si="5"/>
        <v>1.462391459471982</v>
      </c>
      <c r="P83" s="6">
        <f t="shared" si="10"/>
        <v>-4.5585107828818945</v>
      </c>
      <c r="U83" s="15">
        <v>22</v>
      </c>
      <c r="V83" s="17">
        <f t="shared" si="6"/>
        <v>1.3007442483671443</v>
      </c>
    </row>
    <row r="84" spans="1:22" x14ac:dyDescent="0.15">
      <c r="A84" s="6">
        <v>41.5</v>
      </c>
      <c r="B84" s="6">
        <v>82</v>
      </c>
      <c r="D84">
        <v>657.48571777343795</v>
      </c>
      <c r="E84">
        <v>576.196044921875</v>
      </c>
      <c r="F84">
        <v>466.0380859375</v>
      </c>
      <c r="G84">
        <v>463.91006469726602</v>
      </c>
      <c r="I84" s="7">
        <f t="shared" si="7"/>
        <v>191.44763183593795</v>
      </c>
      <c r="J84" s="7">
        <f t="shared" si="7"/>
        <v>112.28598022460898</v>
      </c>
      <c r="K84" s="7">
        <f t="shared" si="8"/>
        <v>112.84744567871168</v>
      </c>
      <c r="L84" s="8">
        <f t="shared" si="9"/>
        <v>1.0050003166288399</v>
      </c>
      <c r="M84" s="8">
        <f t="shared" si="5"/>
        <v>1.4618970500563573</v>
      </c>
      <c r="P84" s="6">
        <f t="shared" si="10"/>
        <v>-4.5907779098570662</v>
      </c>
      <c r="U84" s="15">
        <v>65</v>
      </c>
      <c r="V84" s="17">
        <f t="shared" ref="V84:V104" si="11">L131</f>
        <v>0.79580891106339047</v>
      </c>
    </row>
    <row r="85" spans="1:22" x14ac:dyDescent="0.15">
      <c r="A85" s="6">
        <v>42</v>
      </c>
      <c r="B85" s="6">
        <v>83</v>
      </c>
      <c r="D85">
        <v>659.15313720703102</v>
      </c>
      <c r="E85">
        <v>577.55603027343795</v>
      </c>
      <c r="F85">
        <v>467.59048461914102</v>
      </c>
      <c r="G85">
        <v>465.51004028320301</v>
      </c>
      <c r="I85" s="7">
        <f t="shared" si="7"/>
        <v>191.56265258789</v>
      </c>
      <c r="J85" s="7">
        <f t="shared" si="7"/>
        <v>112.04598999023494</v>
      </c>
      <c r="K85" s="7">
        <f t="shared" si="8"/>
        <v>113.13045959472555</v>
      </c>
      <c r="L85" s="8">
        <f t="shared" si="9"/>
        <v>1.00967878997352</v>
      </c>
      <c r="M85" s="8">
        <f t="shared" si="5"/>
        <v>1.4720803033218508</v>
      </c>
      <c r="P85" s="6">
        <f t="shared" si="10"/>
        <v>-3.9261782567076264</v>
      </c>
      <c r="U85" s="15">
        <v>65.5</v>
      </c>
      <c r="V85" s="17">
        <f t="shared" si="11"/>
        <v>0.78598565413408183</v>
      </c>
    </row>
    <row r="86" spans="1:22" x14ac:dyDescent="0.15">
      <c r="A86" s="6">
        <v>42.5</v>
      </c>
      <c r="B86" s="6">
        <v>84</v>
      </c>
      <c r="D86">
        <v>656.30633544921898</v>
      </c>
      <c r="E86">
        <v>577.04766845703102</v>
      </c>
      <c r="F86">
        <v>466.72009277343801</v>
      </c>
      <c r="G86">
        <v>464.87091064453102</v>
      </c>
      <c r="I86" s="7">
        <f t="shared" si="7"/>
        <v>189.58624267578097</v>
      </c>
      <c r="J86" s="7">
        <f t="shared" si="7"/>
        <v>112.1767578125</v>
      </c>
      <c r="K86" s="7">
        <f t="shared" si="8"/>
        <v>111.06251220703098</v>
      </c>
      <c r="L86" s="8">
        <f t="shared" si="9"/>
        <v>0.99006705464485389</v>
      </c>
      <c r="M86" s="8">
        <f t="shared" si="5"/>
        <v>1.4579733479139982</v>
      </c>
      <c r="P86" s="6">
        <f t="shared" si="10"/>
        <v>-4.8468543340495023</v>
      </c>
      <c r="U86" s="15">
        <v>66</v>
      </c>
      <c r="V86" s="17">
        <f t="shared" si="11"/>
        <v>0.80867031040695292</v>
      </c>
    </row>
    <row r="87" spans="1:22" ht="15" x14ac:dyDescent="0.2">
      <c r="A87" s="6">
        <v>43</v>
      </c>
      <c r="B87" s="6">
        <v>85</v>
      </c>
      <c r="C87" s="23" t="s">
        <v>29</v>
      </c>
      <c r="D87">
        <v>658.38555908203102</v>
      </c>
      <c r="E87">
        <v>579.54943847656295</v>
      </c>
      <c r="F87">
        <v>467.41375732421898</v>
      </c>
      <c r="G87">
        <v>464.61587524414102</v>
      </c>
      <c r="I87" s="7">
        <f t="shared" si="7"/>
        <v>190.97180175781205</v>
      </c>
      <c r="J87" s="7">
        <f t="shared" si="7"/>
        <v>114.93356323242193</v>
      </c>
      <c r="K87" s="7">
        <f t="shared" si="8"/>
        <v>110.5183074951167</v>
      </c>
      <c r="L87" s="8">
        <f t="shared" si="9"/>
        <v>0.96158427866386975</v>
      </c>
      <c r="M87" s="8">
        <f t="shared" si="5"/>
        <v>1.4349953518538276</v>
      </c>
      <c r="P87" s="6">
        <f t="shared" si="10"/>
        <v>-6.3464898447762872</v>
      </c>
      <c r="U87" s="15">
        <v>66.5</v>
      </c>
      <c r="V87" s="17">
        <f t="shared" si="11"/>
        <v>0.78876563506682396</v>
      </c>
    </row>
    <row r="88" spans="1:22" x14ac:dyDescent="0.15">
      <c r="A88" s="6">
        <v>43.5</v>
      </c>
      <c r="B88" s="6">
        <v>86</v>
      </c>
      <c r="D88">
        <v>658.91833496093795</v>
      </c>
      <c r="E88">
        <v>579.00598144531295</v>
      </c>
      <c r="F88">
        <v>467.060302734375</v>
      </c>
      <c r="G88">
        <v>465.42434692382801</v>
      </c>
      <c r="I88" s="7">
        <f t="shared" si="7"/>
        <v>191.85803222656295</v>
      </c>
      <c r="J88" s="7">
        <f t="shared" si="7"/>
        <v>113.58163452148494</v>
      </c>
      <c r="K88" s="7">
        <f t="shared" si="8"/>
        <v>112.35088806152351</v>
      </c>
      <c r="L88" s="8">
        <f t="shared" si="9"/>
        <v>0.98916421246140251</v>
      </c>
      <c r="M88" s="8">
        <f t="shared" ref="M88:M151" si="12">L88+ABS($N$2)*A88</f>
        <v>1.4680800655721737</v>
      </c>
      <c r="P88" s="6">
        <f t="shared" si="10"/>
        <v>-4.187249699363317</v>
      </c>
      <c r="U88" s="15">
        <v>67</v>
      </c>
      <c r="V88" s="17">
        <f t="shared" si="11"/>
        <v>0.77798180510477832</v>
      </c>
    </row>
    <row r="89" spans="1:22" x14ac:dyDescent="0.15">
      <c r="A89" s="6">
        <v>44</v>
      </c>
      <c r="B89" s="6">
        <v>87</v>
      </c>
      <c r="D89">
        <v>658.23956298828102</v>
      </c>
      <c r="E89">
        <v>578.498779296875</v>
      </c>
      <c r="F89">
        <v>466.84603881835898</v>
      </c>
      <c r="G89">
        <v>464.43862915039102</v>
      </c>
      <c r="I89" s="7">
        <f t="shared" si="7"/>
        <v>191.39352416992205</v>
      </c>
      <c r="J89" s="7">
        <f t="shared" si="7"/>
        <v>114.06015014648398</v>
      </c>
      <c r="K89" s="7">
        <f t="shared" si="8"/>
        <v>111.55141906738326</v>
      </c>
      <c r="L89" s="8">
        <f t="shared" si="9"/>
        <v>0.97800519220885795</v>
      </c>
      <c r="M89" s="8">
        <f t="shared" si="12"/>
        <v>1.4624258252404427</v>
      </c>
      <c r="P89" s="6">
        <f t="shared" si="10"/>
        <v>-4.5562679360034215</v>
      </c>
      <c r="U89" s="15">
        <v>67.5</v>
      </c>
      <c r="V89" s="17">
        <f t="shared" si="11"/>
        <v>0.78514804440553343</v>
      </c>
    </row>
    <row r="90" spans="1:22" x14ac:dyDescent="0.15">
      <c r="A90" s="6">
        <v>44.5</v>
      </c>
      <c r="B90" s="6">
        <v>88</v>
      </c>
      <c r="D90">
        <v>656.57928466796898</v>
      </c>
      <c r="E90">
        <v>579.62097167968795</v>
      </c>
      <c r="F90">
        <v>467.31906127929699</v>
      </c>
      <c r="G90">
        <v>465.35397338867199</v>
      </c>
      <c r="I90" s="7">
        <f t="shared" si="7"/>
        <v>189.26022338867199</v>
      </c>
      <c r="J90" s="7">
        <f t="shared" si="7"/>
        <v>114.26699829101597</v>
      </c>
      <c r="K90" s="7">
        <f t="shared" si="8"/>
        <v>109.27332458496082</v>
      </c>
      <c r="L90" s="8">
        <f t="shared" si="9"/>
        <v>0.95629819824848095</v>
      </c>
      <c r="M90" s="8">
        <f t="shared" si="12"/>
        <v>1.4462236112008791</v>
      </c>
      <c r="P90" s="6">
        <f t="shared" si="10"/>
        <v>-5.6136889340095193</v>
      </c>
      <c r="U90" s="15">
        <v>68</v>
      </c>
      <c r="V90" s="17">
        <f t="shared" si="11"/>
        <v>0.78320643692553216</v>
      </c>
    </row>
    <row r="91" spans="1:22" x14ac:dyDescent="0.15">
      <c r="A91" s="6">
        <v>45</v>
      </c>
      <c r="B91" s="6">
        <v>89</v>
      </c>
      <c r="D91">
        <v>653.86114501953102</v>
      </c>
      <c r="E91">
        <v>577.37127685546898</v>
      </c>
      <c r="F91">
        <v>467.16824340820301</v>
      </c>
      <c r="G91">
        <v>465.55078125</v>
      </c>
      <c r="I91" s="7">
        <f t="shared" si="7"/>
        <v>186.69290161132801</v>
      </c>
      <c r="J91" s="7">
        <f t="shared" si="7"/>
        <v>111.82049560546898</v>
      </c>
      <c r="K91" s="7">
        <f t="shared" si="8"/>
        <v>108.41855468749974</v>
      </c>
      <c r="L91" s="8">
        <f t="shared" si="9"/>
        <v>0.96957676766187706</v>
      </c>
      <c r="M91" s="8">
        <f t="shared" si="12"/>
        <v>1.4650069605350888</v>
      </c>
      <c r="P91" s="6">
        <f t="shared" si="10"/>
        <v>-4.3878127697780691</v>
      </c>
      <c r="U91" s="15">
        <v>68.5</v>
      </c>
      <c r="V91" s="17">
        <f t="shared" si="11"/>
        <v>0.76818991845125839</v>
      </c>
    </row>
    <row r="92" spans="1:22" x14ac:dyDescent="0.15">
      <c r="A92" s="6">
        <v>45.5</v>
      </c>
      <c r="B92" s="6">
        <v>90</v>
      </c>
      <c r="D92">
        <v>654.74078369140602</v>
      </c>
      <c r="E92">
        <v>579.67462158203102</v>
      </c>
      <c r="F92">
        <v>466.69100952148398</v>
      </c>
      <c r="G92">
        <v>464.26400756835898</v>
      </c>
      <c r="I92" s="7">
        <f t="shared" si="7"/>
        <v>188.04977416992205</v>
      </c>
      <c r="J92" s="7">
        <f t="shared" si="7"/>
        <v>115.41061401367205</v>
      </c>
      <c r="K92" s="7">
        <f t="shared" si="8"/>
        <v>107.26234436035162</v>
      </c>
      <c r="L92" s="8">
        <f t="shared" si="9"/>
        <v>0.9293975712463054</v>
      </c>
      <c r="M92" s="8">
        <f t="shared" si="12"/>
        <v>1.4303325440403305</v>
      </c>
      <c r="P92" s="6">
        <f t="shared" si="10"/>
        <v>-6.6508032478469437</v>
      </c>
      <c r="U92" s="15">
        <v>69</v>
      </c>
      <c r="V92" s="17">
        <f t="shared" si="11"/>
        <v>0.76461754624123213</v>
      </c>
    </row>
    <row r="93" spans="1:22" x14ac:dyDescent="0.15">
      <c r="A93" s="6">
        <v>46</v>
      </c>
      <c r="B93" s="6">
        <v>91</v>
      </c>
      <c r="D93">
        <v>655.50653076171898</v>
      </c>
      <c r="E93">
        <v>579.26934814453102</v>
      </c>
      <c r="F93">
        <v>467.74127197265602</v>
      </c>
      <c r="G93">
        <v>465.68411254882801</v>
      </c>
      <c r="I93" s="7">
        <f t="shared" si="7"/>
        <v>187.76525878906295</v>
      </c>
      <c r="J93" s="7">
        <f t="shared" si="7"/>
        <v>113.58523559570301</v>
      </c>
      <c r="K93" s="7">
        <f t="shared" si="8"/>
        <v>108.25559387207085</v>
      </c>
      <c r="L93" s="8">
        <f t="shared" si="9"/>
        <v>0.9530780413873281</v>
      </c>
      <c r="M93" s="8">
        <f t="shared" si="12"/>
        <v>1.4595177941021666</v>
      </c>
      <c r="P93" s="6">
        <f t="shared" si="10"/>
        <v>-4.746057626533366</v>
      </c>
      <c r="U93" s="15">
        <v>69.5</v>
      </c>
      <c r="V93" s="17">
        <f t="shared" si="11"/>
        <v>0.77505955547217364</v>
      </c>
    </row>
    <row r="94" spans="1:22" x14ac:dyDescent="0.15">
      <c r="A94" s="6">
        <v>46.5</v>
      </c>
      <c r="B94" s="6">
        <v>92</v>
      </c>
      <c r="D94">
        <v>651.312255859375</v>
      </c>
      <c r="E94">
        <v>578.212158203125</v>
      </c>
      <c r="F94">
        <v>466.60952758789102</v>
      </c>
      <c r="G94">
        <v>464.54074096679699</v>
      </c>
      <c r="I94" s="7">
        <f t="shared" si="7"/>
        <v>184.70272827148398</v>
      </c>
      <c r="J94" s="7">
        <f t="shared" si="7"/>
        <v>113.67141723632801</v>
      </c>
      <c r="K94" s="7">
        <f t="shared" si="8"/>
        <v>105.13273620605437</v>
      </c>
      <c r="L94" s="8">
        <f t="shared" si="9"/>
        <v>0.92488277846909106</v>
      </c>
      <c r="M94" s="8">
        <f t="shared" si="12"/>
        <v>1.4368273111047432</v>
      </c>
      <c r="P94" s="6">
        <f t="shared" si="10"/>
        <v>-6.2269288900401438</v>
      </c>
      <c r="U94" s="15">
        <v>70</v>
      </c>
      <c r="V94" s="17">
        <f t="shared" si="11"/>
        <v>0.77862791151069</v>
      </c>
    </row>
    <row r="95" spans="1:22" x14ac:dyDescent="0.15">
      <c r="A95" s="6">
        <v>47</v>
      </c>
      <c r="B95" s="6">
        <v>93</v>
      </c>
      <c r="D95">
        <v>651.01727294921898</v>
      </c>
      <c r="E95">
        <v>577.74908447265602</v>
      </c>
      <c r="F95">
        <v>468.09683227539102</v>
      </c>
      <c r="G95">
        <v>465.97882080078102</v>
      </c>
      <c r="I95" s="7">
        <f t="shared" si="7"/>
        <v>182.92044067382795</v>
      </c>
      <c r="J95" s="7">
        <f t="shared" si="7"/>
        <v>111.770263671875</v>
      </c>
      <c r="K95" s="7">
        <f t="shared" si="8"/>
        <v>104.68125610351547</v>
      </c>
      <c r="L95" s="8">
        <f t="shared" si="9"/>
        <v>0.93657519150915847</v>
      </c>
      <c r="M95" s="8">
        <f t="shared" si="12"/>
        <v>1.4540245040656239</v>
      </c>
      <c r="P95" s="6">
        <f t="shared" si="10"/>
        <v>-5.1045716060792392</v>
      </c>
      <c r="U95" s="15">
        <v>70.5</v>
      </c>
      <c r="V95" s="17">
        <f t="shared" si="11"/>
        <v>0.78028302171337149</v>
      </c>
    </row>
    <row r="96" spans="1:22" x14ac:dyDescent="0.15">
      <c r="A96" s="6">
        <v>47.5</v>
      </c>
      <c r="B96" s="6">
        <v>94</v>
      </c>
      <c r="D96">
        <v>646.3271484375</v>
      </c>
      <c r="E96">
        <v>574.34265136718795</v>
      </c>
      <c r="F96">
        <v>466.90899658203102</v>
      </c>
      <c r="G96">
        <v>464.876708984375</v>
      </c>
      <c r="I96" s="7">
        <f t="shared" si="7"/>
        <v>179.41815185546898</v>
      </c>
      <c r="J96" s="7">
        <f t="shared" si="7"/>
        <v>109.46594238281295</v>
      </c>
      <c r="K96" s="7">
        <f t="shared" si="8"/>
        <v>102.79199218749991</v>
      </c>
      <c r="L96" s="8">
        <f t="shared" si="9"/>
        <v>0.93903172027722015</v>
      </c>
      <c r="M96" s="8">
        <f t="shared" si="12"/>
        <v>1.4619858127544991</v>
      </c>
      <c r="P96" s="6">
        <f t="shared" si="10"/>
        <v>-4.5849849027639822</v>
      </c>
      <c r="U96" s="15">
        <v>71</v>
      </c>
      <c r="V96" s="17">
        <f t="shared" si="11"/>
        <v>0.76526779645542842</v>
      </c>
    </row>
    <row r="97" spans="1:22" x14ac:dyDescent="0.15">
      <c r="A97" s="6">
        <v>48</v>
      </c>
      <c r="B97" s="6">
        <v>95</v>
      </c>
      <c r="D97">
        <v>644.79675292968795</v>
      </c>
      <c r="E97">
        <v>574.97259521484398</v>
      </c>
      <c r="F97">
        <v>466.392578125</v>
      </c>
      <c r="G97">
        <v>464.73651123046898</v>
      </c>
      <c r="I97" s="7">
        <f t="shared" si="7"/>
        <v>178.40417480468795</v>
      </c>
      <c r="J97" s="7">
        <f t="shared" si="7"/>
        <v>110.236083984375</v>
      </c>
      <c r="K97" s="7">
        <f t="shared" si="8"/>
        <v>101.23891601562546</v>
      </c>
      <c r="L97" s="8">
        <f t="shared" si="9"/>
        <v>0.9183827323725976</v>
      </c>
      <c r="M97" s="8">
        <f t="shared" si="12"/>
        <v>1.44684160477069</v>
      </c>
      <c r="P97" s="6">
        <f t="shared" si="10"/>
        <v>-5.5733562130767407</v>
      </c>
      <c r="U97" s="15">
        <v>71.5</v>
      </c>
      <c r="V97" s="17">
        <f t="shared" si="11"/>
        <v>0.77139541101712195</v>
      </c>
    </row>
    <row r="98" spans="1:22" x14ac:dyDescent="0.15">
      <c r="A98" s="6">
        <v>48.5</v>
      </c>
      <c r="B98" s="6">
        <v>96</v>
      </c>
      <c r="D98">
        <v>639.640625</v>
      </c>
      <c r="E98">
        <v>570.60968017578102</v>
      </c>
      <c r="F98">
        <v>466.90899658203102</v>
      </c>
      <c r="G98">
        <v>465.11535644531301</v>
      </c>
      <c r="I98" s="7">
        <f t="shared" si="7"/>
        <v>172.73162841796898</v>
      </c>
      <c r="J98" s="7">
        <f t="shared" si="7"/>
        <v>105.49432373046801</v>
      </c>
      <c r="K98" s="7">
        <f t="shared" si="8"/>
        <v>98.885601806641375</v>
      </c>
      <c r="L98" s="8">
        <f t="shared" si="9"/>
        <v>0.9373547154943469</v>
      </c>
      <c r="M98" s="8">
        <f t="shared" si="12"/>
        <v>1.4713183678132529</v>
      </c>
      <c r="P98" s="6">
        <f t="shared" si="10"/>
        <v>-3.9759052016764143</v>
      </c>
      <c r="U98" s="15">
        <v>72</v>
      </c>
      <c r="V98" s="17">
        <f t="shared" si="11"/>
        <v>0.763898685939702</v>
      </c>
    </row>
    <row r="99" spans="1:22" x14ac:dyDescent="0.15">
      <c r="A99" s="6">
        <v>49</v>
      </c>
      <c r="B99" s="6">
        <v>97</v>
      </c>
      <c r="D99">
        <v>608.923095703125</v>
      </c>
      <c r="E99">
        <v>552.94573974609398</v>
      </c>
      <c r="F99">
        <v>465.86773681640602</v>
      </c>
      <c r="G99">
        <v>464.03070068359398</v>
      </c>
      <c r="I99" s="7">
        <f t="shared" si="7"/>
        <v>143.05535888671898</v>
      </c>
      <c r="J99" s="7">
        <f t="shared" si="7"/>
        <v>88.9150390625</v>
      </c>
      <c r="K99" s="7">
        <f t="shared" si="8"/>
        <v>80.814831542968989</v>
      </c>
      <c r="L99" s="8">
        <f t="shared" si="9"/>
        <v>0.90889946622148787</v>
      </c>
      <c r="M99" s="8">
        <f t="shared" si="12"/>
        <v>1.4483678984612074</v>
      </c>
      <c r="P99" s="6">
        <f t="shared" si="10"/>
        <v>-5.4737442098322289</v>
      </c>
      <c r="U99" s="15">
        <v>72.5</v>
      </c>
      <c r="V99" s="17">
        <f t="shared" si="11"/>
        <v>0.74897842370229462</v>
      </c>
    </row>
    <row r="100" spans="1:22" x14ac:dyDescent="0.15">
      <c r="A100" s="6">
        <v>49.5</v>
      </c>
      <c r="B100" s="6">
        <v>98</v>
      </c>
      <c r="D100">
        <v>597.77893066406295</v>
      </c>
      <c r="E100">
        <v>546.63232421875</v>
      </c>
      <c r="F100">
        <v>466.45343017578102</v>
      </c>
      <c r="G100">
        <v>464.57354736328102</v>
      </c>
      <c r="I100" s="7">
        <f t="shared" si="7"/>
        <v>131.32550048828193</v>
      </c>
      <c r="J100" s="7">
        <f t="shared" si="7"/>
        <v>82.058776855468977</v>
      </c>
      <c r="K100" s="7">
        <f t="shared" si="8"/>
        <v>73.884356689453654</v>
      </c>
      <c r="L100" s="8">
        <f t="shared" si="9"/>
        <v>0.90038335350266041</v>
      </c>
      <c r="M100" s="8">
        <f t="shared" si="12"/>
        <v>1.4453565656631933</v>
      </c>
      <c r="P100" s="6">
        <f t="shared" si="10"/>
        <v>-5.6702757779765012</v>
      </c>
      <c r="U100" s="15">
        <v>73</v>
      </c>
      <c r="V100" s="17">
        <f t="shared" si="11"/>
        <v>0.74628591994867366</v>
      </c>
    </row>
    <row r="101" spans="1:22" x14ac:dyDescent="0.15">
      <c r="A101" s="6">
        <v>50</v>
      </c>
      <c r="B101" s="6">
        <v>99</v>
      </c>
      <c r="D101">
        <v>587.9404296875</v>
      </c>
      <c r="E101">
        <v>541.34625244140602</v>
      </c>
      <c r="F101">
        <v>465.28887939453102</v>
      </c>
      <c r="G101">
        <v>463.80422973632801</v>
      </c>
      <c r="I101" s="7">
        <f t="shared" si="7"/>
        <v>122.65155029296898</v>
      </c>
      <c r="J101" s="7">
        <f t="shared" si="7"/>
        <v>77.542022705078011</v>
      </c>
      <c r="K101" s="7">
        <f t="shared" si="8"/>
        <v>68.372134399414364</v>
      </c>
      <c r="L101" s="8">
        <f t="shared" si="9"/>
        <v>0.88174298289148012</v>
      </c>
      <c r="M101" s="8">
        <f t="shared" si="12"/>
        <v>1.4322209749728265</v>
      </c>
      <c r="P101" s="6">
        <f t="shared" si="10"/>
        <v>-6.527556726326524</v>
      </c>
      <c r="U101" s="15">
        <v>73.5</v>
      </c>
      <c r="V101" s="17">
        <f t="shared" si="11"/>
        <v>0.75800865488779368</v>
      </c>
    </row>
    <row r="102" spans="1:22" x14ac:dyDescent="0.15">
      <c r="A102" s="6">
        <v>50.5</v>
      </c>
      <c r="B102" s="6">
        <v>100</v>
      </c>
      <c r="D102">
        <v>583.03692626953102</v>
      </c>
      <c r="E102">
        <v>537.60485839843795</v>
      </c>
      <c r="F102">
        <v>466.541259765625</v>
      </c>
      <c r="G102">
        <v>465.30474853515602</v>
      </c>
      <c r="I102" s="7">
        <f t="shared" si="7"/>
        <v>116.49566650390602</v>
      </c>
      <c r="J102" s="7">
        <f t="shared" si="7"/>
        <v>72.300109863281932</v>
      </c>
      <c r="K102" s="7">
        <f t="shared" si="8"/>
        <v>65.885589599608664</v>
      </c>
      <c r="L102" s="8">
        <f t="shared" si="9"/>
        <v>0.91127924596791077</v>
      </c>
      <c r="M102" s="8">
        <f t="shared" si="12"/>
        <v>1.4672620179700706</v>
      </c>
      <c r="P102" s="6">
        <f t="shared" si="10"/>
        <v>-4.2406387429668717</v>
      </c>
      <c r="U102" s="15">
        <v>74</v>
      </c>
      <c r="V102" s="17">
        <f t="shared" si="11"/>
        <v>0.73974393446807329</v>
      </c>
    </row>
    <row r="103" spans="1:22" x14ac:dyDescent="0.15">
      <c r="A103" s="6">
        <v>51</v>
      </c>
      <c r="B103" s="6">
        <v>101</v>
      </c>
      <c r="D103">
        <v>580.67761230468795</v>
      </c>
      <c r="E103">
        <v>534.67102050781295</v>
      </c>
      <c r="F103">
        <v>465.54974365234398</v>
      </c>
      <c r="G103">
        <v>463.91534423828102</v>
      </c>
      <c r="I103" s="7">
        <f t="shared" si="7"/>
        <v>115.12786865234398</v>
      </c>
      <c r="J103" s="7">
        <f t="shared" si="7"/>
        <v>70.755676269531932</v>
      </c>
      <c r="K103" s="7">
        <f t="shared" si="8"/>
        <v>65.598895263671636</v>
      </c>
      <c r="L103" s="8">
        <f t="shared" si="9"/>
        <v>0.92711848324060386</v>
      </c>
      <c r="M103" s="8">
        <f t="shared" si="12"/>
        <v>1.4886060351635773</v>
      </c>
      <c r="P103" s="6">
        <f t="shared" si="10"/>
        <v>-2.8476431988328992</v>
      </c>
      <c r="U103" s="15">
        <v>74.5</v>
      </c>
      <c r="V103" s="17">
        <f t="shared" si="11"/>
        <v>0.73673981290754809</v>
      </c>
    </row>
    <row r="104" spans="1:22" x14ac:dyDescent="0.15">
      <c r="A104" s="6">
        <v>51.5</v>
      </c>
      <c r="B104" s="6">
        <v>102</v>
      </c>
      <c r="D104">
        <v>585.48095703125</v>
      </c>
      <c r="E104">
        <v>539.12097167968795</v>
      </c>
      <c r="F104">
        <v>466.34445190429699</v>
      </c>
      <c r="G104">
        <v>464.70370483398398</v>
      </c>
      <c r="I104" s="7">
        <f t="shared" si="7"/>
        <v>119.13650512695301</v>
      </c>
      <c r="J104" s="7">
        <f t="shared" si="7"/>
        <v>74.417266845703978</v>
      </c>
      <c r="K104" s="7">
        <f t="shared" si="8"/>
        <v>67.044418334960227</v>
      </c>
      <c r="L104" s="8">
        <f t="shared" si="9"/>
        <v>0.90092556709949401</v>
      </c>
      <c r="M104" s="8">
        <f t="shared" si="12"/>
        <v>1.4679178989432806</v>
      </c>
      <c r="P104" s="6">
        <f t="shared" si="10"/>
        <v>-4.1978333392380112</v>
      </c>
      <c r="U104" s="15">
        <v>75</v>
      </c>
      <c r="V104" s="17">
        <f t="shared" si="11"/>
        <v>0.7186265417290072</v>
      </c>
    </row>
    <row r="105" spans="1:22" x14ac:dyDescent="0.15">
      <c r="A105" s="6">
        <v>52</v>
      </c>
      <c r="B105" s="6">
        <v>103</v>
      </c>
      <c r="D105">
        <v>594.59118652343795</v>
      </c>
      <c r="E105">
        <v>544.701416015625</v>
      </c>
      <c r="F105">
        <v>466.29046630859398</v>
      </c>
      <c r="G105">
        <v>464.66348266601602</v>
      </c>
      <c r="I105" s="7">
        <f t="shared" si="7"/>
        <v>128.30072021484398</v>
      </c>
      <c r="J105" s="7">
        <f t="shared" si="7"/>
        <v>80.037933349608977</v>
      </c>
      <c r="K105" s="7">
        <f t="shared" si="8"/>
        <v>72.274166870117696</v>
      </c>
      <c r="L105" s="8">
        <f t="shared" si="9"/>
        <v>0.90299891370784358</v>
      </c>
      <c r="M105" s="8">
        <f t="shared" si="12"/>
        <v>1.4754960254724439</v>
      </c>
      <c r="P105" s="6">
        <f t="shared" si="10"/>
        <v>-3.7032546293211497</v>
      </c>
      <c r="U105" s="15"/>
      <c r="V105" s="17"/>
    </row>
    <row r="106" spans="1:22" x14ac:dyDescent="0.15">
      <c r="A106" s="6">
        <v>52.5</v>
      </c>
      <c r="B106" s="6">
        <v>104</v>
      </c>
      <c r="D106">
        <v>606.56494140625</v>
      </c>
      <c r="E106">
        <v>552.06317138671898</v>
      </c>
      <c r="F106">
        <v>465.81164550781301</v>
      </c>
      <c r="G106">
        <v>464</v>
      </c>
      <c r="I106" s="7">
        <f t="shared" si="7"/>
        <v>140.75329589843699</v>
      </c>
      <c r="J106" s="7">
        <f t="shared" si="7"/>
        <v>88.063171386718977</v>
      </c>
      <c r="K106" s="7">
        <f t="shared" si="8"/>
        <v>79.109075927733699</v>
      </c>
      <c r="L106" s="8">
        <f t="shared" si="9"/>
        <v>0.89832190553682845</v>
      </c>
      <c r="M106" s="8">
        <f t="shared" si="12"/>
        <v>1.4763237972222421</v>
      </c>
      <c r="P106" s="6">
        <f t="shared" si="10"/>
        <v>-3.649230949121919</v>
      </c>
    </row>
    <row r="107" spans="1:22" x14ac:dyDescent="0.15">
      <c r="A107" s="6">
        <v>53</v>
      </c>
      <c r="B107" s="6">
        <v>105</v>
      </c>
      <c r="D107">
        <v>630.74908447265602</v>
      </c>
      <c r="E107">
        <v>568.162109375</v>
      </c>
      <c r="F107">
        <v>466.33334350585898</v>
      </c>
      <c r="G107">
        <v>464.23757934570301</v>
      </c>
      <c r="I107" s="7">
        <f t="shared" si="7"/>
        <v>164.41574096679705</v>
      </c>
      <c r="J107" s="7">
        <f t="shared" si="7"/>
        <v>103.92453002929699</v>
      </c>
      <c r="K107" s="7">
        <f t="shared" si="8"/>
        <v>91.668569946289153</v>
      </c>
      <c r="L107" s="8">
        <f t="shared" si="9"/>
        <v>0.88206865039896931</v>
      </c>
      <c r="M107" s="8">
        <f t="shared" si="12"/>
        <v>1.4655753220051966</v>
      </c>
      <c r="P107" s="6">
        <f t="shared" si="10"/>
        <v>-4.350719237284177</v>
      </c>
    </row>
    <row r="108" spans="1:22" x14ac:dyDescent="0.15">
      <c r="A108" s="6">
        <v>53.5</v>
      </c>
      <c r="B108" s="6">
        <v>106</v>
      </c>
      <c r="D108">
        <v>640.36053466796898</v>
      </c>
      <c r="E108">
        <v>576.89691162109398</v>
      </c>
      <c r="F108">
        <v>466.35925292968801</v>
      </c>
      <c r="G108">
        <v>464.57354736328102</v>
      </c>
      <c r="I108" s="7">
        <f t="shared" si="7"/>
        <v>174.00128173828097</v>
      </c>
      <c r="J108" s="7">
        <f t="shared" si="7"/>
        <v>112.32336425781295</v>
      </c>
      <c r="K108" s="7">
        <f t="shared" si="8"/>
        <v>95.374926757811906</v>
      </c>
      <c r="L108" s="8">
        <f t="shared" si="9"/>
        <v>0.84911031100261802</v>
      </c>
      <c r="M108" s="8">
        <f t="shared" si="12"/>
        <v>1.4381217625296587</v>
      </c>
      <c r="P108" s="6">
        <f t="shared" si="10"/>
        <v>-6.1424478361383583</v>
      </c>
    </row>
    <row r="109" spans="1:22" x14ac:dyDescent="0.15">
      <c r="A109" s="6">
        <v>54</v>
      </c>
      <c r="B109" s="6">
        <v>107</v>
      </c>
      <c r="D109">
        <v>646.12994384765602</v>
      </c>
      <c r="E109">
        <v>579.06317138671898</v>
      </c>
      <c r="F109">
        <v>465.78625488281301</v>
      </c>
      <c r="G109">
        <v>464.08358764648398</v>
      </c>
      <c r="I109" s="7">
        <f t="shared" si="7"/>
        <v>180.34368896484301</v>
      </c>
      <c r="J109" s="7">
        <f t="shared" si="7"/>
        <v>114.979583740235</v>
      </c>
      <c r="K109" s="7">
        <f t="shared" si="8"/>
        <v>99.857980346678517</v>
      </c>
      <c r="L109" s="8">
        <f t="shared" si="9"/>
        <v>0.86848444826761917</v>
      </c>
      <c r="M109" s="8">
        <f t="shared" si="12"/>
        <v>1.4630006797154733</v>
      </c>
      <c r="P109" s="6">
        <f t="shared" si="10"/>
        <v>-4.5187506441560981</v>
      </c>
    </row>
    <row r="110" spans="1:22" x14ac:dyDescent="0.15">
      <c r="A110" s="6">
        <v>54.5</v>
      </c>
      <c r="B110" s="6">
        <v>108</v>
      </c>
      <c r="D110">
        <v>648.72106933593795</v>
      </c>
      <c r="E110">
        <v>581.49401855468795</v>
      </c>
      <c r="F110">
        <v>466.89312744140602</v>
      </c>
      <c r="G110">
        <v>465.11853027343801</v>
      </c>
      <c r="I110" s="7">
        <f t="shared" si="7"/>
        <v>181.82794189453193</v>
      </c>
      <c r="J110" s="7">
        <f t="shared" si="7"/>
        <v>116.37548828124994</v>
      </c>
      <c r="K110" s="7">
        <f t="shared" si="8"/>
        <v>100.36510009765698</v>
      </c>
      <c r="L110" s="8">
        <f t="shared" si="9"/>
        <v>0.86242473892010718</v>
      </c>
      <c r="M110" s="8">
        <f t="shared" si="12"/>
        <v>1.4624457502887747</v>
      </c>
      <c r="P110" s="6">
        <f t="shared" si="10"/>
        <v>-4.5549675480168776</v>
      </c>
    </row>
    <row r="111" spans="1:22" x14ac:dyDescent="0.15">
      <c r="A111" s="6">
        <v>55</v>
      </c>
      <c r="B111" s="6">
        <v>109</v>
      </c>
      <c r="D111">
        <v>652.58044433593795</v>
      </c>
      <c r="E111">
        <v>582.01727294921898</v>
      </c>
      <c r="F111">
        <v>466.04550170898398</v>
      </c>
      <c r="G111">
        <v>464.42855834960898</v>
      </c>
      <c r="I111" s="7">
        <f t="shared" si="7"/>
        <v>186.53494262695398</v>
      </c>
      <c r="J111" s="7">
        <f t="shared" si="7"/>
        <v>117.58871459961</v>
      </c>
      <c r="K111" s="7">
        <f t="shared" si="8"/>
        <v>104.22284240722698</v>
      </c>
      <c r="L111" s="8">
        <f t="shared" si="9"/>
        <v>0.88633371631032909</v>
      </c>
      <c r="M111" s="8">
        <f t="shared" si="12"/>
        <v>1.49185950759981</v>
      </c>
      <c r="P111" s="6">
        <f t="shared" si="10"/>
        <v>-2.6353086338095122</v>
      </c>
    </row>
    <row r="112" spans="1:22" x14ac:dyDescent="0.15">
      <c r="A112" s="6">
        <v>55.5</v>
      </c>
      <c r="B112" s="6">
        <v>110</v>
      </c>
      <c r="D112">
        <v>651.73480224609398</v>
      </c>
      <c r="E112">
        <v>583.16387939453102</v>
      </c>
      <c r="F112">
        <v>466.90689086914102</v>
      </c>
      <c r="G112">
        <v>465.42010498046898</v>
      </c>
      <c r="I112" s="7">
        <f t="shared" si="7"/>
        <v>184.82791137695295</v>
      </c>
      <c r="J112" s="7">
        <f t="shared" si="7"/>
        <v>117.74377441406205</v>
      </c>
      <c r="K112" s="7">
        <f t="shared" si="8"/>
        <v>102.40726928710953</v>
      </c>
      <c r="L112" s="8">
        <f t="shared" si="9"/>
        <v>0.86974678531181104</v>
      </c>
      <c r="M112" s="8">
        <f t="shared" si="12"/>
        <v>1.4807773565221054</v>
      </c>
      <c r="P112" s="6">
        <f t="shared" si="10"/>
        <v>-3.3585739371826016</v>
      </c>
    </row>
    <row r="113" spans="1:16" x14ac:dyDescent="0.15">
      <c r="A113" s="6">
        <v>56</v>
      </c>
      <c r="B113" s="6">
        <v>111</v>
      </c>
      <c r="D113">
        <v>650.94573974609398</v>
      </c>
      <c r="E113">
        <v>580.94818115234398</v>
      </c>
      <c r="F113">
        <v>467.344970703125</v>
      </c>
      <c r="G113">
        <v>465.21005249023398</v>
      </c>
      <c r="I113" s="7">
        <f t="shared" si="7"/>
        <v>183.60076904296898</v>
      </c>
      <c r="J113" s="7">
        <f t="shared" si="7"/>
        <v>115.73812866211</v>
      </c>
      <c r="K113" s="7">
        <f t="shared" si="8"/>
        <v>102.58407897949198</v>
      </c>
      <c r="L113" s="8">
        <f t="shared" si="9"/>
        <v>0.88634644576792476</v>
      </c>
      <c r="M113" s="8">
        <f t="shared" si="12"/>
        <v>1.5028817968990327</v>
      </c>
      <c r="P113" s="6">
        <f t="shared" si="10"/>
        <v>-1.9159501484422969</v>
      </c>
    </row>
    <row r="114" spans="1:16" x14ac:dyDescent="0.15">
      <c r="A114" s="6">
        <v>56.5</v>
      </c>
      <c r="B114" s="6">
        <v>112</v>
      </c>
      <c r="D114">
        <v>650.35339355468795</v>
      </c>
      <c r="E114">
        <v>581.98748779296898</v>
      </c>
      <c r="F114">
        <v>465.48995971679699</v>
      </c>
      <c r="G114">
        <v>464.107421875</v>
      </c>
      <c r="I114" s="7">
        <f t="shared" si="7"/>
        <v>184.86343383789097</v>
      </c>
      <c r="J114" s="7">
        <f t="shared" si="7"/>
        <v>117.88006591796898</v>
      </c>
      <c r="K114" s="7">
        <f t="shared" si="8"/>
        <v>102.34738769531269</v>
      </c>
      <c r="L114" s="8">
        <f t="shared" si="9"/>
        <v>0.86823320718648689</v>
      </c>
      <c r="M114" s="8">
        <f t="shared" si="12"/>
        <v>1.4902733382384081</v>
      </c>
      <c r="P114" s="6">
        <f t="shared" si="10"/>
        <v>-2.7388283617334026</v>
      </c>
    </row>
    <row r="115" spans="1:16" x14ac:dyDescent="0.15">
      <c r="A115" s="6">
        <v>57</v>
      </c>
      <c r="B115" s="6">
        <v>113</v>
      </c>
      <c r="D115">
        <v>650.57269287109398</v>
      </c>
      <c r="E115">
        <v>583.17523193359398</v>
      </c>
      <c r="F115">
        <v>467.86032104492199</v>
      </c>
      <c r="G115">
        <v>465.65237426757801</v>
      </c>
      <c r="I115" s="7">
        <f t="shared" si="7"/>
        <v>182.71237182617199</v>
      </c>
      <c r="J115" s="7">
        <f t="shared" si="7"/>
        <v>117.52285766601597</v>
      </c>
      <c r="K115" s="7">
        <f t="shared" si="8"/>
        <v>100.44637145996082</v>
      </c>
      <c r="L115" s="8">
        <f t="shared" si="9"/>
        <v>0.85469646888110729</v>
      </c>
      <c r="M115" s="8">
        <f t="shared" si="12"/>
        <v>1.4822413798538421</v>
      </c>
      <c r="P115" s="6">
        <f t="shared" si="10"/>
        <v>-3.2630259454841228</v>
      </c>
    </row>
    <row r="116" spans="1:16" x14ac:dyDescent="0.15">
      <c r="A116" s="6">
        <v>57.5</v>
      </c>
      <c r="B116" s="6">
        <v>114</v>
      </c>
      <c r="D116">
        <v>647.25567626953102</v>
      </c>
      <c r="E116">
        <v>580.31170654296898</v>
      </c>
      <c r="F116">
        <v>465.92697143554699</v>
      </c>
      <c r="G116">
        <v>464.07672119140602</v>
      </c>
      <c r="I116" s="7">
        <f t="shared" si="7"/>
        <v>181.32870483398403</v>
      </c>
      <c r="J116" s="7">
        <f t="shared" si="7"/>
        <v>116.23498535156295</v>
      </c>
      <c r="K116" s="7">
        <f t="shared" si="8"/>
        <v>99.964215087889968</v>
      </c>
      <c r="L116" s="8">
        <f t="shared" si="9"/>
        <v>0.86001830503560861</v>
      </c>
      <c r="M116" s="8">
        <f t="shared" si="12"/>
        <v>1.4930679959291568</v>
      </c>
      <c r="P116" s="6">
        <f t="shared" si="10"/>
        <v>-2.5564378737901574</v>
      </c>
    </row>
    <row r="117" spans="1:16" x14ac:dyDescent="0.15">
      <c r="A117" s="6">
        <v>58</v>
      </c>
      <c r="B117" s="6">
        <v>115</v>
      </c>
      <c r="D117">
        <v>648.39514160156295</v>
      </c>
      <c r="E117">
        <v>582.09954833984398</v>
      </c>
      <c r="F117">
        <v>467.45449829101602</v>
      </c>
      <c r="G117">
        <v>465.46243286132801</v>
      </c>
      <c r="I117" s="7">
        <f t="shared" si="7"/>
        <v>180.94064331054693</v>
      </c>
      <c r="J117" s="7">
        <f t="shared" si="7"/>
        <v>116.63711547851597</v>
      </c>
      <c r="K117" s="7">
        <f t="shared" si="8"/>
        <v>99.294662475585767</v>
      </c>
      <c r="L117" s="8">
        <f t="shared" si="9"/>
        <v>0.85131274095916232</v>
      </c>
      <c r="M117" s="8">
        <f t="shared" si="12"/>
        <v>1.4898672117735241</v>
      </c>
      <c r="P117" s="6">
        <f t="shared" si="10"/>
        <v>-2.7653337918410226</v>
      </c>
    </row>
    <row r="118" spans="1:16" x14ac:dyDescent="0.15">
      <c r="A118" s="6">
        <v>58.5</v>
      </c>
      <c r="B118" s="6">
        <v>116</v>
      </c>
      <c r="D118">
        <v>649.70025634765602</v>
      </c>
      <c r="E118">
        <v>581.86114501953102</v>
      </c>
      <c r="F118">
        <v>466.81216430664102</v>
      </c>
      <c r="G118">
        <v>464.48889160156301</v>
      </c>
      <c r="I118" s="7">
        <f t="shared" si="7"/>
        <v>182.888092041015</v>
      </c>
      <c r="J118" s="7">
        <f t="shared" si="7"/>
        <v>117.37225341796801</v>
      </c>
      <c r="K118" s="7">
        <f t="shared" si="8"/>
        <v>100.72751464843739</v>
      </c>
      <c r="L118" s="8">
        <f t="shared" si="9"/>
        <v>0.85818847057270053</v>
      </c>
      <c r="M118" s="8">
        <f t="shared" si="12"/>
        <v>1.5022477213078758</v>
      </c>
      <c r="P118" s="6">
        <f t="shared" si="10"/>
        <v>-1.9573324461193438</v>
      </c>
    </row>
    <row r="119" spans="1:16" x14ac:dyDescent="0.15">
      <c r="A119" s="6">
        <v>59</v>
      </c>
      <c r="B119" s="6">
        <v>117</v>
      </c>
      <c r="D119">
        <v>649.34088134765602</v>
      </c>
      <c r="E119">
        <v>582.550048828125</v>
      </c>
      <c r="F119">
        <v>466.42062377929699</v>
      </c>
      <c r="G119">
        <v>464.43014526367199</v>
      </c>
      <c r="I119" s="7">
        <f t="shared" si="7"/>
        <v>182.92025756835903</v>
      </c>
      <c r="J119" s="7">
        <f t="shared" si="7"/>
        <v>118.11990356445301</v>
      </c>
      <c r="K119" s="7">
        <f t="shared" si="8"/>
        <v>100.23632507324193</v>
      </c>
      <c r="L119" s="8">
        <f t="shared" si="9"/>
        <v>0.84859809438082745</v>
      </c>
      <c r="M119" s="8">
        <f t="shared" si="12"/>
        <v>1.4981621250368162</v>
      </c>
      <c r="P119" s="6">
        <f t="shared" si="10"/>
        <v>-2.2239747257389322</v>
      </c>
    </row>
    <row r="120" spans="1:16" x14ac:dyDescent="0.15">
      <c r="A120" s="6">
        <v>59.5</v>
      </c>
      <c r="B120" s="6">
        <v>118</v>
      </c>
      <c r="D120">
        <v>647.91418457031295</v>
      </c>
      <c r="E120">
        <v>581.33551025390602</v>
      </c>
      <c r="F120">
        <v>467.08993530273398</v>
      </c>
      <c r="G120">
        <v>465.10052490234398</v>
      </c>
      <c r="I120" s="7">
        <f t="shared" si="7"/>
        <v>180.82424926757898</v>
      </c>
      <c r="J120" s="7">
        <f t="shared" si="7"/>
        <v>116.23498535156205</v>
      </c>
      <c r="K120" s="7">
        <f t="shared" si="8"/>
        <v>99.459759521485552</v>
      </c>
      <c r="L120" s="8">
        <f t="shared" si="9"/>
        <v>0.85567834177172664</v>
      </c>
      <c r="M120" s="8">
        <f t="shared" si="12"/>
        <v>1.5107471523485287</v>
      </c>
      <c r="P120" s="6">
        <f t="shared" si="10"/>
        <v>-1.4026257355707088</v>
      </c>
    </row>
    <row r="121" spans="1:16" x14ac:dyDescent="0.15">
      <c r="A121" s="6">
        <v>60</v>
      </c>
      <c r="B121" s="6">
        <v>119</v>
      </c>
      <c r="D121">
        <v>646.91778564453102</v>
      </c>
      <c r="E121">
        <v>580.19128417968795</v>
      </c>
      <c r="F121">
        <v>465.76348876953102</v>
      </c>
      <c r="G121">
        <v>463.95397949218801</v>
      </c>
      <c r="I121" s="7">
        <f t="shared" si="7"/>
        <v>181.154296875</v>
      </c>
      <c r="J121" s="7">
        <f t="shared" si="7"/>
        <v>116.23730468749994</v>
      </c>
      <c r="K121" s="7">
        <f t="shared" si="8"/>
        <v>99.788183593750048</v>
      </c>
      <c r="L121" s="8">
        <f t="shared" si="9"/>
        <v>0.85848672990161978</v>
      </c>
      <c r="M121" s="8">
        <f t="shared" si="12"/>
        <v>1.5190603203992352</v>
      </c>
      <c r="P121" s="6">
        <f t="shared" si="10"/>
        <v>-0.86007528935976785</v>
      </c>
    </row>
    <row r="122" spans="1:16" x14ac:dyDescent="0.15">
      <c r="A122" s="6">
        <v>60.5</v>
      </c>
      <c r="B122" s="6">
        <v>120</v>
      </c>
      <c r="D122">
        <v>649.73419189453102</v>
      </c>
      <c r="E122">
        <v>582.81048583984398</v>
      </c>
      <c r="F122">
        <v>467.25607299804699</v>
      </c>
      <c r="G122">
        <v>465.30581665039102</v>
      </c>
      <c r="I122" s="7">
        <f t="shared" si="7"/>
        <v>182.47811889648403</v>
      </c>
      <c r="J122" s="7">
        <f t="shared" si="7"/>
        <v>117.50466918945295</v>
      </c>
      <c r="K122" s="7">
        <f t="shared" si="8"/>
        <v>100.22485046386697</v>
      </c>
      <c r="L122" s="8">
        <f t="shared" si="9"/>
        <v>0.85294355667070809</v>
      </c>
      <c r="M122" s="8">
        <f t="shared" si="12"/>
        <v>1.5190219270891372</v>
      </c>
      <c r="P122" s="6">
        <f t="shared" si="10"/>
        <v>-0.86258098964131447</v>
      </c>
    </row>
    <row r="123" spans="1:16" x14ac:dyDescent="0.15">
      <c r="A123" s="6">
        <v>61</v>
      </c>
      <c r="B123" s="6">
        <v>121</v>
      </c>
      <c r="D123">
        <v>648.17523193359398</v>
      </c>
      <c r="E123">
        <v>582.30810546875</v>
      </c>
      <c r="F123">
        <v>465.70794677734398</v>
      </c>
      <c r="G123">
        <v>464.24761962890602</v>
      </c>
      <c r="I123" s="7">
        <f t="shared" si="7"/>
        <v>182.46728515625</v>
      </c>
      <c r="J123" s="7">
        <f t="shared" si="7"/>
        <v>118.06048583984398</v>
      </c>
      <c r="K123" s="7">
        <f t="shared" si="8"/>
        <v>99.824945068359227</v>
      </c>
      <c r="L123" s="8">
        <f t="shared" si="9"/>
        <v>0.84554069346942773</v>
      </c>
      <c r="M123" s="8">
        <f t="shared" si="12"/>
        <v>1.5171238438086703</v>
      </c>
      <c r="P123" s="6">
        <f t="shared" si="10"/>
        <v>-0.98645746182153704</v>
      </c>
    </row>
    <row r="124" spans="1:16" x14ac:dyDescent="0.15">
      <c r="A124" s="6">
        <v>61.5</v>
      </c>
      <c r="B124" s="6">
        <v>122</v>
      </c>
      <c r="D124">
        <v>646.16271972656295</v>
      </c>
      <c r="E124">
        <v>581.44219970703102</v>
      </c>
      <c r="F124">
        <v>467.09048461914102</v>
      </c>
      <c r="G124">
        <v>464.99417114257801</v>
      </c>
      <c r="I124" s="7">
        <f t="shared" si="7"/>
        <v>179.07223510742193</v>
      </c>
      <c r="J124" s="7">
        <f t="shared" si="7"/>
        <v>116.44802856445301</v>
      </c>
      <c r="K124" s="7">
        <f t="shared" si="8"/>
        <v>97.558615112304835</v>
      </c>
      <c r="L124" s="8">
        <f t="shared" si="9"/>
        <v>0.83778674757303384</v>
      </c>
      <c r="M124" s="8">
        <f t="shared" si="12"/>
        <v>1.5148746778330899</v>
      </c>
      <c r="P124" s="6">
        <f t="shared" si="10"/>
        <v>-1.1332469885351073</v>
      </c>
    </row>
    <row r="125" spans="1:16" x14ac:dyDescent="0.15">
      <c r="A125" s="6">
        <v>62</v>
      </c>
      <c r="B125" s="6">
        <v>123</v>
      </c>
      <c r="D125">
        <v>644.77648925781295</v>
      </c>
      <c r="E125">
        <v>582.5810546875</v>
      </c>
      <c r="F125">
        <v>466.65554809570301</v>
      </c>
      <c r="G125">
        <v>464.72222900390602</v>
      </c>
      <c r="I125" s="7">
        <f t="shared" si="7"/>
        <v>178.12094116210994</v>
      </c>
      <c r="J125" s="7">
        <f t="shared" si="7"/>
        <v>117.85882568359398</v>
      </c>
      <c r="K125" s="7">
        <f t="shared" si="8"/>
        <v>95.619763183594159</v>
      </c>
      <c r="L125" s="8">
        <f t="shared" si="9"/>
        <v>0.81130761849177746</v>
      </c>
      <c r="M125" s="8">
        <f t="shared" si="12"/>
        <v>1.4939003286726469</v>
      </c>
      <c r="P125" s="6">
        <f t="shared" si="10"/>
        <v>-2.5021165249828128</v>
      </c>
    </row>
    <row r="126" spans="1:16" x14ac:dyDescent="0.15">
      <c r="A126" s="6">
        <v>62.5</v>
      </c>
      <c r="B126" s="6">
        <v>124</v>
      </c>
      <c r="D126">
        <v>649.52264404296898</v>
      </c>
      <c r="E126">
        <v>585.56317138671898</v>
      </c>
      <c r="F126">
        <v>466.14126586914102</v>
      </c>
      <c r="G126">
        <v>464.46453857421898</v>
      </c>
      <c r="I126" s="7">
        <f t="shared" si="7"/>
        <v>183.38137817382795</v>
      </c>
      <c r="J126" s="7">
        <f t="shared" si="7"/>
        <v>121.0986328125</v>
      </c>
      <c r="K126" s="7">
        <f t="shared" si="8"/>
        <v>98.612335205077954</v>
      </c>
      <c r="L126" s="8">
        <f t="shared" si="9"/>
        <v>0.81431419096004054</v>
      </c>
      <c r="M126" s="8">
        <f t="shared" si="12"/>
        <v>1.5024116810617234</v>
      </c>
      <c r="P126" s="6">
        <f t="shared" si="10"/>
        <v>-1.9466317797707169</v>
      </c>
    </row>
    <row r="127" spans="1:16" x14ac:dyDescent="0.15">
      <c r="A127" s="6">
        <v>63</v>
      </c>
      <c r="B127" s="6">
        <v>125</v>
      </c>
      <c r="D127">
        <v>652.88677978515602</v>
      </c>
      <c r="E127">
        <v>587.95648193359398</v>
      </c>
      <c r="F127">
        <v>467.44973754882801</v>
      </c>
      <c r="G127">
        <v>465.72116088867199</v>
      </c>
      <c r="I127" s="7">
        <f t="shared" si="7"/>
        <v>185.43704223632801</v>
      </c>
      <c r="J127" s="7">
        <f t="shared" si="7"/>
        <v>122.23532104492199</v>
      </c>
      <c r="K127" s="7">
        <f t="shared" si="8"/>
        <v>99.872317504882631</v>
      </c>
      <c r="L127" s="8">
        <f t="shared" si="9"/>
        <v>0.81704957823262181</v>
      </c>
      <c r="M127" s="8">
        <f t="shared" si="12"/>
        <v>1.5106518482551183</v>
      </c>
      <c r="P127" s="6">
        <f t="shared" si="10"/>
        <v>-1.4088456601638548</v>
      </c>
    </row>
    <row r="128" spans="1:16" x14ac:dyDescent="0.15">
      <c r="A128" s="6">
        <v>63.5</v>
      </c>
      <c r="B128" s="6">
        <v>126</v>
      </c>
      <c r="D128">
        <v>651.71453857421898</v>
      </c>
      <c r="E128">
        <v>587.73718261718795</v>
      </c>
      <c r="F128">
        <v>466.48202514648398</v>
      </c>
      <c r="G128">
        <v>464.37353515625</v>
      </c>
      <c r="I128" s="7">
        <f t="shared" si="7"/>
        <v>185.232513427735</v>
      </c>
      <c r="J128" s="7">
        <f t="shared" si="7"/>
        <v>123.36364746093795</v>
      </c>
      <c r="K128" s="7">
        <f t="shared" si="8"/>
        <v>98.877960205078438</v>
      </c>
      <c r="L128" s="8">
        <f t="shared" si="9"/>
        <v>0.8015161860092318</v>
      </c>
      <c r="M128" s="8">
        <f t="shared" si="12"/>
        <v>1.5006232359525415</v>
      </c>
      <c r="P128" s="6">
        <f t="shared" si="10"/>
        <v>-2.0633528283639704</v>
      </c>
    </row>
    <row r="129" spans="1:16" x14ac:dyDescent="0.15">
      <c r="A129" s="6">
        <v>64</v>
      </c>
      <c r="B129" s="6">
        <v>127</v>
      </c>
      <c r="D129">
        <v>653.88739013671898</v>
      </c>
      <c r="E129">
        <v>588.5458984375</v>
      </c>
      <c r="F129">
        <v>466.458740234375</v>
      </c>
      <c r="G129">
        <v>464.72116088867199</v>
      </c>
      <c r="I129" s="7">
        <f t="shared" si="7"/>
        <v>187.42864990234398</v>
      </c>
      <c r="J129" s="7">
        <f t="shared" si="7"/>
        <v>123.82473754882801</v>
      </c>
      <c r="K129" s="7">
        <f t="shared" si="8"/>
        <v>100.75133361816438</v>
      </c>
      <c r="L129" s="8">
        <f t="shared" si="9"/>
        <v>0.81366078872919023</v>
      </c>
      <c r="M129" s="8">
        <f t="shared" si="12"/>
        <v>1.5182726185933135</v>
      </c>
      <c r="P129" s="6">
        <f t="shared" si="10"/>
        <v>-0.91148384548148131</v>
      </c>
    </row>
    <row r="130" spans="1:16" x14ac:dyDescent="0.15">
      <c r="A130" s="6">
        <v>64.5</v>
      </c>
      <c r="B130" s="6">
        <v>128</v>
      </c>
      <c r="D130">
        <v>652.09356689453102</v>
      </c>
      <c r="E130">
        <v>587.985107421875</v>
      </c>
      <c r="F130">
        <v>467.14337158203102</v>
      </c>
      <c r="G130">
        <v>465.59945678710898</v>
      </c>
      <c r="I130" s="7">
        <f t="shared" ref="I130:J151" si="13">D130-F130</f>
        <v>184.9501953125</v>
      </c>
      <c r="J130" s="7">
        <f t="shared" si="13"/>
        <v>122.38565063476602</v>
      </c>
      <c r="K130" s="7">
        <f t="shared" ref="K130:K151" si="14">I130-0.7*J130</f>
        <v>99.28023986816379</v>
      </c>
      <c r="L130" s="8">
        <f t="shared" ref="L130:L151" si="15">K130/J130</f>
        <v>0.811208171490991</v>
      </c>
      <c r="M130" s="8">
        <f t="shared" si="12"/>
        <v>1.5213247812759279</v>
      </c>
      <c r="P130" s="6">
        <f t="shared" si="10"/>
        <v>-0.71228755650232889</v>
      </c>
    </row>
    <row r="131" spans="1:16" x14ac:dyDescent="0.15">
      <c r="A131" s="6">
        <v>65</v>
      </c>
      <c r="B131" s="6">
        <v>129</v>
      </c>
      <c r="D131">
        <v>651.05126953125</v>
      </c>
      <c r="E131">
        <v>587.66748046875</v>
      </c>
      <c r="F131">
        <v>466.38095092773398</v>
      </c>
      <c r="G131">
        <v>464.208984375</v>
      </c>
      <c r="I131" s="7">
        <f t="shared" si="13"/>
        <v>184.67031860351602</v>
      </c>
      <c r="J131" s="7">
        <f t="shared" si="13"/>
        <v>123.45849609375</v>
      </c>
      <c r="K131" s="7">
        <f t="shared" si="14"/>
        <v>98.249371337891034</v>
      </c>
      <c r="L131" s="8">
        <f t="shared" si="15"/>
        <v>0.79580891106339047</v>
      </c>
      <c r="M131" s="8">
        <f t="shared" si="12"/>
        <v>1.5114303007691405</v>
      </c>
      <c r="P131" s="6">
        <f t="shared" si="10"/>
        <v>-1.3580407496579401</v>
      </c>
    </row>
    <row r="132" spans="1:16" x14ac:dyDescent="0.15">
      <c r="A132" s="6">
        <v>65.5</v>
      </c>
      <c r="B132" s="6">
        <v>130</v>
      </c>
      <c r="D132">
        <v>650.32598876953102</v>
      </c>
      <c r="E132">
        <v>588.83312988281295</v>
      </c>
      <c r="F132">
        <v>466.68518066406301</v>
      </c>
      <c r="G132">
        <v>465.25131225585898</v>
      </c>
      <c r="I132" s="7">
        <f t="shared" si="13"/>
        <v>183.64080810546801</v>
      </c>
      <c r="J132" s="7">
        <f t="shared" si="13"/>
        <v>123.58181762695398</v>
      </c>
      <c r="K132" s="7">
        <f t="shared" si="14"/>
        <v>97.133535766600232</v>
      </c>
      <c r="L132" s="8">
        <f t="shared" si="15"/>
        <v>0.78598565413408183</v>
      </c>
      <c r="M132" s="8">
        <f t="shared" si="12"/>
        <v>1.5071118237606456</v>
      </c>
      <c r="P132" s="6">
        <f t="shared" si="10"/>
        <v>-1.6398817534268368</v>
      </c>
    </row>
    <row r="133" spans="1:16" x14ac:dyDescent="0.15">
      <c r="A133" s="6">
        <v>66</v>
      </c>
      <c r="B133" s="6">
        <v>131</v>
      </c>
      <c r="D133">
        <v>649.77770996093795</v>
      </c>
      <c r="E133">
        <v>586.57391357421898</v>
      </c>
      <c r="F133">
        <v>467.13385009765602</v>
      </c>
      <c r="G133">
        <v>465.51110839843801</v>
      </c>
      <c r="I133" s="7">
        <f t="shared" si="13"/>
        <v>182.64385986328193</v>
      </c>
      <c r="J133" s="7">
        <f t="shared" si="13"/>
        <v>121.06280517578097</v>
      </c>
      <c r="K133" s="7">
        <f t="shared" si="14"/>
        <v>97.899896240235265</v>
      </c>
      <c r="L133" s="8">
        <f t="shared" si="15"/>
        <v>0.80867031040695292</v>
      </c>
      <c r="M133" s="8">
        <f t="shared" si="12"/>
        <v>1.5353012599543301</v>
      </c>
      <c r="P133" s="6">
        <f t="shared" si="10"/>
        <v>0.19987308997713393</v>
      </c>
    </row>
    <row r="134" spans="1:16" x14ac:dyDescent="0.15">
      <c r="A134" s="6">
        <v>66.5</v>
      </c>
      <c r="B134" s="6">
        <v>132</v>
      </c>
      <c r="D134">
        <v>647.636474609375</v>
      </c>
      <c r="E134">
        <v>586.27593994140602</v>
      </c>
      <c r="F134">
        <v>465.76876831054699</v>
      </c>
      <c r="G134">
        <v>464.11587524414102</v>
      </c>
      <c r="I134" s="7">
        <f t="shared" si="13"/>
        <v>181.86770629882801</v>
      </c>
      <c r="J134" s="7">
        <f t="shared" si="13"/>
        <v>122.160064697265</v>
      </c>
      <c r="K134" s="7">
        <f t="shared" si="14"/>
        <v>96.355661010742523</v>
      </c>
      <c r="L134" s="8">
        <f t="shared" si="15"/>
        <v>0.78876563506682396</v>
      </c>
      <c r="M134" s="8">
        <f t="shared" si="12"/>
        <v>1.5209013645350145</v>
      </c>
      <c r="P134" s="6">
        <f t="shared" ref="P134:P151" si="16">(M134-$O$2)/$O$2*100</f>
        <v>-0.7399214188655735</v>
      </c>
    </row>
    <row r="135" spans="1:16" x14ac:dyDescent="0.15">
      <c r="A135" s="6">
        <v>67</v>
      </c>
      <c r="B135" s="6">
        <v>133</v>
      </c>
      <c r="D135">
        <v>642.16448974609398</v>
      </c>
      <c r="E135">
        <v>583.28845214843795</v>
      </c>
      <c r="F135">
        <v>467.199462890625</v>
      </c>
      <c r="G135">
        <v>464.90740966796898</v>
      </c>
      <c r="I135" s="7">
        <f t="shared" si="13"/>
        <v>174.96502685546898</v>
      </c>
      <c r="J135" s="7">
        <f t="shared" si="13"/>
        <v>118.38104248046898</v>
      </c>
      <c r="K135" s="7">
        <f t="shared" si="14"/>
        <v>92.098297119140696</v>
      </c>
      <c r="L135" s="8">
        <f t="shared" si="15"/>
        <v>0.77798180510477832</v>
      </c>
      <c r="M135" s="8">
        <f t="shared" si="12"/>
        <v>1.5156223144937824</v>
      </c>
      <c r="P135" s="6">
        <f t="shared" si="16"/>
        <v>-1.0844532433120848</v>
      </c>
    </row>
    <row r="136" spans="1:16" x14ac:dyDescent="0.15">
      <c r="A136" s="6">
        <v>67.5</v>
      </c>
      <c r="B136" s="6">
        <v>134</v>
      </c>
      <c r="D136">
        <v>642.01251220703102</v>
      </c>
      <c r="E136">
        <v>583.252685546875</v>
      </c>
      <c r="F136">
        <v>467.45449829101602</v>
      </c>
      <c r="G136">
        <v>465.71691894531301</v>
      </c>
      <c r="I136" s="7">
        <f t="shared" si="13"/>
        <v>174.558013916015</v>
      </c>
      <c r="J136" s="7">
        <f t="shared" si="13"/>
        <v>117.53576660156199</v>
      </c>
      <c r="K136" s="7">
        <f t="shared" si="14"/>
        <v>92.282977294921608</v>
      </c>
      <c r="L136" s="8">
        <f t="shared" si="15"/>
        <v>0.78514804440553343</v>
      </c>
      <c r="M136" s="8">
        <f t="shared" si="12"/>
        <v>1.528293333715351</v>
      </c>
      <c r="P136" s="6">
        <f t="shared" si="16"/>
        <v>-0.25749207872630997</v>
      </c>
    </row>
    <row r="137" spans="1:16" x14ac:dyDescent="0.15">
      <c r="A137" s="6">
        <v>68</v>
      </c>
      <c r="B137" s="6">
        <v>135</v>
      </c>
      <c r="D137">
        <v>641.38079833984398</v>
      </c>
      <c r="E137">
        <v>582.521484375</v>
      </c>
      <c r="F137">
        <v>466.13439941406301</v>
      </c>
      <c r="G137">
        <v>464.36773681640602</v>
      </c>
      <c r="I137" s="7">
        <f t="shared" si="13"/>
        <v>175.24639892578097</v>
      </c>
      <c r="J137" s="7">
        <f t="shared" si="13"/>
        <v>118.15374755859398</v>
      </c>
      <c r="K137" s="7">
        <f t="shared" si="14"/>
        <v>92.538775634765187</v>
      </c>
      <c r="L137" s="8">
        <f t="shared" si="15"/>
        <v>0.78320643692553216</v>
      </c>
      <c r="M137" s="8">
        <f t="shared" si="12"/>
        <v>1.5318565061561631</v>
      </c>
      <c r="P137" s="6">
        <f t="shared" si="16"/>
        <v>-2.4945258320722273E-2</v>
      </c>
    </row>
    <row r="138" spans="1:16" x14ac:dyDescent="0.15">
      <c r="A138" s="6">
        <v>68.5</v>
      </c>
      <c r="B138" s="6">
        <v>136</v>
      </c>
      <c r="D138">
        <v>645.96124267578102</v>
      </c>
      <c r="E138">
        <v>586.79083251953102</v>
      </c>
      <c r="F138">
        <v>465.88995361328102</v>
      </c>
      <c r="G138">
        <v>464.142333984375</v>
      </c>
      <c r="I138" s="7">
        <f t="shared" si="13"/>
        <v>180.0712890625</v>
      </c>
      <c r="J138" s="7">
        <f t="shared" si="13"/>
        <v>122.64849853515602</v>
      </c>
      <c r="K138" s="7">
        <f t="shared" si="14"/>
        <v>94.21734008789079</v>
      </c>
      <c r="L138" s="8">
        <f t="shared" si="15"/>
        <v>0.76818991845125839</v>
      </c>
      <c r="M138" s="8">
        <f t="shared" si="12"/>
        <v>1.5223447676027029</v>
      </c>
      <c r="P138" s="6">
        <f t="shared" si="16"/>
        <v>-0.64571918769931658</v>
      </c>
    </row>
    <row r="139" spans="1:16" x14ac:dyDescent="0.15">
      <c r="A139" s="6">
        <v>69</v>
      </c>
      <c r="B139" s="6">
        <v>137</v>
      </c>
      <c r="D139">
        <v>645.34326171875</v>
      </c>
      <c r="E139">
        <v>586.444580078125</v>
      </c>
      <c r="F139">
        <v>466.75503540039102</v>
      </c>
      <c r="G139">
        <v>464.509521484375</v>
      </c>
      <c r="I139" s="7">
        <f t="shared" si="13"/>
        <v>178.58822631835898</v>
      </c>
      <c r="J139" s="7">
        <f t="shared" si="13"/>
        <v>121.93505859375</v>
      </c>
      <c r="K139" s="7">
        <f t="shared" si="14"/>
        <v>93.233685302733988</v>
      </c>
      <c r="L139" s="8">
        <f t="shared" si="15"/>
        <v>0.76461754624123213</v>
      </c>
      <c r="M139" s="8">
        <f t="shared" si="12"/>
        <v>1.5242771753134901</v>
      </c>
      <c r="P139" s="6">
        <f t="shared" si="16"/>
        <v>-0.51960256653225778</v>
      </c>
    </row>
    <row r="140" spans="1:16" x14ac:dyDescent="0.15">
      <c r="A140" s="6">
        <v>69.5</v>
      </c>
      <c r="B140" s="6">
        <v>138</v>
      </c>
      <c r="D140">
        <v>647.56256103515602</v>
      </c>
      <c r="E140">
        <v>587.42431640625</v>
      </c>
      <c r="F140">
        <v>467.14019775390602</v>
      </c>
      <c r="G140">
        <v>465.10900878906301</v>
      </c>
      <c r="I140" s="7">
        <f t="shared" si="13"/>
        <v>180.42236328125</v>
      </c>
      <c r="J140" s="7">
        <f t="shared" si="13"/>
        <v>122.31530761718699</v>
      </c>
      <c r="K140" s="7">
        <f t="shared" si="14"/>
        <v>94.801647949219117</v>
      </c>
      <c r="L140" s="8">
        <f t="shared" si="15"/>
        <v>0.77505955547217364</v>
      </c>
      <c r="M140" s="8">
        <f t="shared" si="12"/>
        <v>1.5402239644652451</v>
      </c>
      <c r="P140" s="6">
        <f t="shared" si="16"/>
        <v>0.5211483863107127</v>
      </c>
    </row>
    <row r="141" spans="1:16" x14ac:dyDescent="0.15">
      <c r="A141" s="6">
        <v>70</v>
      </c>
      <c r="B141" s="6">
        <v>139</v>
      </c>
      <c r="D141">
        <v>643.91833496093795</v>
      </c>
      <c r="E141">
        <v>584.86712646484398</v>
      </c>
      <c r="F141">
        <v>467.08782958984398</v>
      </c>
      <c r="G141">
        <v>465.27618408203102</v>
      </c>
      <c r="I141" s="7">
        <f t="shared" si="13"/>
        <v>176.83050537109398</v>
      </c>
      <c r="J141" s="7">
        <f t="shared" si="13"/>
        <v>119.59094238281295</v>
      </c>
      <c r="K141" s="7">
        <f t="shared" si="14"/>
        <v>93.116845703124909</v>
      </c>
      <c r="L141" s="8">
        <f t="shared" si="15"/>
        <v>0.77862791151069</v>
      </c>
      <c r="M141" s="8">
        <f t="shared" si="12"/>
        <v>1.5492971004245748</v>
      </c>
      <c r="P141" s="6">
        <f t="shared" si="16"/>
        <v>1.1132973640820105</v>
      </c>
    </row>
    <row r="142" spans="1:16" x14ac:dyDescent="0.15">
      <c r="A142" s="6">
        <v>70.5</v>
      </c>
      <c r="B142" s="6">
        <v>140</v>
      </c>
      <c r="D142">
        <v>640.17639160156295</v>
      </c>
      <c r="E142">
        <v>582.16564941406295</v>
      </c>
      <c r="F142">
        <v>466.43811035156301</v>
      </c>
      <c r="G142">
        <v>464.79736328125</v>
      </c>
      <c r="I142" s="7">
        <f t="shared" si="13"/>
        <v>173.73828124999994</v>
      </c>
      <c r="J142" s="7">
        <f t="shared" si="13"/>
        <v>117.36828613281295</v>
      </c>
      <c r="K142" s="7">
        <f t="shared" si="14"/>
        <v>91.580480957030886</v>
      </c>
      <c r="L142" s="8">
        <f t="shared" si="15"/>
        <v>0.78028302171337149</v>
      </c>
      <c r="M142" s="8">
        <f t="shared" si="12"/>
        <v>1.5564569905480699</v>
      </c>
      <c r="P142" s="6">
        <f t="shared" si="16"/>
        <v>1.5805803009394486</v>
      </c>
    </row>
    <row r="143" spans="1:16" x14ac:dyDescent="0.15">
      <c r="A143" s="6">
        <v>71</v>
      </c>
      <c r="B143" s="6">
        <v>141</v>
      </c>
      <c r="D143">
        <v>636.55181884765602</v>
      </c>
      <c r="E143">
        <v>580.5107421875</v>
      </c>
      <c r="F143">
        <v>466.09365844726602</v>
      </c>
      <c r="G143">
        <v>464.17831420898398</v>
      </c>
      <c r="I143" s="7">
        <f t="shared" si="13"/>
        <v>170.45816040039</v>
      </c>
      <c r="J143" s="7">
        <f t="shared" si="13"/>
        <v>116.33242797851602</v>
      </c>
      <c r="K143" s="7">
        <f t="shared" si="14"/>
        <v>89.025460815428787</v>
      </c>
      <c r="L143" s="8">
        <f t="shared" si="15"/>
        <v>0.76526779645542842</v>
      </c>
      <c r="M143" s="8">
        <f t="shared" si="12"/>
        <v>1.5469465452109401</v>
      </c>
      <c r="P143" s="6">
        <f t="shared" si="16"/>
        <v>0.95989077200757489</v>
      </c>
    </row>
    <row r="144" spans="1:16" x14ac:dyDescent="0.15">
      <c r="A144" s="6">
        <v>71.5</v>
      </c>
      <c r="B144" s="6">
        <v>142</v>
      </c>
      <c r="D144">
        <v>635.46484375</v>
      </c>
      <c r="E144">
        <v>579.69366455078102</v>
      </c>
      <c r="F144">
        <v>466.68252563476602</v>
      </c>
      <c r="G144">
        <v>464.98464965820301</v>
      </c>
      <c r="I144" s="7">
        <f t="shared" si="13"/>
        <v>168.78231811523398</v>
      </c>
      <c r="J144" s="7">
        <f t="shared" si="13"/>
        <v>114.70901489257801</v>
      </c>
      <c r="K144" s="7">
        <f t="shared" si="14"/>
        <v>88.486007690429375</v>
      </c>
      <c r="L144" s="8">
        <f t="shared" si="15"/>
        <v>0.77139541101712195</v>
      </c>
      <c r="M144" s="8">
        <f t="shared" si="12"/>
        <v>1.5585789396934473</v>
      </c>
      <c r="P144" s="6">
        <f t="shared" si="16"/>
        <v>1.7190671507949162</v>
      </c>
    </row>
    <row r="145" spans="1:16" x14ac:dyDescent="0.15">
      <c r="A145" s="6">
        <v>72</v>
      </c>
      <c r="B145" s="6">
        <v>143</v>
      </c>
      <c r="D145">
        <v>633.92608642578102</v>
      </c>
      <c r="E145">
        <v>579.443359375</v>
      </c>
      <c r="F145">
        <v>467.08041381835898</v>
      </c>
      <c r="G145">
        <v>465.46984863281301</v>
      </c>
      <c r="I145" s="7">
        <f t="shared" si="13"/>
        <v>166.84567260742205</v>
      </c>
      <c r="J145" s="7">
        <f t="shared" si="13"/>
        <v>113.97351074218699</v>
      </c>
      <c r="K145" s="7">
        <f t="shared" si="14"/>
        <v>87.064215087891156</v>
      </c>
      <c r="L145" s="8">
        <f t="shared" si="15"/>
        <v>0.763898685939702</v>
      </c>
      <c r="M145" s="8">
        <f t="shared" si="12"/>
        <v>1.5565869945368407</v>
      </c>
      <c r="P145" s="6">
        <f t="shared" si="16"/>
        <v>1.5890648788628823</v>
      </c>
    </row>
    <row r="146" spans="1:16" x14ac:dyDescent="0.15">
      <c r="A146" s="6">
        <v>72.5</v>
      </c>
      <c r="B146" s="6">
        <v>144</v>
      </c>
      <c r="D146">
        <v>633.33135986328102</v>
      </c>
      <c r="E146">
        <v>579.17462158203102</v>
      </c>
      <c r="F146">
        <v>466.4619140625</v>
      </c>
      <c r="G146">
        <v>464.01110839843801</v>
      </c>
      <c r="I146" s="7">
        <f t="shared" si="13"/>
        <v>166.86944580078102</v>
      </c>
      <c r="J146" s="7">
        <f t="shared" si="13"/>
        <v>115.16351318359301</v>
      </c>
      <c r="K146" s="7">
        <f t="shared" si="14"/>
        <v>86.254986572265921</v>
      </c>
      <c r="L146" s="8">
        <f t="shared" si="15"/>
        <v>0.74897842370229462</v>
      </c>
      <c r="M146" s="8">
        <f t="shared" si="12"/>
        <v>1.5471715122202467</v>
      </c>
      <c r="P146" s="6">
        <f t="shared" si="16"/>
        <v>0.97457301475036184</v>
      </c>
    </row>
    <row r="147" spans="1:16" x14ac:dyDescent="0.15">
      <c r="A147" s="6">
        <v>73</v>
      </c>
      <c r="B147" s="6">
        <v>145</v>
      </c>
      <c r="D147">
        <v>628.566162109375</v>
      </c>
      <c r="E147">
        <v>576.58642578125</v>
      </c>
      <c r="F147">
        <v>466.32168579101602</v>
      </c>
      <c r="G147">
        <v>464.40634155273398</v>
      </c>
      <c r="I147" s="7">
        <f t="shared" si="13"/>
        <v>162.24447631835898</v>
      </c>
      <c r="J147" s="7">
        <f t="shared" si="13"/>
        <v>112.18008422851602</v>
      </c>
      <c r="K147" s="7">
        <f t="shared" si="14"/>
        <v>83.718417358397772</v>
      </c>
      <c r="L147" s="8">
        <f t="shared" si="15"/>
        <v>0.74628591994867366</v>
      </c>
      <c r="M147" s="8">
        <f t="shared" si="12"/>
        <v>1.5499837883874394</v>
      </c>
      <c r="P147" s="6">
        <f t="shared" si="16"/>
        <v>1.1581133546150337</v>
      </c>
    </row>
    <row r="148" spans="1:16" x14ac:dyDescent="0.15">
      <c r="A148" s="6">
        <v>73.5</v>
      </c>
      <c r="B148" s="6">
        <v>146</v>
      </c>
      <c r="D148">
        <v>627.21392822265602</v>
      </c>
      <c r="E148">
        <v>575.33251953125</v>
      </c>
      <c r="F148">
        <v>466.74234008789102</v>
      </c>
      <c r="G148">
        <v>465.27035522460898</v>
      </c>
      <c r="I148" s="7">
        <f t="shared" si="13"/>
        <v>160.471588134765</v>
      </c>
      <c r="J148" s="7">
        <f t="shared" si="13"/>
        <v>110.06216430664102</v>
      </c>
      <c r="K148" s="7">
        <f t="shared" si="14"/>
        <v>83.428073120116295</v>
      </c>
      <c r="L148" s="8">
        <f t="shared" si="15"/>
        <v>0.75800865488779368</v>
      </c>
      <c r="M148" s="8">
        <f t="shared" si="12"/>
        <v>1.5672113032473729</v>
      </c>
      <c r="P148" s="6">
        <f t="shared" si="16"/>
        <v>2.2824495664360125</v>
      </c>
    </row>
    <row r="149" spans="1:16" x14ac:dyDescent="0.15">
      <c r="A149" s="6">
        <v>74</v>
      </c>
      <c r="B149" s="6">
        <v>147</v>
      </c>
      <c r="D149">
        <v>628.27056884765602</v>
      </c>
      <c r="E149">
        <v>577.07391357421898</v>
      </c>
      <c r="F149">
        <v>466.49841308593801</v>
      </c>
      <c r="G149">
        <v>464.712158203125</v>
      </c>
      <c r="I149" s="7">
        <f t="shared" si="13"/>
        <v>161.77215576171801</v>
      </c>
      <c r="J149" s="7">
        <f t="shared" si="13"/>
        <v>112.36175537109398</v>
      </c>
      <c r="K149" s="7">
        <f t="shared" si="14"/>
        <v>83.11892700195223</v>
      </c>
      <c r="L149" s="8">
        <f t="shared" si="15"/>
        <v>0.73974393446807329</v>
      </c>
      <c r="M149" s="8">
        <f t="shared" si="12"/>
        <v>1.5544513627484657</v>
      </c>
      <c r="P149" s="6">
        <f t="shared" si="16"/>
        <v>1.4496850452473897</v>
      </c>
    </row>
    <row r="150" spans="1:16" x14ac:dyDescent="0.15">
      <c r="A150" s="6">
        <v>74.5</v>
      </c>
      <c r="B150" s="6">
        <v>148</v>
      </c>
      <c r="D150">
        <v>631.409423828125</v>
      </c>
      <c r="E150">
        <v>579.14123535156295</v>
      </c>
      <c r="F150">
        <v>465.69787597656301</v>
      </c>
      <c r="G150">
        <v>463.80264282226602</v>
      </c>
      <c r="I150" s="7">
        <f t="shared" si="13"/>
        <v>165.71154785156199</v>
      </c>
      <c r="J150" s="7">
        <f t="shared" si="13"/>
        <v>115.33859252929693</v>
      </c>
      <c r="K150" s="7">
        <f t="shared" si="14"/>
        <v>84.974533081054147</v>
      </c>
      <c r="L150" s="8">
        <f t="shared" si="15"/>
        <v>0.73673981290754809</v>
      </c>
      <c r="M150" s="8">
        <f t="shared" si="12"/>
        <v>1.5569520211087542</v>
      </c>
      <c r="P150" s="6">
        <f t="shared" si="16"/>
        <v>1.6128879663143254</v>
      </c>
    </row>
    <row r="151" spans="1:16" x14ac:dyDescent="0.15">
      <c r="A151" s="6">
        <v>75</v>
      </c>
      <c r="B151" s="6">
        <v>149</v>
      </c>
      <c r="D151">
        <v>631.641845703125</v>
      </c>
      <c r="E151">
        <v>580.47912597656295</v>
      </c>
      <c r="F151">
        <v>466.06668090820301</v>
      </c>
      <c r="G151">
        <v>463.76400756835898</v>
      </c>
      <c r="I151" s="7">
        <f t="shared" si="13"/>
        <v>165.57516479492199</v>
      </c>
      <c r="J151" s="7">
        <f t="shared" si="13"/>
        <v>116.71511840820398</v>
      </c>
      <c r="K151" s="7">
        <f t="shared" si="14"/>
        <v>83.874581909179213</v>
      </c>
      <c r="L151" s="8">
        <f t="shared" si="15"/>
        <v>0.7186265417290072</v>
      </c>
      <c r="M151" s="8">
        <f t="shared" si="12"/>
        <v>1.5443435298510266</v>
      </c>
      <c r="P151" s="6">
        <f t="shared" si="16"/>
        <v>0.79000762560649029</v>
      </c>
    </row>
    <row r="152" spans="1:16" x14ac:dyDescent="0.15">
      <c r="A152" s="15">
        <v>75.5</v>
      </c>
      <c r="B152" s="15">
        <v>150</v>
      </c>
      <c r="D152">
        <v>632.19665527343795</v>
      </c>
      <c r="E152">
        <v>581.12933349609398</v>
      </c>
      <c r="F152">
        <v>467.21746826171898</v>
      </c>
      <c r="G152">
        <v>465.30899047851602</v>
      </c>
      <c r="I152" s="16">
        <f t="shared" ref="I152:I189" si="17">D152-F152</f>
        <v>164.97918701171898</v>
      </c>
      <c r="J152" s="16">
        <f t="shared" ref="J152:J189" si="18">E152-G152</f>
        <v>115.82034301757795</v>
      </c>
      <c r="K152" s="16">
        <f t="shared" ref="K152:K189" si="19">I152-0.7*J152</f>
        <v>83.904946899414412</v>
      </c>
      <c r="L152" s="17">
        <f t="shared" ref="L152:L189" si="20">K152/J152</f>
        <v>0.72444049735442617</v>
      </c>
      <c r="M152" s="17">
        <f t="shared" ref="M152:M189" si="21">L152+ABS($N$2)*A152</f>
        <v>1.5556622653972592</v>
      </c>
      <c r="N152" s="15"/>
      <c r="O152" s="15"/>
      <c r="P152" s="15">
        <f t="shared" ref="P152:P189" si="22">(M152-$O$2)/$O$2*100</f>
        <v>1.5287133733665415</v>
      </c>
    </row>
    <row r="153" spans="1:16" x14ac:dyDescent="0.15">
      <c r="A153" s="15">
        <v>76</v>
      </c>
      <c r="B153" s="15">
        <v>151</v>
      </c>
      <c r="D153">
        <v>633.89514160156295</v>
      </c>
      <c r="E153">
        <v>580.879638671875</v>
      </c>
      <c r="F153">
        <v>466.357666015625</v>
      </c>
      <c r="G153">
        <v>464.89523315429699</v>
      </c>
      <c r="I153" s="16">
        <f t="shared" si="17"/>
        <v>167.53747558593795</v>
      </c>
      <c r="J153" s="16">
        <f t="shared" si="18"/>
        <v>115.98440551757801</v>
      </c>
      <c r="K153" s="16">
        <f t="shared" si="19"/>
        <v>86.348391723633355</v>
      </c>
      <c r="L153" s="17">
        <f t="shared" si="20"/>
        <v>0.74448277195805279</v>
      </c>
      <c r="M153" s="17">
        <f t="shared" si="21"/>
        <v>1.5812093199216992</v>
      </c>
      <c r="N153" s="15"/>
      <c r="O153" s="15"/>
      <c r="P153" s="15">
        <f t="shared" si="22"/>
        <v>3.1960158682839008</v>
      </c>
    </row>
    <row r="154" spans="1:16" x14ac:dyDescent="0.15">
      <c r="A154" s="15">
        <v>76.5</v>
      </c>
      <c r="B154" s="15">
        <v>152</v>
      </c>
      <c r="D154">
        <v>630.509521484375</v>
      </c>
      <c r="E154">
        <v>579.30633544921898</v>
      </c>
      <c r="F154">
        <v>466.00476074218801</v>
      </c>
      <c r="G154">
        <v>464.19100952148398</v>
      </c>
      <c r="I154" s="16">
        <f t="shared" si="17"/>
        <v>164.50476074218699</v>
      </c>
      <c r="J154" s="16">
        <f t="shared" si="18"/>
        <v>115.115325927735</v>
      </c>
      <c r="K154" s="16">
        <f t="shared" si="19"/>
        <v>83.924032592772491</v>
      </c>
      <c r="L154" s="17">
        <f t="shared" si="20"/>
        <v>0.72904308715119992</v>
      </c>
      <c r="M154" s="17">
        <f t="shared" si="21"/>
        <v>1.5712744150356599</v>
      </c>
      <c r="N154" s="15"/>
      <c r="O154" s="15"/>
      <c r="P154" s="15">
        <f t="shared" si="22"/>
        <v>2.547624419186969</v>
      </c>
    </row>
    <row r="155" spans="1:16" x14ac:dyDescent="0.15">
      <c r="A155" s="15">
        <v>77</v>
      </c>
      <c r="B155" s="15">
        <v>153</v>
      </c>
      <c r="D155">
        <v>628.67761230468795</v>
      </c>
      <c r="E155">
        <v>577.85162353515602</v>
      </c>
      <c r="F155">
        <v>467.24551391601602</v>
      </c>
      <c r="G155">
        <v>465.05609130859398</v>
      </c>
      <c r="I155" s="16">
        <f t="shared" si="17"/>
        <v>161.43209838867193</v>
      </c>
      <c r="J155" s="16">
        <f t="shared" si="18"/>
        <v>112.79553222656205</v>
      </c>
      <c r="K155" s="16">
        <f t="shared" si="19"/>
        <v>82.4752258300785</v>
      </c>
      <c r="L155" s="17">
        <f t="shared" si="20"/>
        <v>0.73119231056437661</v>
      </c>
      <c r="M155" s="17">
        <f t="shared" si="21"/>
        <v>1.5789284183696499</v>
      </c>
      <c r="N155" s="15"/>
      <c r="O155" s="15"/>
      <c r="P155" s="15">
        <f t="shared" si="22"/>
        <v>3.0471551514934583</v>
      </c>
    </row>
    <row r="156" spans="1:16" x14ac:dyDescent="0.15">
      <c r="A156" s="15">
        <v>77.5</v>
      </c>
      <c r="B156" s="15">
        <v>154</v>
      </c>
      <c r="D156">
        <v>627.76580810546898</v>
      </c>
      <c r="E156">
        <v>577.29620361328102</v>
      </c>
      <c r="F156">
        <v>465.95715332031301</v>
      </c>
      <c r="G156">
        <v>464.34338378906301</v>
      </c>
      <c r="I156" s="16">
        <f t="shared" si="17"/>
        <v>161.80865478515597</v>
      </c>
      <c r="J156" s="16">
        <f t="shared" si="18"/>
        <v>112.95281982421801</v>
      </c>
      <c r="K156" s="16">
        <f t="shared" si="19"/>
        <v>82.741680908203364</v>
      </c>
      <c r="L156" s="17">
        <f t="shared" si="20"/>
        <v>0.7325331145957179</v>
      </c>
      <c r="M156" s="17">
        <f t="shared" si="21"/>
        <v>1.5857740023218048</v>
      </c>
      <c r="N156" s="15"/>
      <c r="O156" s="15"/>
      <c r="P156" s="15">
        <f t="shared" si="22"/>
        <v>3.493925216186236</v>
      </c>
    </row>
    <row r="157" spans="1:16" x14ac:dyDescent="0.15">
      <c r="A157" s="15">
        <v>78</v>
      </c>
      <c r="B157" s="15">
        <v>155</v>
      </c>
      <c r="D157">
        <v>630.40344238281295</v>
      </c>
      <c r="E157">
        <v>578.409423828125</v>
      </c>
      <c r="F157">
        <v>466.74337768554699</v>
      </c>
      <c r="G157">
        <v>464.58517456054699</v>
      </c>
      <c r="I157" s="16">
        <f t="shared" si="17"/>
        <v>163.66006469726597</v>
      </c>
      <c r="J157" s="16">
        <f t="shared" si="18"/>
        <v>113.82424926757801</v>
      </c>
      <c r="K157" s="16">
        <f t="shared" si="19"/>
        <v>83.983090209961361</v>
      </c>
      <c r="L157" s="17">
        <f t="shared" si="20"/>
        <v>0.73783126838406754</v>
      </c>
      <c r="M157" s="17">
        <f t="shared" si="21"/>
        <v>1.5965769360309678</v>
      </c>
      <c r="N157" s="15"/>
      <c r="O157" s="15"/>
      <c r="P157" s="15">
        <f t="shared" si="22"/>
        <v>4.1989676823728237</v>
      </c>
    </row>
    <row r="158" spans="1:16" x14ac:dyDescent="0.15">
      <c r="A158" s="15">
        <v>78.5</v>
      </c>
      <c r="B158" s="15">
        <v>156</v>
      </c>
      <c r="D158">
        <v>624.70739746093795</v>
      </c>
      <c r="E158">
        <v>574.697265625</v>
      </c>
      <c r="F158">
        <v>466.71112060546898</v>
      </c>
      <c r="G158">
        <v>465.10528564453102</v>
      </c>
      <c r="I158" s="16">
        <f t="shared" si="17"/>
        <v>157.99627685546898</v>
      </c>
      <c r="J158" s="16">
        <f t="shared" si="18"/>
        <v>109.59197998046898</v>
      </c>
      <c r="K158" s="16">
        <f t="shared" si="19"/>
        <v>81.281890869140696</v>
      </c>
      <c r="L158" s="17">
        <f t="shared" si="20"/>
        <v>0.7416773643803718</v>
      </c>
      <c r="M158" s="17">
        <f t="shared" si="21"/>
        <v>1.6059278119480855</v>
      </c>
      <c r="N158" s="15"/>
      <c r="O158" s="15"/>
      <c r="P158" s="15">
        <f t="shared" si="22"/>
        <v>4.8092430756224767</v>
      </c>
    </row>
    <row r="159" spans="1:16" x14ac:dyDescent="0.15">
      <c r="A159" s="15">
        <v>79</v>
      </c>
      <c r="B159" s="15">
        <v>157</v>
      </c>
      <c r="D159">
        <v>624.19366455078102</v>
      </c>
      <c r="E159">
        <v>574.83673095703102</v>
      </c>
      <c r="F159">
        <v>466.446044921875</v>
      </c>
      <c r="G159">
        <v>464.56771850585898</v>
      </c>
      <c r="I159" s="16">
        <f t="shared" si="17"/>
        <v>157.74761962890602</v>
      </c>
      <c r="J159" s="16">
        <f t="shared" si="18"/>
        <v>110.26901245117205</v>
      </c>
      <c r="K159" s="16">
        <f t="shared" si="19"/>
        <v>80.559310913085596</v>
      </c>
      <c r="L159" s="17">
        <f t="shared" si="20"/>
        <v>0.730570711774152</v>
      </c>
      <c r="M159" s="17">
        <f t="shared" si="21"/>
        <v>1.6003259392626792</v>
      </c>
      <c r="N159" s="15"/>
      <c r="O159" s="15"/>
      <c r="P159" s="15">
        <f t="shared" si="22"/>
        <v>4.4436425600854657</v>
      </c>
    </row>
    <row r="160" spans="1:16" x14ac:dyDescent="0.15">
      <c r="A160" s="15">
        <v>79.5</v>
      </c>
      <c r="B160" s="15">
        <v>158</v>
      </c>
      <c r="D160">
        <v>624.10968017578102</v>
      </c>
      <c r="E160">
        <v>574.32360839843795</v>
      </c>
      <c r="F160">
        <v>466.92327880859398</v>
      </c>
      <c r="G160">
        <v>465.51480102539102</v>
      </c>
      <c r="I160" s="16">
        <f t="shared" si="17"/>
        <v>157.18640136718705</v>
      </c>
      <c r="J160" s="16">
        <f t="shared" si="18"/>
        <v>108.80880737304693</v>
      </c>
      <c r="K160" s="16">
        <f t="shared" si="19"/>
        <v>81.020236206054193</v>
      </c>
      <c r="L160" s="17">
        <f t="shared" si="20"/>
        <v>0.74461101230784876</v>
      </c>
      <c r="M160" s="17">
        <f t="shared" si="21"/>
        <v>1.6198710197171895</v>
      </c>
      <c r="N160" s="15"/>
      <c r="O160" s="15"/>
      <c r="P160" s="15">
        <f t="shared" si="22"/>
        <v>5.7192323300916348</v>
      </c>
    </row>
    <row r="161" spans="1:16" x14ac:dyDescent="0.15">
      <c r="A161" s="15">
        <v>80</v>
      </c>
      <c r="B161" s="15">
        <v>159</v>
      </c>
      <c r="D161">
        <v>626.13525390625</v>
      </c>
      <c r="E161">
        <v>575.933837890625</v>
      </c>
      <c r="F161">
        <v>465.96032714843801</v>
      </c>
      <c r="G161">
        <v>464.16403198242199</v>
      </c>
      <c r="I161" s="16">
        <f t="shared" si="17"/>
        <v>160.17492675781199</v>
      </c>
      <c r="J161" s="16">
        <f t="shared" si="18"/>
        <v>111.76980590820301</v>
      </c>
      <c r="K161" s="16">
        <f t="shared" si="19"/>
        <v>81.936062622069883</v>
      </c>
      <c r="L161" s="17">
        <f t="shared" si="20"/>
        <v>0.73307868754253991</v>
      </c>
      <c r="M161" s="17">
        <f t="shared" si="21"/>
        <v>1.613843474872694</v>
      </c>
      <c r="N161" s="15"/>
      <c r="O161" s="15"/>
      <c r="P161" s="15">
        <f t="shared" si="22"/>
        <v>5.3258507546211877</v>
      </c>
    </row>
    <row r="162" spans="1:16" x14ac:dyDescent="0.15">
      <c r="A162" s="15">
        <v>80.5</v>
      </c>
      <c r="B162" s="15">
        <v>160</v>
      </c>
      <c r="D162">
        <v>627.706787109375</v>
      </c>
      <c r="E162">
        <v>578.09716796875</v>
      </c>
      <c r="F162">
        <v>467.20794677734398</v>
      </c>
      <c r="G162">
        <v>465.35238647460898</v>
      </c>
      <c r="I162" s="16">
        <f t="shared" si="17"/>
        <v>160.49884033203102</v>
      </c>
      <c r="J162" s="16">
        <f t="shared" si="18"/>
        <v>112.74478149414102</v>
      </c>
      <c r="K162" s="16">
        <f t="shared" si="19"/>
        <v>81.577493286132309</v>
      </c>
      <c r="L162" s="17">
        <f t="shared" si="20"/>
        <v>0.72355892844913294</v>
      </c>
      <c r="M162" s="17">
        <f t="shared" si="21"/>
        <v>1.6098284957001006</v>
      </c>
      <c r="N162" s="15"/>
      <c r="O162" s="15"/>
      <c r="P162" s="15">
        <f t="shared" si="22"/>
        <v>5.0638172280123914</v>
      </c>
    </row>
    <row r="163" spans="1:16" x14ac:dyDescent="0.15">
      <c r="A163" s="15">
        <v>81</v>
      </c>
      <c r="B163" s="15">
        <v>161</v>
      </c>
      <c r="D163">
        <v>627.45770263671898</v>
      </c>
      <c r="E163">
        <v>577.22351074218795</v>
      </c>
      <c r="F163">
        <v>466.41427612304699</v>
      </c>
      <c r="G163">
        <v>464.39682006835898</v>
      </c>
      <c r="I163" s="16">
        <f t="shared" si="17"/>
        <v>161.04342651367199</v>
      </c>
      <c r="J163" s="16">
        <f t="shared" si="18"/>
        <v>112.82669067382898</v>
      </c>
      <c r="K163" s="16">
        <f t="shared" si="19"/>
        <v>82.064743041991704</v>
      </c>
      <c r="L163" s="17">
        <f t="shared" si="20"/>
        <v>0.72735221206862233</v>
      </c>
      <c r="M163" s="17">
        <f t="shared" si="21"/>
        <v>1.6191265592404034</v>
      </c>
      <c r="N163" s="15"/>
      <c r="O163" s="15"/>
      <c r="P163" s="15">
        <f t="shared" si="22"/>
        <v>5.6706458752764473</v>
      </c>
    </row>
    <row r="164" spans="1:16" x14ac:dyDescent="0.15">
      <c r="A164" s="15">
        <v>81.5</v>
      </c>
      <c r="B164" s="15">
        <v>162</v>
      </c>
      <c r="D164">
        <v>630.20739746093795</v>
      </c>
      <c r="E164">
        <v>580.35400390625</v>
      </c>
      <c r="F164">
        <v>466.49365234375</v>
      </c>
      <c r="G164">
        <v>464.50476074218801</v>
      </c>
      <c r="I164" s="16">
        <f t="shared" si="17"/>
        <v>163.71374511718795</v>
      </c>
      <c r="J164" s="16">
        <f t="shared" si="18"/>
        <v>115.84924316406199</v>
      </c>
      <c r="K164" s="16">
        <f t="shared" si="19"/>
        <v>82.619274902344571</v>
      </c>
      <c r="L164" s="17">
        <f t="shared" si="20"/>
        <v>0.71316197366384004</v>
      </c>
      <c r="M164" s="17">
        <f t="shared" si="21"/>
        <v>1.6104411007564345</v>
      </c>
      <c r="N164" s="15"/>
      <c r="O164" s="15"/>
      <c r="P164" s="15">
        <f t="shared" si="22"/>
        <v>5.1037982731010727</v>
      </c>
    </row>
    <row r="165" spans="1:16" x14ac:dyDescent="0.15">
      <c r="A165" s="15">
        <v>82</v>
      </c>
      <c r="B165" s="15">
        <v>163</v>
      </c>
      <c r="D165">
        <v>626.20440673828102</v>
      </c>
      <c r="E165">
        <v>577.86767578125</v>
      </c>
      <c r="F165">
        <v>467.43545532226602</v>
      </c>
      <c r="G165">
        <v>465.58624267578102</v>
      </c>
      <c r="I165" s="16">
        <f t="shared" si="17"/>
        <v>158.768951416015</v>
      </c>
      <c r="J165" s="16">
        <f t="shared" si="18"/>
        <v>112.28143310546898</v>
      </c>
      <c r="K165" s="16">
        <f t="shared" si="19"/>
        <v>80.171948242186716</v>
      </c>
      <c r="L165" s="17">
        <f t="shared" si="20"/>
        <v>0.71402676315040481</v>
      </c>
      <c r="M165" s="17">
        <f t="shared" si="21"/>
        <v>1.6168106701638127</v>
      </c>
      <c r="N165" s="15"/>
      <c r="O165" s="15"/>
      <c r="P165" s="15">
        <f t="shared" si="22"/>
        <v>5.5195017333301628</v>
      </c>
    </row>
    <row r="166" spans="1:16" x14ac:dyDescent="0.15">
      <c r="A166" s="15">
        <v>82.5</v>
      </c>
      <c r="B166" s="15">
        <v>164</v>
      </c>
      <c r="D166">
        <v>618.47375488281295</v>
      </c>
      <c r="E166">
        <v>572.87902832031295</v>
      </c>
      <c r="F166">
        <v>467.15451049804699</v>
      </c>
      <c r="G166">
        <v>465.27990722656301</v>
      </c>
      <c r="I166" s="16">
        <f t="shared" si="17"/>
        <v>151.31924438476597</v>
      </c>
      <c r="J166" s="16">
        <f t="shared" si="18"/>
        <v>107.59912109374994</v>
      </c>
      <c r="K166" s="16">
        <f t="shared" si="19"/>
        <v>75.999859619141006</v>
      </c>
      <c r="L166" s="17">
        <f t="shared" si="20"/>
        <v>0.70632416739652693</v>
      </c>
      <c r="M166" s="17">
        <f t="shared" si="21"/>
        <v>1.6146128543307485</v>
      </c>
      <c r="N166" s="15"/>
      <c r="O166" s="15"/>
      <c r="P166" s="15">
        <f t="shared" si="22"/>
        <v>5.3760635213699066</v>
      </c>
    </row>
    <row r="167" spans="1:16" x14ac:dyDescent="0.15">
      <c r="A167" s="15">
        <v>83</v>
      </c>
      <c r="B167" s="15">
        <v>165</v>
      </c>
      <c r="D167">
        <v>616.17523193359398</v>
      </c>
      <c r="E167">
        <v>570.49822998046898</v>
      </c>
      <c r="F167">
        <v>466.18994140625</v>
      </c>
      <c r="G167">
        <v>464.36083984375</v>
      </c>
      <c r="I167" s="16">
        <f t="shared" si="17"/>
        <v>149.98529052734398</v>
      </c>
      <c r="J167" s="16">
        <f t="shared" si="18"/>
        <v>106.13739013671898</v>
      </c>
      <c r="K167" s="16">
        <f t="shared" si="19"/>
        <v>75.689117431640696</v>
      </c>
      <c r="L167" s="17">
        <f t="shared" si="20"/>
        <v>0.71312397388086435</v>
      </c>
      <c r="M167" s="17">
        <f t="shared" si="21"/>
        <v>1.6269174407358993</v>
      </c>
      <c r="N167" s="15"/>
      <c r="O167" s="15"/>
      <c r="P167" s="15">
        <f t="shared" si="22"/>
        <v>6.1791098213888613</v>
      </c>
    </row>
    <row r="168" spans="1:16" x14ac:dyDescent="0.15">
      <c r="A168" s="15">
        <v>83.5</v>
      </c>
      <c r="B168" s="15">
        <v>166</v>
      </c>
      <c r="D168">
        <v>614.51135253906295</v>
      </c>
      <c r="E168">
        <v>569.94757080078102</v>
      </c>
      <c r="F168">
        <v>466.92593383789102</v>
      </c>
      <c r="G168">
        <v>464.82858276367199</v>
      </c>
      <c r="I168" s="16">
        <f t="shared" si="17"/>
        <v>147.58541870117193</v>
      </c>
      <c r="J168" s="16">
        <f t="shared" si="18"/>
        <v>105.11898803710903</v>
      </c>
      <c r="K168" s="16">
        <f t="shared" si="19"/>
        <v>74.002127075195617</v>
      </c>
      <c r="L168" s="17">
        <f t="shared" si="20"/>
        <v>0.70398439384777411</v>
      </c>
      <c r="M168" s="17">
        <f t="shared" si="21"/>
        <v>1.6232826406236225</v>
      </c>
      <c r="N168" s="15"/>
      <c r="O168" s="15"/>
      <c r="P168" s="15">
        <f t="shared" si="22"/>
        <v>5.9418882939549533</v>
      </c>
    </row>
    <row r="169" spans="1:16" x14ac:dyDescent="0.15">
      <c r="A169" s="15">
        <v>84</v>
      </c>
      <c r="B169" s="15">
        <v>167</v>
      </c>
      <c r="D169">
        <v>612.99163818359398</v>
      </c>
      <c r="E169">
        <v>568.56195068359398</v>
      </c>
      <c r="F169">
        <v>467.11798095703102</v>
      </c>
      <c r="G169">
        <v>465.41903686523398</v>
      </c>
      <c r="I169" s="16">
        <f t="shared" si="17"/>
        <v>145.87365722656295</v>
      </c>
      <c r="J169" s="16">
        <f t="shared" si="18"/>
        <v>103.14291381836</v>
      </c>
      <c r="K169" s="16">
        <f t="shared" si="19"/>
        <v>73.673617553710955</v>
      </c>
      <c r="L169" s="17">
        <f t="shared" si="20"/>
        <v>0.71428675830754595</v>
      </c>
      <c r="M169" s="17">
        <f t="shared" si="21"/>
        <v>1.6390897850042077</v>
      </c>
      <c r="N169" s="15"/>
      <c r="O169" s="15"/>
      <c r="P169" s="15">
        <f t="shared" si="22"/>
        <v>6.9735254730299543</v>
      </c>
    </row>
    <row r="170" spans="1:16" x14ac:dyDescent="0.15">
      <c r="A170" s="15">
        <v>84.5</v>
      </c>
      <c r="B170" s="15">
        <v>168</v>
      </c>
      <c r="D170">
        <v>612.91656494140602</v>
      </c>
      <c r="E170">
        <v>568.88439941406295</v>
      </c>
      <c r="F170">
        <v>466.07672119140602</v>
      </c>
      <c r="G170">
        <v>464.40158081054699</v>
      </c>
      <c r="I170" s="16">
        <f t="shared" si="17"/>
        <v>146.83984375</v>
      </c>
      <c r="J170" s="16">
        <f t="shared" si="18"/>
        <v>104.48281860351597</v>
      </c>
      <c r="K170" s="16">
        <f t="shared" si="19"/>
        <v>73.701870727538832</v>
      </c>
      <c r="L170" s="17">
        <f t="shared" si="20"/>
        <v>0.70539703764326545</v>
      </c>
      <c r="M170" s="17">
        <f t="shared" si="21"/>
        <v>1.6357048442607407</v>
      </c>
      <c r="N170" s="15"/>
      <c r="O170" s="15"/>
      <c r="P170" s="15">
        <f t="shared" si="22"/>
        <v>6.7526107628299687</v>
      </c>
    </row>
    <row r="171" spans="1:16" x14ac:dyDescent="0.15">
      <c r="A171" s="15">
        <v>85</v>
      </c>
      <c r="B171" s="15">
        <v>169</v>
      </c>
      <c r="D171">
        <v>615.90045166015602</v>
      </c>
      <c r="E171">
        <v>572.83673095703102</v>
      </c>
      <c r="F171">
        <v>466.36242675781301</v>
      </c>
      <c r="G171">
        <v>464.43173217773398</v>
      </c>
      <c r="I171" s="16">
        <f t="shared" si="17"/>
        <v>149.53802490234301</v>
      </c>
      <c r="J171" s="16">
        <f t="shared" si="18"/>
        <v>108.40499877929705</v>
      </c>
      <c r="K171" s="16">
        <f t="shared" si="19"/>
        <v>73.654525756835085</v>
      </c>
      <c r="L171" s="17">
        <f t="shared" si="20"/>
        <v>0.67943846304347244</v>
      </c>
      <c r="M171" s="17">
        <f t="shared" si="21"/>
        <v>1.6152510495817611</v>
      </c>
      <c r="N171" s="15"/>
      <c r="O171" s="15"/>
      <c r="P171" s="15">
        <f t="shared" si="22"/>
        <v>5.4177146844517319</v>
      </c>
    </row>
    <row r="172" spans="1:16" x14ac:dyDescent="0.15">
      <c r="A172" s="15">
        <v>85.5</v>
      </c>
      <c r="B172" s="15">
        <v>170</v>
      </c>
      <c r="D172">
        <v>616.990478515625</v>
      </c>
      <c r="E172">
        <v>572.106689453125</v>
      </c>
      <c r="F172">
        <v>467.10583496093801</v>
      </c>
      <c r="G172">
        <v>465.59365844726602</v>
      </c>
      <c r="I172" s="16">
        <f t="shared" si="17"/>
        <v>149.88464355468699</v>
      </c>
      <c r="J172" s="16">
        <f t="shared" si="18"/>
        <v>106.51303100585898</v>
      </c>
      <c r="K172" s="16">
        <f t="shared" si="19"/>
        <v>75.325521850585716</v>
      </c>
      <c r="L172" s="17">
        <f t="shared" si="20"/>
        <v>0.70719536510459713</v>
      </c>
      <c r="M172" s="17">
        <f t="shared" si="21"/>
        <v>1.6485127315636994</v>
      </c>
      <c r="N172" s="15"/>
      <c r="O172" s="15"/>
      <c r="P172" s="15">
        <f t="shared" si="22"/>
        <v>7.5885044833531738</v>
      </c>
    </row>
    <row r="173" spans="1:16" x14ac:dyDescent="0.15">
      <c r="A173" s="15">
        <v>86</v>
      </c>
      <c r="B173" s="15">
        <v>171</v>
      </c>
      <c r="D173">
        <v>613.06970214843795</v>
      </c>
      <c r="E173">
        <v>569.031005859375</v>
      </c>
      <c r="F173">
        <v>466.60528564453102</v>
      </c>
      <c r="G173">
        <v>464.68252563476602</v>
      </c>
      <c r="I173" s="16">
        <f t="shared" si="17"/>
        <v>146.46441650390693</v>
      </c>
      <c r="J173" s="16">
        <f t="shared" si="18"/>
        <v>104.34848022460898</v>
      </c>
      <c r="K173" s="16">
        <f t="shared" si="19"/>
        <v>73.420480346680648</v>
      </c>
      <c r="L173" s="17">
        <f t="shared" si="20"/>
        <v>0.70360852586107492</v>
      </c>
      <c r="M173" s="17">
        <f t="shared" si="21"/>
        <v>1.6504306722409905</v>
      </c>
      <c r="N173" s="15"/>
      <c r="O173" s="15"/>
      <c r="P173" s="15">
        <f t="shared" si="22"/>
        <v>7.7136769283131885</v>
      </c>
    </row>
    <row r="174" spans="1:16" x14ac:dyDescent="0.15">
      <c r="A174" s="15">
        <v>86.5</v>
      </c>
      <c r="B174" s="15">
        <v>172</v>
      </c>
      <c r="D174">
        <v>610.34802246093795</v>
      </c>
      <c r="E174">
        <v>568.74670410156295</v>
      </c>
      <c r="F174">
        <v>466.47406005859398</v>
      </c>
      <c r="G174">
        <v>464.32116699218801</v>
      </c>
      <c r="I174" s="16">
        <f t="shared" si="17"/>
        <v>143.87396240234398</v>
      </c>
      <c r="J174" s="16">
        <f t="shared" si="18"/>
        <v>104.42553710937494</v>
      </c>
      <c r="K174" s="16">
        <f t="shared" si="19"/>
        <v>70.776086425781529</v>
      </c>
      <c r="L174" s="17">
        <f t="shared" si="20"/>
        <v>0.67776607508995523</v>
      </c>
      <c r="M174" s="17">
        <f t="shared" si="21"/>
        <v>1.6300930013906845</v>
      </c>
      <c r="N174" s="15"/>
      <c r="O174" s="15"/>
      <c r="P174" s="15">
        <f t="shared" si="22"/>
        <v>6.3863595533460051</v>
      </c>
    </row>
    <row r="175" spans="1:16" x14ac:dyDescent="0.15">
      <c r="A175" s="15">
        <v>87</v>
      </c>
      <c r="B175" s="15">
        <v>173</v>
      </c>
      <c r="D175">
        <v>610.52624511718795</v>
      </c>
      <c r="E175">
        <v>569.42431640625</v>
      </c>
      <c r="F175">
        <v>467.92855834960898</v>
      </c>
      <c r="G175">
        <v>465.39416503906301</v>
      </c>
      <c r="I175" s="16">
        <f t="shared" si="17"/>
        <v>142.59768676757898</v>
      </c>
      <c r="J175" s="16">
        <f t="shared" si="18"/>
        <v>104.03015136718699</v>
      </c>
      <c r="K175" s="16">
        <f t="shared" si="19"/>
        <v>69.776580810548097</v>
      </c>
      <c r="L175" s="17">
        <f t="shared" si="20"/>
        <v>0.67073420439679288</v>
      </c>
      <c r="M175" s="17">
        <f t="shared" si="21"/>
        <v>1.6285659106183354</v>
      </c>
      <c r="N175" s="15"/>
      <c r="O175" s="15"/>
      <c r="P175" s="15">
        <f t="shared" si="22"/>
        <v>6.2866955293675462</v>
      </c>
    </row>
    <row r="176" spans="1:16" x14ac:dyDescent="0.15">
      <c r="A176" s="15">
        <v>87.5</v>
      </c>
      <c r="B176" s="15">
        <v>174</v>
      </c>
      <c r="D176">
        <v>608.80871582031295</v>
      </c>
      <c r="E176">
        <v>567.54888916015602</v>
      </c>
      <c r="F176">
        <v>467.22222900390602</v>
      </c>
      <c r="G176">
        <v>465.53332519531301</v>
      </c>
      <c r="I176" s="16">
        <f t="shared" si="17"/>
        <v>141.58648681640693</v>
      </c>
      <c r="J176" s="16">
        <f t="shared" si="18"/>
        <v>102.01556396484301</v>
      </c>
      <c r="K176" s="16">
        <f t="shared" si="19"/>
        <v>70.175592041016827</v>
      </c>
      <c r="L176" s="17">
        <f t="shared" si="20"/>
        <v>0.68789103655988226</v>
      </c>
      <c r="M176" s="17">
        <f t="shared" si="21"/>
        <v>1.6512275227022384</v>
      </c>
      <c r="N176" s="15"/>
      <c r="O176" s="15"/>
      <c r="P176" s="15">
        <f t="shared" si="22"/>
        <v>7.765682562107239</v>
      </c>
    </row>
    <row r="177" spans="1:16" x14ac:dyDescent="0.15">
      <c r="A177" s="15">
        <v>88</v>
      </c>
      <c r="B177" s="15">
        <v>175</v>
      </c>
      <c r="D177">
        <v>609.85461425781295</v>
      </c>
      <c r="E177">
        <v>567.92669677734398</v>
      </c>
      <c r="F177">
        <v>466.99206542968801</v>
      </c>
      <c r="G177">
        <v>464.96350097656301</v>
      </c>
      <c r="I177" s="16">
        <f t="shared" si="17"/>
        <v>142.86254882812494</v>
      </c>
      <c r="J177" s="16">
        <f t="shared" si="18"/>
        <v>102.96319580078097</v>
      </c>
      <c r="K177" s="16">
        <f t="shared" si="19"/>
        <v>70.788311767578278</v>
      </c>
      <c r="L177" s="17">
        <f t="shared" si="20"/>
        <v>0.6875108257570357</v>
      </c>
      <c r="M177" s="17">
        <f t="shared" si="21"/>
        <v>1.6563520918202053</v>
      </c>
      <c r="N177" s="15"/>
      <c r="O177" s="15"/>
      <c r="P177" s="15">
        <f t="shared" si="22"/>
        <v>8.1001323464292874</v>
      </c>
    </row>
    <row r="178" spans="1:16" x14ac:dyDescent="0.15">
      <c r="A178" s="15">
        <v>88.5</v>
      </c>
      <c r="B178" s="15">
        <v>176</v>
      </c>
      <c r="D178">
        <v>611.612060546875</v>
      </c>
      <c r="E178">
        <v>570.23602294921898</v>
      </c>
      <c r="F178">
        <v>467.21640014648398</v>
      </c>
      <c r="G178">
        <v>464.68569946289102</v>
      </c>
      <c r="I178" s="16">
        <f t="shared" si="17"/>
        <v>144.39566040039102</v>
      </c>
      <c r="J178" s="16">
        <f t="shared" si="18"/>
        <v>105.55032348632795</v>
      </c>
      <c r="K178" s="16">
        <f t="shared" si="19"/>
        <v>70.51043395996146</v>
      </c>
      <c r="L178" s="17">
        <f t="shared" si="20"/>
        <v>0.66802669694418082</v>
      </c>
      <c r="M178" s="17">
        <f t="shared" si="21"/>
        <v>1.6423727429281638</v>
      </c>
      <c r="N178" s="15"/>
      <c r="O178" s="15"/>
      <c r="P178" s="15">
        <f t="shared" si="22"/>
        <v>7.1877843783798578</v>
      </c>
    </row>
    <row r="179" spans="1:16" x14ac:dyDescent="0.15">
      <c r="A179" s="15">
        <v>89</v>
      </c>
      <c r="B179" s="15">
        <v>177</v>
      </c>
      <c r="D179">
        <v>611.71337890625</v>
      </c>
      <c r="E179">
        <v>569.63287353515602</v>
      </c>
      <c r="F179">
        <v>467.64126586914102</v>
      </c>
      <c r="G179">
        <v>465.60000610351602</v>
      </c>
      <c r="I179" s="16">
        <f t="shared" si="17"/>
        <v>144.07211303710898</v>
      </c>
      <c r="J179" s="16">
        <f t="shared" si="18"/>
        <v>104.03286743164</v>
      </c>
      <c r="K179" s="16">
        <f t="shared" si="19"/>
        <v>71.249105834960986</v>
      </c>
      <c r="L179" s="17">
        <f t="shared" si="20"/>
        <v>0.68487111423491975</v>
      </c>
      <c r="M179" s="17">
        <f t="shared" si="21"/>
        <v>1.6647219401397162</v>
      </c>
      <c r="N179" s="15"/>
      <c r="O179" s="15"/>
      <c r="P179" s="15">
        <f t="shared" si="22"/>
        <v>8.6463819726572382</v>
      </c>
    </row>
    <row r="180" spans="1:16" x14ac:dyDescent="0.15">
      <c r="A180" s="15">
        <v>89.5</v>
      </c>
      <c r="B180" s="15">
        <v>178</v>
      </c>
      <c r="D180">
        <v>612.92193603515602</v>
      </c>
      <c r="E180">
        <v>570.90466308593795</v>
      </c>
      <c r="F180">
        <v>466.62432861328102</v>
      </c>
      <c r="G180">
        <v>464.604248046875</v>
      </c>
      <c r="I180" s="16">
        <f t="shared" si="17"/>
        <v>146.297607421875</v>
      </c>
      <c r="J180" s="16">
        <f t="shared" si="18"/>
        <v>106.30041503906295</v>
      </c>
      <c r="K180" s="16">
        <f t="shared" si="19"/>
        <v>71.88731689453094</v>
      </c>
      <c r="L180" s="17">
        <f t="shared" si="20"/>
        <v>0.67626562763761555</v>
      </c>
      <c r="M180" s="17">
        <f t="shared" si="21"/>
        <v>1.6616212334632254</v>
      </c>
      <c r="N180" s="15"/>
      <c r="O180" s="15"/>
      <c r="P180" s="15">
        <f t="shared" si="22"/>
        <v>8.4440175093577938</v>
      </c>
    </row>
    <row r="181" spans="1:16" x14ac:dyDescent="0.15">
      <c r="A181" s="15">
        <v>90</v>
      </c>
      <c r="B181" s="15">
        <v>179</v>
      </c>
      <c r="D181">
        <v>613.98272705078102</v>
      </c>
      <c r="E181">
        <v>572.03039550781295</v>
      </c>
      <c r="F181">
        <v>467.965087890625</v>
      </c>
      <c r="G181">
        <v>465.53439331054699</v>
      </c>
      <c r="I181" s="16">
        <f t="shared" si="17"/>
        <v>146.01763916015602</v>
      </c>
      <c r="J181" s="16">
        <f t="shared" si="18"/>
        <v>106.49600219726597</v>
      </c>
      <c r="K181" s="16">
        <f t="shared" si="19"/>
        <v>71.470437622069852</v>
      </c>
      <c r="L181" s="17">
        <f t="shared" si="20"/>
        <v>0.67110911346402347</v>
      </c>
      <c r="M181" s="17">
        <f t="shared" si="21"/>
        <v>1.6619694992104468</v>
      </c>
      <c r="N181" s="15"/>
      <c r="O181" s="15"/>
      <c r="P181" s="15">
        <f t="shared" si="22"/>
        <v>8.4667467186559122</v>
      </c>
    </row>
    <row r="182" spans="1:16" x14ac:dyDescent="0.15">
      <c r="A182" s="15">
        <v>90.5</v>
      </c>
      <c r="B182" s="15">
        <v>180</v>
      </c>
      <c r="D182">
        <v>613.277099609375</v>
      </c>
      <c r="E182">
        <v>569.87249755859398</v>
      </c>
      <c r="F182">
        <v>466.80105590820301</v>
      </c>
      <c r="G182">
        <v>464.78308105468801</v>
      </c>
      <c r="I182" s="16">
        <f t="shared" si="17"/>
        <v>146.47604370117199</v>
      </c>
      <c r="J182" s="16">
        <f t="shared" si="18"/>
        <v>105.08941650390597</v>
      </c>
      <c r="K182" s="16">
        <f t="shared" si="19"/>
        <v>72.913452148437813</v>
      </c>
      <c r="L182" s="17">
        <f t="shared" si="20"/>
        <v>0.69382298022111255</v>
      </c>
      <c r="M182" s="17">
        <f t="shared" si="21"/>
        <v>1.6901881458883494</v>
      </c>
      <c r="N182" s="15"/>
      <c r="O182" s="15"/>
      <c r="P182" s="15">
        <f t="shared" si="22"/>
        <v>10.308407954562705</v>
      </c>
    </row>
    <row r="183" spans="1:16" x14ac:dyDescent="0.15">
      <c r="A183" s="15">
        <v>91</v>
      </c>
      <c r="B183" s="15">
        <v>181</v>
      </c>
      <c r="D183">
        <v>614.24554443359398</v>
      </c>
      <c r="E183">
        <v>571.58642578125</v>
      </c>
      <c r="F183">
        <v>466.76400756835898</v>
      </c>
      <c r="G183">
        <v>464.57723999023398</v>
      </c>
      <c r="I183" s="16">
        <f t="shared" si="17"/>
        <v>147.481536865235</v>
      </c>
      <c r="J183" s="16">
        <f t="shared" si="18"/>
        <v>107.00918579101602</v>
      </c>
      <c r="K183" s="16">
        <f t="shared" si="19"/>
        <v>72.575106811523796</v>
      </c>
      <c r="L183" s="17">
        <f t="shared" si="20"/>
        <v>0.67821380262867914</v>
      </c>
      <c r="M183" s="17">
        <f t="shared" si="21"/>
        <v>1.6800837482167292</v>
      </c>
      <c r="N183" s="15"/>
      <c r="O183" s="15"/>
      <c r="P183" s="15">
        <f t="shared" si="22"/>
        <v>9.6489547314362412</v>
      </c>
    </row>
    <row r="184" spans="1:16" x14ac:dyDescent="0.15">
      <c r="A184" s="15">
        <v>91.5</v>
      </c>
      <c r="B184" s="15">
        <v>182</v>
      </c>
      <c r="D184">
        <v>612.87603759765602</v>
      </c>
      <c r="E184">
        <v>569.62994384765602</v>
      </c>
      <c r="F184">
        <v>467.94445800781301</v>
      </c>
      <c r="G184">
        <v>465.74285888671898</v>
      </c>
      <c r="I184" s="16">
        <f t="shared" si="17"/>
        <v>144.93157958984301</v>
      </c>
      <c r="J184" s="16">
        <f t="shared" si="18"/>
        <v>103.88708496093705</v>
      </c>
      <c r="K184" s="16">
        <f t="shared" si="19"/>
        <v>72.210620117187091</v>
      </c>
      <c r="L184" s="17">
        <f t="shared" si="20"/>
        <v>0.69508755726796323</v>
      </c>
      <c r="M184" s="17">
        <f t="shared" si="21"/>
        <v>1.702462282776827</v>
      </c>
      <c r="N184" s="15"/>
      <c r="O184" s="15"/>
      <c r="P184" s="15">
        <f t="shared" si="22"/>
        <v>11.10946699788756</v>
      </c>
    </row>
    <row r="185" spans="1:16" x14ac:dyDescent="0.15">
      <c r="A185" s="15">
        <v>92</v>
      </c>
      <c r="B185" s="15">
        <v>183</v>
      </c>
      <c r="D185">
        <v>612.08343505859398</v>
      </c>
      <c r="E185">
        <v>571.57208251953102</v>
      </c>
      <c r="F185">
        <v>465.83810424804699</v>
      </c>
      <c r="G185">
        <v>463.86349487304699</v>
      </c>
      <c r="I185" s="16">
        <f t="shared" si="17"/>
        <v>146.24533081054699</v>
      </c>
      <c r="J185" s="16">
        <f t="shared" si="18"/>
        <v>107.70858764648403</v>
      </c>
      <c r="K185" s="16">
        <f t="shared" si="19"/>
        <v>70.849319458008168</v>
      </c>
      <c r="L185" s="17">
        <f t="shared" si="20"/>
        <v>0.65778709948872793</v>
      </c>
      <c r="M185" s="17">
        <f t="shared" si="21"/>
        <v>1.6706666049184054</v>
      </c>
      <c r="N185" s="15"/>
      <c r="O185" s="15"/>
      <c r="P185" s="15">
        <f t="shared" si="22"/>
        <v>9.0343544650427585</v>
      </c>
    </row>
    <row r="186" spans="1:16" x14ac:dyDescent="0.15">
      <c r="A186" s="15">
        <v>92.5</v>
      </c>
      <c r="B186" s="15">
        <v>184</v>
      </c>
      <c r="D186">
        <v>613.2783203125</v>
      </c>
      <c r="E186">
        <v>572.61920166015602</v>
      </c>
      <c r="F186">
        <v>467.31799316406301</v>
      </c>
      <c r="G186">
        <v>465.40213012695301</v>
      </c>
      <c r="I186" s="16">
        <f t="shared" si="17"/>
        <v>145.96032714843699</v>
      </c>
      <c r="J186" s="16">
        <f t="shared" si="18"/>
        <v>107.21707153320301</v>
      </c>
      <c r="K186" s="16">
        <f t="shared" si="19"/>
        <v>70.908377075194892</v>
      </c>
      <c r="L186" s="17">
        <f t="shared" si="20"/>
        <v>0.66135342125284557</v>
      </c>
      <c r="M186" s="17">
        <f t="shared" si="21"/>
        <v>1.6797377066033363</v>
      </c>
      <c r="N186" s="15"/>
      <c r="O186" s="15"/>
      <c r="P186" s="15">
        <f t="shared" si="22"/>
        <v>9.62637067796725</v>
      </c>
    </row>
    <row r="187" spans="1:16" x14ac:dyDescent="0.15">
      <c r="A187" s="15">
        <v>93</v>
      </c>
      <c r="B187" s="15">
        <v>185</v>
      </c>
      <c r="D187">
        <v>614.09234619140602</v>
      </c>
      <c r="E187">
        <v>572.82421875</v>
      </c>
      <c r="F187">
        <v>467.06402587890602</v>
      </c>
      <c r="G187">
        <v>464.680419921875</v>
      </c>
      <c r="I187" s="16">
        <f t="shared" si="17"/>
        <v>147.0283203125</v>
      </c>
      <c r="J187" s="16">
        <f t="shared" si="18"/>
        <v>108.143798828125</v>
      </c>
      <c r="K187" s="16">
        <f t="shared" si="19"/>
        <v>71.327661132812509</v>
      </c>
      <c r="L187" s="17">
        <f t="shared" si="20"/>
        <v>0.65956311786471378</v>
      </c>
      <c r="M187" s="17">
        <f t="shared" si="21"/>
        <v>1.6834521831360179</v>
      </c>
      <c r="N187" s="15"/>
      <c r="O187" s="15"/>
      <c r="P187" s="15">
        <f t="shared" si="22"/>
        <v>9.8687922058317277</v>
      </c>
    </row>
    <row r="188" spans="1:16" x14ac:dyDescent="0.15">
      <c r="A188" s="15">
        <v>93.5</v>
      </c>
      <c r="B188" s="15">
        <v>186</v>
      </c>
      <c r="D188">
        <v>615.16510009765602</v>
      </c>
      <c r="E188">
        <v>573.36114501953102</v>
      </c>
      <c r="F188">
        <v>466.16403198242199</v>
      </c>
      <c r="G188">
        <v>463.99472045898398</v>
      </c>
      <c r="I188" s="16">
        <f t="shared" si="17"/>
        <v>149.00106811523403</v>
      </c>
      <c r="J188" s="16">
        <f t="shared" si="18"/>
        <v>109.36642456054705</v>
      </c>
      <c r="K188" s="16">
        <f t="shared" si="19"/>
        <v>72.444570922851113</v>
      </c>
      <c r="L188" s="17">
        <f t="shared" si="20"/>
        <v>0.66240229772478854</v>
      </c>
      <c r="M188" s="17">
        <f t="shared" si="21"/>
        <v>1.6917961429169062</v>
      </c>
      <c r="N188" s="15"/>
      <c r="O188" s="15"/>
      <c r="P188" s="15">
        <f t="shared" si="22"/>
        <v>10.413352242952881</v>
      </c>
    </row>
    <row r="189" spans="1:16" x14ac:dyDescent="0.15">
      <c r="A189" s="15">
        <v>94</v>
      </c>
      <c r="B189" s="15">
        <v>187</v>
      </c>
      <c r="I189" s="16">
        <f t="shared" si="17"/>
        <v>0</v>
      </c>
      <c r="J189" s="16">
        <f t="shared" si="18"/>
        <v>0</v>
      </c>
      <c r="K189" s="16">
        <f t="shared" si="19"/>
        <v>0</v>
      </c>
      <c r="L189" s="17" t="e">
        <f t="shared" si="20"/>
        <v>#DIV/0!</v>
      </c>
      <c r="M189" s="17" t="e">
        <f t="shared" si="21"/>
        <v>#DIV/0!</v>
      </c>
      <c r="N189" s="15"/>
      <c r="O189" s="15"/>
      <c r="P189" s="15" t="e">
        <f t="shared" si="22"/>
        <v>#DIV/0!</v>
      </c>
    </row>
    <row r="190" spans="1:16" x14ac:dyDescent="0.15">
      <c r="I190" s="7"/>
      <c r="J190" s="7"/>
      <c r="K190" s="7"/>
      <c r="L190" s="7"/>
    </row>
    <row r="191" spans="1:16" x14ac:dyDescent="0.15">
      <c r="I191" s="7"/>
      <c r="J191" s="7"/>
      <c r="K191" s="7"/>
      <c r="L191" s="7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topLeftCell="E20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19</v>
      </c>
      <c r="F1" t="s">
        <v>38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818.61614990234398</v>
      </c>
      <c r="E2">
        <v>614.39703369140602</v>
      </c>
      <c r="F2">
        <v>476.40124511718801</v>
      </c>
      <c r="G2">
        <v>471.27212524414102</v>
      </c>
      <c r="I2" s="7">
        <f t="shared" ref="I2:I33" si="0">D2-F2</f>
        <v>342.21490478515597</v>
      </c>
      <c r="J2" s="7">
        <f t="shared" ref="J2:J33" si="1">E2-G2</f>
        <v>143.124908447265</v>
      </c>
      <c r="K2" s="7">
        <f t="shared" ref="K2:K65" si="2">I2-0.7*J2</f>
        <v>242.02746887207047</v>
      </c>
      <c r="L2" s="8">
        <f t="shared" ref="L2:L65" si="3">K2/J2</f>
        <v>1.6910226982695087</v>
      </c>
      <c r="M2" s="8"/>
      <c r="N2" s="15">
        <f>LINEST(V64:V104,U64:U104)</f>
        <v>-1.2864043227338395E-2</v>
      </c>
      <c r="O2" s="9">
        <f>AVERAGE(M38:M45)</f>
        <v>1.6941008213723465</v>
      </c>
    </row>
    <row r="3" spans="1:16" x14ac:dyDescent="0.15">
      <c r="A3" s="6">
        <v>1</v>
      </c>
      <c r="B3" s="6">
        <v>1</v>
      </c>
      <c r="C3" s="6" t="s">
        <v>7</v>
      </c>
      <c r="D3">
        <v>808.18194580078102</v>
      </c>
      <c r="E3">
        <v>609.50537109375</v>
      </c>
      <c r="F3">
        <v>475.66906738281301</v>
      </c>
      <c r="G3">
        <v>470.77188110351602</v>
      </c>
      <c r="I3" s="7">
        <f t="shared" si="0"/>
        <v>332.51287841796801</v>
      </c>
      <c r="J3" s="7">
        <f t="shared" si="1"/>
        <v>138.73348999023398</v>
      </c>
      <c r="K3" s="7">
        <f t="shared" si="2"/>
        <v>235.39943542480424</v>
      </c>
      <c r="L3" s="8">
        <f t="shared" si="3"/>
        <v>1.6967744085539473</v>
      </c>
      <c r="M3" s="8"/>
      <c r="N3" s="15"/>
    </row>
    <row r="4" spans="1:16" ht="15" x14ac:dyDescent="0.15">
      <c r="A4" s="6">
        <v>1.5</v>
      </c>
      <c r="B4" s="6">
        <v>2</v>
      </c>
      <c r="D4">
        <v>810.51220703125</v>
      </c>
      <c r="E4">
        <v>608.11956787109398</v>
      </c>
      <c r="F4">
        <v>475.95648193359398</v>
      </c>
      <c r="G4">
        <v>471.36584472656301</v>
      </c>
      <c r="I4" s="7">
        <f t="shared" si="0"/>
        <v>334.55572509765602</v>
      </c>
      <c r="J4" s="7">
        <f t="shared" si="1"/>
        <v>136.75372314453097</v>
      </c>
      <c r="K4" s="7">
        <f t="shared" si="2"/>
        <v>238.82811889648434</v>
      </c>
      <c r="L4" s="8">
        <f t="shared" si="3"/>
        <v>1.7464103602069683</v>
      </c>
      <c r="M4" s="8"/>
      <c r="N4" s="13" t="s">
        <v>16</v>
      </c>
    </row>
    <row r="5" spans="1:16" x14ac:dyDescent="0.15">
      <c r="A5" s="6">
        <v>2</v>
      </c>
      <c r="B5" s="6">
        <v>3</v>
      </c>
      <c r="D5">
        <v>808.77569580078102</v>
      </c>
      <c r="E5">
        <v>606.22113037109398</v>
      </c>
      <c r="F5">
        <v>475.22860717773398</v>
      </c>
      <c r="G5">
        <v>470.16976928710898</v>
      </c>
      <c r="I5" s="7">
        <f t="shared" si="0"/>
        <v>333.54708862304705</v>
      </c>
      <c r="J5" s="7">
        <f t="shared" si="1"/>
        <v>136.051361083985</v>
      </c>
      <c r="K5" s="7">
        <f t="shared" si="2"/>
        <v>238.31113586425755</v>
      </c>
      <c r="L5" s="8">
        <f t="shared" si="3"/>
        <v>1.7516262532437821</v>
      </c>
      <c r="M5" s="8"/>
      <c r="N5" s="15">
        <f>RSQ(V64:V104,U64:U104)</f>
        <v>0.99762171953956535</v>
      </c>
    </row>
    <row r="6" spans="1:16" x14ac:dyDescent="0.15">
      <c r="A6" s="6">
        <v>2.5</v>
      </c>
      <c r="B6" s="6">
        <v>4</v>
      </c>
      <c r="C6" s="6" t="s">
        <v>5</v>
      </c>
      <c r="D6">
        <v>793.985595703125</v>
      </c>
      <c r="E6">
        <v>598.95001220703102</v>
      </c>
      <c r="F6">
        <v>476.31900024414102</v>
      </c>
      <c r="G6">
        <v>471.84457397460898</v>
      </c>
      <c r="I6" s="7">
        <f t="shared" si="0"/>
        <v>317.66659545898398</v>
      </c>
      <c r="J6" s="7">
        <f t="shared" si="1"/>
        <v>127.10543823242205</v>
      </c>
      <c r="K6" s="7">
        <f t="shared" si="2"/>
        <v>228.69278869628855</v>
      </c>
      <c r="L6" s="8">
        <f t="shared" si="3"/>
        <v>1.7992368530928333</v>
      </c>
      <c r="M6" s="8">
        <f t="shared" ref="M6:M37" si="4">L6+ABS($N$2)*A6</f>
        <v>1.8313969611611793</v>
      </c>
      <c r="P6" s="6">
        <f t="shared" ref="P6:P69" si="5">(M6-$O$2)/$O$2*100</f>
        <v>8.1043665203829391</v>
      </c>
    </row>
    <row r="7" spans="1:16" x14ac:dyDescent="0.15">
      <c r="A7" s="6">
        <v>3</v>
      </c>
      <c r="B7" s="6">
        <v>5</v>
      </c>
      <c r="C7" s="6" t="s">
        <v>8</v>
      </c>
      <c r="D7">
        <v>788.15753173828102</v>
      </c>
      <c r="E7">
        <v>600.03918457031295</v>
      </c>
      <c r="F7">
        <v>476.20565795898398</v>
      </c>
      <c r="G7">
        <v>471.99282836914102</v>
      </c>
      <c r="I7" s="7">
        <f t="shared" si="0"/>
        <v>311.95187377929705</v>
      </c>
      <c r="J7" s="7">
        <f t="shared" si="1"/>
        <v>128.04635620117193</v>
      </c>
      <c r="K7" s="7">
        <f t="shared" si="2"/>
        <v>222.31942443847669</v>
      </c>
      <c r="L7" s="8">
        <f t="shared" si="3"/>
        <v>1.7362417099100702</v>
      </c>
      <c r="M7" s="8">
        <f t="shared" si="4"/>
        <v>1.7748338395920853</v>
      </c>
      <c r="P7" s="6">
        <f t="shared" si="5"/>
        <v>4.7655379893115848</v>
      </c>
    </row>
    <row r="8" spans="1:16" x14ac:dyDescent="0.15">
      <c r="A8" s="6">
        <v>3.5</v>
      </c>
      <c r="B8" s="6">
        <v>6</v>
      </c>
      <c r="D8">
        <v>798.74890136718795</v>
      </c>
      <c r="E8">
        <v>608.25866699218795</v>
      </c>
      <c r="F8">
        <v>474.42419433593801</v>
      </c>
      <c r="G8">
        <v>470.01913452148398</v>
      </c>
      <c r="I8" s="7">
        <f t="shared" si="0"/>
        <v>324.32470703124994</v>
      </c>
      <c r="J8" s="7">
        <f t="shared" si="1"/>
        <v>138.23953247070398</v>
      </c>
      <c r="K8" s="7">
        <f t="shared" si="2"/>
        <v>227.55703430175717</v>
      </c>
      <c r="L8" s="8">
        <f t="shared" si="3"/>
        <v>1.6461067990806577</v>
      </c>
      <c r="M8" s="8">
        <f t="shared" si="4"/>
        <v>1.6911309503763421</v>
      </c>
      <c r="P8" s="6">
        <f t="shared" si="5"/>
        <v>-0.17530662629622107</v>
      </c>
    </row>
    <row r="9" spans="1:16" x14ac:dyDescent="0.15">
      <c r="A9" s="6">
        <v>4</v>
      </c>
      <c r="B9" s="6">
        <v>7</v>
      </c>
      <c r="D9">
        <v>721.66375732421898</v>
      </c>
      <c r="E9">
        <v>580.71173095703102</v>
      </c>
      <c r="F9">
        <v>475.54470825195301</v>
      </c>
      <c r="G9">
        <v>471.15399169921898</v>
      </c>
      <c r="I9" s="7">
        <f t="shared" si="0"/>
        <v>246.11904907226597</v>
      </c>
      <c r="J9" s="7">
        <f t="shared" si="1"/>
        <v>109.55773925781205</v>
      </c>
      <c r="K9" s="7">
        <f t="shared" si="2"/>
        <v>169.42863159179754</v>
      </c>
      <c r="L9" s="8">
        <f t="shared" si="3"/>
        <v>1.5464779826562218</v>
      </c>
      <c r="M9" s="8">
        <f t="shared" si="4"/>
        <v>1.5979341555655755</v>
      </c>
      <c r="P9" s="6">
        <f t="shared" si="5"/>
        <v>-5.6765609575036358</v>
      </c>
    </row>
    <row r="10" spans="1:16" x14ac:dyDescent="0.15">
      <c r="A10" s="6">
        <v>4.5</v>
      </c>
      <c r="B10" s="6">
        <v>8</v>
      </c>
      <c r="D10">
        <v>762.64172363281295</v>
      </c>
      <c r="E10">
        <v>598.46343994140602</v>
      </c>
      <c r="F10">
        <v>475.53515625</v>
      </c>
      <c r="G10">
        <v>471.27737426757801</v>
      </c>
      <c r="I10" s="7">
        <f t="shared" si="0"/>
        <v>287.10656738281295</v>
      </c>
      <c r="J10" s="7">
        <f t="shared" si="1"/>
        <v>127.18606567382801</v>
      </c>
      <c r="K10" s="7">
        <f t="shared" si="2"/>
        <v>198.07632141113334</v>
      </c>
      <c r="L10" s="8">
        <f t="shared" si="3"/>
        <v>1.5573743897315391</v>
      </c>
      <c r="M10" s="8">
        <f t="shared" si="4"/>
        <v>1.6152625842545618</v>
      </c>
      <c r="P10" s="6">
        <f t="shared" si="5"/>
        <v>-4.6536921606542823</v>
      </c>
    </row>
    <row r="11" spans="1:16" x14ac:dyDescent="0.15">
      <c r="A11" s="6">
        <v>5</v>
      </c>
      <c r="B11" s="6">
        <v>9</v>
      </c>
      <c r="D11">
        <v>865.80010986328102</v>
      </c>
      <c r="E11">
        <v>640.69329833984398</v>
      </c>
      <c r="F11">
        <v>474.744140625</v>
      </c>
      <c r="G11">
        <v>470.48684692382801</v>
      </c>
      <c r="I11" s="7">
        <f t="shared" si="0"/>
        <v>391.05596923828102</v>
      </c>
      <c r="J11" s="7">
        <f t="shared" si="1"/>
        <v>170.20645141601597</v>
      </c>
      <c r="K11" s="7">
        <f t="shared" si="2"/>
        <v>271.91145324706986</v>
      </c>
      <c r="L11" s="8">
        <f t="shared" si="3"/>
        <v>1.5975390532199518</v>
      </c>
      <c r="M11" s="8">
        <f t="shared" si="4"/>
        <v>1.6618592693566439</v>
      </c>
      <c r="P11" s="6">
        <f t="shared" si="5"/>
        <v>-1.9031660695131851</v>
      </c>
    </row>
    <row r="12" spans="1:16" x14ac:dyDescent="0.15">
      <c r="A12" s="6">
        <v>5.5</v>
      </c>
      <c r="B12" s="6">
        <v>10</v>
      </c>
      <c r="D12">
        <v>885.31146240234398</v>
      </c>
      <c r="E12">
        <v>644.5166015625</v>
      </c>
      <c r="F12">
        <v>474.95361328125</v>
      </c>
      <c r="G12">
        <v>470.08895874023398</v>
      </c>
      <c r="I12" s="7">
        <f t="shared" si="0"/>
        <v>410.35784912109398</v>
      </c>
      <c r="J12" s="7">
        <f t="shared" si="1"/>
        <v>174.42764282226602</v>
      </c>
      <c r="K12" s="7">
        <f t="shared" si="2"/>
        <v>288.25849914550776</v>
      </c>
      <c r="L12" s="8">
        <f t="shared" si="3"/>
        <v>1.6525964261251314</v>
      </c>
      <c r="M12" s="8">
        <f t="shared" si="4"/>
        <v>1.7233486638754925</v>
      </c>
      <c r="P12" s="6">
        <f t="shared" si="5"/>
        <v>1.7264522945838034</v>
      </c>
    </row>
    <row r="13" spans="1:16" x14ac:dyDescent="0.15">
      <c r="A13" s="6">
        <v>6</v>
      </c>
      <c r="B13" s="6">
        <v>11</v>
      </c>
      <c r="D13">
        <v>901.98638916015602</v>
      </c>
      <c r="E13">
        <v>652.69934082031295</v>
      </c>
      <c r="F13">
        <v>475.42083740234398</v>
      </c>
      <c r="G13">
        <v>471.02056884765602</v>
      </c>
      <c r="I13" s="7">
        <f t="shared" si="0"/>
        <v>426.56555175781205</v>
      </c>
      <c r="J13" s="7">
        <f t="shared" si="1"/>
        <v>181.67877197265693</v>
      </c>
      <c r="K13" s="7">
        <f t="shared" si="2"/>
        <v>299.39041137695222</v>
      </c>
      <c r="L13" s="8">
        <f t="shared" si="3"/>
        <v>1.6479108050224556</v>
      </c>
      <c r="M13" s="8">
        <f t="shared" si="4"/>
        <v>1.725095064386486</v>
      </c>
      <c r="P13" s="6">
        <f t="shared" si="5"/>
        <v>1.8295394597018035</v>
      </c>
    </row>
    <row r="14" spans="1:16" x14ac:dyDescent="0.15">
      <c r="A14" s="6">
        <v>6.5</v>
      </c>
      <c r="B14" s="6">
        <v>12</v>
      </c>
      <c r="D14">
        <v>837.14874267578102</v>
      </c>
      <c r="E14">
        <v>624.81689453125</v>
      </c>
      <c r="F14">
        <v>476.42370605468801</v>
      </c>
      <c r="G14">
        <v>471.82687377929699</v>
      </c>
      <c r="I14" s="7">
        <f t="shared" si="0"/>
        <v>360.72503662109301</v>
      </c>
      <c r="J14" s="7">
        <f t="shared" si="1"/>
        <v>152.99002075195301</v>
      </c>
      <c r="K14" s="7">
        <f t="shared" si="2"/>
        <v>253.63202209472593</v>
      </c>
      <c r="L14" s="8">
        <f t="shared" si="3"/>
        <v>1.6578337648959902</v>
      </c>
      <c r="M14" s="8">
        <f t="shared" si="4"/>
        <v>1.7414500458736897</v>
      </c>
      <c r="P14" s="6">
        <f t="shared" si="5"/>
        <v>2.7949472607531582</v>
      </c>
    </row>
    <row r="15" spans="1:16" x14ac:dyDescent="0.15">
      <c r="A15" s="6">
        <v>7</v>
      </c>
      <c r="B15" s="6">
        <v>13</v>
      </c>
      <c r="D15">
        <v>828.30828857421898</v>
      </c>
      <c r="E15">
        <v>619.67370605468795</v>
      </c>
      <c r="F15">
        <v>476.15206909179699</v>
      </c>
      <c r="G15">
        <v>471.51745605468801</v>
      </c>
      <c r="I15" s="7">
        <f t="shared" si="0"/>
        <v>352.15621948242199</v>
      </c>
      <c r="J15" s="7">
        <f t="shared" si="1"/>
        <v>148.15624999999994</v>
      </c>
      <c r="K15" s="7">
        <f t="shared" si="2"/>
        <v>248.44684448242202</v>
      </c>
      <c r="L15" s="8">
        <f t="shared" si="3"/>
        <v>1.6769244934481138</v>
      </c>
      <c r="M15" s="8">
        <f t="shared" si="4"/>
        <v>1.7669727960394825</v>
      </c>
      <c r="P15" s="6">
        <f t="shared" si="5"/>
        <v>4.301513448774811</v>
      </c>
    </row>
    <row r="16" spans="1:16" x14ac:dyDescent="0.15">
      <c r="A16" s="6">
        <v>7.5</v>
      </c>
      <c r="B16" s="6">
        <v>14</v>
      </c>
      <c r="D16">
        <v>818.86163330078102</v>
      </c>
      <c r="E16">
        <v>618.45263671875</v>
      </c>
      <c r="F16">
        <v>475.11669921875</v>
      </c>
      <c r="G16">
        <v>470.51507568359398</v>
      </c>
      <c r="I16" s="7">
        <f t="shared" si="0"/>
        <v>343.74493408203102</v>
      </c>
      <c r="J16" s="7">
        <f t="shared" si="1"/>
        <v>147.93756103515602</v>
      </c>
      <c r="K16" s="7">
        <f t="shared" si="2"/>
        <v>240.18864135742183</v>
      </c>
      <c r="L16" s="8">
        <f t="shared" si="3"/>
        <v>1.6235811897719685</v>
      </c>
      <c r="M16" s="8">
        <f t="shared" si="4"/>
        <v>1.7200615139770066</v>
      </c>
      <c r="P16" s="6">
        <f t="shared" si="5"/>
        <v>1.5324172137305252</v>
      </c>
    </row>
    <row r="17" spans="1:16" x14ac:dyDescent="0.15">
      <c r="A17" s="6">
        <v>8</v>
      </c>
      <c r="B17" s="6">
        <v>15</v>
      </c>
      <c r="D17">
        <v>810.20269775390602</v>
      </c>
      <c r="E17">
        <v>617.13995361328102</v>
      </c>
      <c r="F17">
        <v>475.38879394531301</v>
      </c>
      <c r="G17">
        <v>471.17025756835898</v>
      </c>
      <c r="I17" s="7">
        <f t="shared" si="0"/>
        <v>334.81390380859301</v>
      </c>
      <c r="J17" s="7">
        <f t="shared" si="1"/>
        <v>145.96969604492205</v>
      </c>
      <c r="K17" s="7">
        <f t="shared" si="2"/>
        <v>232.63511657714758</v>
      </c>
      <c r="L17" s="8">
        <f t="shared" si="3"/>
        <v>1.5937220045012241</v>
      </c>
      <c r="M17" s="8">
        <f t="shared" si="4"/>
        <v>1.6966343503199313</v>
      </c>
      <c r="P17" s="6">
        <f t="shared" si="5"/>
        <v>0.14955006901728521</v>
      </c>
    </row>
    <row r="18" spans="1:16" x14ac:dyDescent="0.15">
      <c r="A18" s="6">
        <v>8.5</v>
      </c>
      <c r="B18" s="6">
        <v>16</v>
      </c>
      <c r="D18">
        <v>832.89642333984398</v>
      </c>
      <c r="E18">
        <v>625.90521240234398</v>
      </c>
      <c r="F18">
        <v>475.34338378906301</v>
      </c>
      <c r="G18">
        <v>471.23098754882801</v>
      </c>
      <c r="I18" s="7">
        <f t="shared" si="0"/>
        <v>357.55303955078097</v>
      </c>
      <c r="J18" s="7">
        <f t="shared" si="1"/>
        <v>154.67422485351597</v>
      </c>
      <c r="K18" s="7">
        <f t="shared" si="2"/>
        <v>249.2810821533198</v>
      </c>
      <c r="L18" s="8">
        <f t="shared" si="3"/>
        <v>1.6116523770486075</v>
      </c>
      <c r="M18" s="8">
        <f t="shared" si="4"/>
        <v>1.7209967444809839</v>
      </c>
      <c r="P18" s="6">
        <f t="shared" si="5"/>
        <v>1.5876223403781684</v>
      </c>
    </row>
    <row r="19" spans="1:16" x14ac:dyDescent="0.15">
      <c r="A19" s="6">
        <v>9</v>
      </c>
      <c r="B19" s="6">
        <v>17</v>
      </c>
      <c r="D19">
        <v>815.12872314453102</v>
      </c>
      <c r="E19">
        <v>619.134765625</v>
      </c>
      <c r="F19">
        <v>474.59683227539102</v>
      </c>
      <c r="G19">
        <v>470.53802490234398</v>
      </c>
      <c r="I19" s="7">
        <f t="shared" si="0"/>
        <v>340.53189086914</v>
      </c>
      <c r="J19" s="7">
        <f t="shared" si="1"/>
        <v>148.59674072265602</v>
      </c>
      <c r="K19" s="7">
        <f t="shared" si="2"/>
        <v>236.51417236328081</v>
      </c>
      <c r="L19" s="8">
        <f t="shared" si="3"/>
        <v>1.5916511439824623</v>
      </c>
      <c r="M19" s="8">
        <f t="shared" si="4"/>
        <v>1.7074275330285078</v>
      </c>
      <c r="P19" s="6">
        <f t="shared" si="5"/>
        <v>0.78665398706115175</v>
      </c>
    </row>
    <row r="20" spans="1:16" x14ac:dyDescent="0.15">
      <c r="A20" s="6">
        <v>9.5</v>
      </c>
      <c r="B20" s="6">
        <v>18</v>
      </c>
      <c r="D20">
        <v>776.77331542968795</v>
      </c>
      <c r="E20">
        <v>605.053955078125</v>
      </c>
      <c r="F20">
        <v>474.24963378906301</v>
      </c>
      <c r="G20">
        <v>469.99856567382801</v>
      </c>
      <c r="I20" s="7">
        <f t="shared" si="0"/>
        <v>302.52368164062494</v>
      </c>
      <c r="J20" s="7">
        <f t="shared" si="1"/>
        <v>135.05538940429699</v>
      </c>
      <c r="K20" s="7">
        <f t="shared" si="2"/>
        <v>207.98490905761707</v>
      </c>
      <c r="L20" s="8">
        <f t="shared" si="3"/>
        <v>1.5399971076681795</v>
      </c>
      <c r="M20" s="8">
        <f t="shared" si="4"/>
        <v>1.6622055183278943</v>
      </c>
      <c r="P20" s="6">
        <f t="shared" si="5"/>
        <v>-1.8827275591906425</v>
      </c>
    </row>
    <row r="21" spans="1:16" x14ac:dyDescent="0.15">
      <c r="A21" s="6">
        <v>10</v>
      </c>
      <c r="B21" s="6">
        <v>19</v>
      </c>
      <c r="D21">
        <v>879.63092041015602</v>
      </c>
      <c r="E21">
        <v>651.29748535156295</v>
      </c>
      <c r="F21">
        <v>475.30847167968801</v>
      </c>
      <c r="G21">
        <v>470.56671142578102</v>
      </c>
      <c r="I21" s="7">
        <f t="shared" si="0"/>
        <v>404.32244873046801</v>
      </c>
      <c r="J21" s="7">
        <f t="shared" si="1"/>
        <v>180.73077392578193</v>
      </c>
      <c r="K21" s="7">
        <f t="shared" si="2"/>
        <v>277.81090698242065</v>
      </c>
      <c r="L21" s="8">
        <f t="shared" si="3"/>
        <v>1.5371533079170303</v>
      </c>
      <c r="M21" s="8">
        <f t="shared" si="4"/>
        <v>1.6657937401904142</v>
      </c>
      <c r="P21" s="6">
        <f t="shared" si="5"/>
        <v>-1.6709206928429174</v>
      </c>
    </row>
    <row r="22" spans="1:16" x14ac:dyDescent="0.15">
      <c r="A22" s="6">
        <v>10.5</v>
      </c>
      <c r="B22" s="6">
        <v>20</v>
      </c>
      <c r="D22">
        <v>853.41864013671898</v>
      </c>
      <c r="E22">
        <v>638.20074462890602</v>
      </c>
      <c r="F22">
        <v>476.430419921875</v>
      </c>
      <c r="G22">
        <v>471.53659057617199</v>
      </c>
      <c r="I22" s="7">
        <f t="shared" si="0"/>
        <v>376.98822021484398</v>
      </c>
      <c r="J22" s="7">
        <f t="shared" si="1"/>
        <v>166.66415405273403</v>
      </c>
      <c r="K22" s="7">
        <f t="shared" si="2"/>
        <v>260.32331237793016</v>
      </c>
      <c r="L22" s="8">
        <f t="shared" si="3"/>
        <v>1.5619634219339182</v>
      </c>
      <c r="M22" s="8">
        <f t="shared" si="4"/>
        <v>1.6970358758209714</v>
      </c>
      <c r="P22" s="6">
        <f t="shared" si="5"/>
        <v>0.1732514624629744</v>
      </c>
    </row>
    <row r="23" spans="1:16" x14ac:dyDescent="0.15">
      <c r="A23" s="6">
        <v>11</v>
      </c>
      <c r="B23" s="6">
        <v>21</v>
      </c>
      <c r="D23">
        <v>868.166748046875</v>
      </c>
      <c r="E23">
        <v>643.5673828125</v>
      </c>
      <c r="F23">
        <v>475.91201782226602</v>
      </c>
      <c r="G23">
        <v>470.872314453125</v>
      </c>
      <c r="I23" s="7">
        <f t="shared" si="0"/>
        <v>392.25473022460898</v>
      </c>
      <c r="J23" s="7">
        <f t="shared" si="1"/>
        <v>172.695068359375</v>
      </c>
      <c r="K23" s="7">
        <f t="shared" si="2"/>
        <v>271.36818237304647</v>
      </c>
      <c r="L23" s="8">
        <f t="shared" si="3"/>
        <v>1.5713719271261104</v>
      </c>
      <c r="M23" s="8">
        <f t="shared" si="4"/>
        <v>1.7128764026268328</v>
      </c>
      <c r="P23" s="6">
        <f t="shared" si="5"/>
        <v>1.1082918453033215</v>
      </c>
    </row>
    <row r="24" spans="1:16" x14ac:dyDescent="0.15">
      <c r="A24" s="6">
        <v>11.5</v>
      </c>
      <c r="B24" s="6">
        <v>22</v>
      </c>
      <c r="D24">
        <v>857.03997802734398</v>
      </c>
      <c r="E24">
        <v>637.48101806640602</v>
      </c>
      <c r="F24">
        <v>474.92156982421898</v>
      </c>
      <c r="G24">
        <v>470.46868896484398</v>
      </c>
      <c r="I24" s="7">
        <f t="shared" si="0"/>
        <v>382.118408203125</v>
      </c>
      <c r="J24" s="7">
        <f t="shared" si="1"/>
        <v>167.01232910156205</v>
      </c>
      <c r="K24" s="7">
        <f t="shared" si="2"/>
        <v>265.20977783203159</v>
      </c>
      <c r="L24" s="8">
        <f t="shared" si="3"/>
        <v>1.5879652673471465</v>
      </c>
      <c r="M24" s="8">
        <f t="shared" si="4"/>
        <v>1.735901764461538</v>
      </c>
      <c r="P24" s="6">
        <f t="shared" si="5"/>
        <v>2.4674412857748114</v>
      </c>
    </row>
    <row r="25" spans="1:16" x14ac:dyDescent="0.15">
      <c r="A25" s="6">
        <v>12</v>
      </c>
      <c r="B25" s="6">
        <v>23</v>
      </c>
      <c r="D25">
        <v>889.00079345703102</v>
      </c>
      <c r="E25">
        <v>653.33746337890602</v>
      </c>
      <c r="F25">
        <v>475.83212280273398</v>
      </c>
      <c r="G25">
        <v>471.13342285156301</v>
      </c>
      <c r="I25" s="7">
        <f t="shared" si="0"/>
        <v>413.16867065429705</v>
      </c>
      <c r="J25" s="7">
        <f t="shared" si="1"/>
        <v>182.20404052734301</v>
      </c>
      <c r="K25" s="7">
        <f t="shared" si="2"/>
        <v>285.62584228515698</v>
      </c>
      <c r="L25" s="8">
        <f t="shared" si="3"/>
        <v>1.5676153034723379</v>
      </c>
      <c r="M25" s="8">
        <f t="shared" si="4"/>
        <v>1.7219838222003987</v>
      </c>
      <c r="P25" s="6">
        <f t="shared" si="5"/>
        <v>1.6458879233329744</v>
      </c>
    </row>
    <row r="26" spans="1:16" x14ac:dyDescent="0.15">
      <c r="A26" s="6">
        <v>12.5</v>
      </c>
      <c r="B26" s="6">
        <v>24</v>
      </c>
      <c r="D26">
        <v>865.119140625</v>
      </c>
      <c r="E26">
        <v>642.31866455078102</v>
      </c>
      <c r="F26">
        <v>475.37924194335898</v>
      </c>
      <c r="G26">
        <v>470.45480346679699</v>
      </c>
      <c r="I26" s="7">
        <f t="shared" si="0"/>
        <v>389.73989868164102</v>
      </c>
      <c r="J26" s="7">
        <f t="shared" si="1"/>
        <v>171.86386108398403</v>
      </c>
      <c r="K26" s="7">
        <f t="shared" si="2"/>
        <v>269.43519592285219</v>
      </c>
      <c r="L26" s="8">
        <f t="shared" si="3"/>
        <v>1.5677245595639699</v>
      </c>
      <c r="M26" s="8">
        <f t="shared" si="4"/>
        <v>1.7285250999056998</v>
      </c>
      <c r="P26" s="6">
        <f t="shared" si="5"/>
        <v>2.0320088449911191</v>
      </c>
    </row>
    <row r="27" spans="1:16" x14ac:dyDescent="0.15">
      <c r="A27" s="6">
        <v>13</v>
      </c>
      <c r="B27" s="6">
        <v>25</v>
      </c>
      <c r="D27">
        <v>836.50860595703102</v>
      </c>
      <c r="E27">
        <v>632.02197265625</v>
      </c>
      <c r="F27">
        <v>474.88186645507801</v>
      </c>
      <c r="G27">
        <v>470.04544067382801</v>
      </c>
      <c r="I27" s="7">
        <f t="shared" si="0"/>
        <v>361.62673950195301</v>
      </c>
      <c r="J27" s="7">
        <f t="shared" si="1"/>
        <v>161.97653198242199</v>
      </c>
      <c r="K27" s="7">
        <f t="shared" si="2"/>
        <v>248.24316711425763</v>
      </c>
      <c r="L27" s="8">
        <f t="shared" si="3"/>
        <v>1.5325872462882306</v>
      </c>
      <c r="M27" s="8">
        <f t="shared" si="4"/>
        <v>1.6998198082436298</v>
      </c>
      <c r="P27" s="6">
        <f t="shared" si="5"/>
        <v>0.33758243896313378</v>
      </c>
    </row>
    <row r="28" spans="1:16" x14ac:dyDescent="0.15">
      <c r="A28" s="6">
        <v>13.5</v>
      </c>
      <c r="B28" s="6">
        <v>26</v>
      </c>
      <c r="D28">
        <v>843.5078125</v>
      </c>
      <c r="E28">
        <v>635.01837158203102</v>
      </c>
      <c r="F28">
        <v>475.16067504882801</v>
      </c>
      <c r="G28">
        <v>470.85031127929699</v>
      </c>
      <c r="I28" s="7">
        <f t="shared" si="0"/>
        <v>368.34713745117199</v>
      </c>
      <c r="J28" s="7">
        <f t="shared" si="1"/>
        <v>164.16806030273403</v>
      </c>
      <c r="K28" s="7">
        <f t="shared" si="2"/>
        <v>253.42949523925819</v>
      </c>
      <c r="L28" s="8">
        <f t="shared" si="3"/>
        <v>1.54371986104923</v>
      </c>
      <c r="M28" s="8">
        <f t="shared" si="4"/>
        <v>1.7173844446182982</v>
      </c>
      <c r="P28" s="6">
        <f t="shared" si="5"/>
        <v>1.3743941890713582</v>
      </c>
    </row>
    <row r="29" spans="1:16" x14ac:dyDescent="0.15">
      <c r="A29" s="6">
        <v>14</v>
      </c>
      <c r="B29" s="6">
        <v>27</v>
      </c>
      <c r="D29">
        <v>855.08874511718795</v>
      </c>
      <c r="E29">
        <v>641.65850830078102</v>
      </c>
      <c r="F29">
        <v>474.38735961914102</v>
      </c>
      <c r="G29">
        <v>470.07986450195301</v>
      </c>
      <c r="I29" s="7">
        <f t="shared" si="0"/>
        <v>380.70138549804693</v>
      </c>
      <c r="J29" s="7">
        <f t="shared" si="1"/>
        <v>171.57864379882801</v>
      </c>
      <c r="K29" s="7">
        <f t="shared" si="2"/>
        <v>260.59633483886734</v>
      </c>
      <c r="L29" s="8">
        <f t="shared" si="3"/>
        <v>1.5188156816556406</v>
      </c>
      <c r="M29" s="8">
        <f t="shared" si="4"/>
        <v>1.6989122868383781</v>
      </c>
      <c r="P29" s="6">
        <f t="shared" si="5"/>
        <v>0.28401293508222109</v>
      </c>
    </row>
    <row r="30" spans="1:16" x14ac:dyDescent="0.15">
      <c r="A30" s="6">
        <v>14.5</v>
      </c>
      <c r="B30" s="6">
        <v>28</v>
      </c>
      <c r="D30">
        <v>870.806884765625</v>
      </c>
      <c r="E30">
        <v>650.611328125</v>
      </c>
      <c r="F30">
        <v>473.86657714843801</v>
      </c>
      <c r="G30">
        <v>469.755126953125</v>
      </c>
      <c r="I30" s="7">
        <f t="shared" si="0"/>
        <v>396.94030761718699</v>
      </c>
      <c r="J30" s="7">
        <f t="shared" si="1"/>
        <v>180.856201171875</v>
      </c>
      <c r="K30" s="7">
        <f t="shared" si="2"/>
        <v>270.34096679687451</v>
      </c>
      <c r="L30" s="8">
        <f t="shared" si="3"/>
        <v>1.4947840607354044</v>
      </c>
      <c r="M30" s="8">
        <f t="shared" si="4"/>
        <v>1.6813126875318112</v>
      </c>
      <c r="P30" s="6">
        <f t="shared" si="5"/>
        <v>-0.75486261969792401</v>
      </c>
    </row>
    <row r="31" spans="1:16" x14ac:dyDescent="0.15">
      <c r="A31" s="6">
        <v>15</v>
      </c>
      <c r="B31" s="6">
        <v>29</v>
      </c>
      <c r="D31">
        <v>850.574951171875</v>
      </c>
      <c r="E31">
        <v>638.07159423828102</v>
      </c>
      <c r="F31">
        <v>475.97177124023398</v>
      </c>
      <c r="G31">
        <v>471.58535766601602</v>
      </c>
      <c r="I31" s="7">
        <f t="shared" si="0"/>
        <v>374.60317993164102</v>
      </c>
      <c r="J31" s="7">
        <f t="shared" si="1"/>
        <v>166.486236572265</v>
      </c>
      <c r="K31" s="7">
        <f t="shared" si="2"/>
        <v>258.06281433105551</v>
      </c>
      <c r="L31" s="8">
        <f t="shared" si="3"/>
        <v>1.5500549453470334</v>
      </c>
      <c r="M31" s="8">
        <f t="shared" si="4"/>
        <v>1.7430155937571092</v>
      </c>
      <c r="P31" s="6">
        <f t="shared" si="5"/>
        <v>2.8873589911336062</v>
      </c>
    </row>
    <row r="32" spans="1:16" x14ac:dyDescent="0.15">
      <c r="A32" s="6">
        <v>15.5</v>
      </c>
      <c r="B32" s="6">
        <v>30</v>
      </c>
      <c r="D32">
        <v>847.49859619140602</v>
      </c>
      <c r="E32">
        <v>638.14392089843795</v>
      </c>
      <c r="F32">
        <v>474.25967407226602</v>
      </c>
      <c r="G32">
        <v>469.53131103515602</v>
      </c>
      <c r="I32" s="7">
        <f t="shared" si="0"/>
        <v>373.23892211914</v>
      </c>
      <c r="J32" s="7">
        <f t="shared" si="1"/>
        <v>168.61260986328193</v>
      </c>
      <c r="K32" s="7">
        <f t="shared" si="2"/>
        <v>255.21009521484265</v>
      </c>
      <c r="L32" s="8">
        <f t="shared" si="3"/>
        <v>1.5135884286577235</v>
      </c>
      <c r="M32" s="8">
        <f t="shared" si="4"/>
        <v>1.7129810986814686</v>
      </c>
      <c r="P32" s="6">
        <f t="shared" si="5"/>
        <v>1.1144718821296422</v>
      </c>
    </row>
    <row r="33" spans="1:16" x14ac:dyDescent="0.15">
      <c r="A33" s="6">
        <v>16</v>
      </c>
      <c r="B33" s="6">
        <v>31</v>
      </c>
      <c r="D33">
        <v>833.47619628906295</v>
      </c>
      <c r="E33">
        <v>632.36065673828102</v>
      </c>
      <c r="F33">
        <v>475.97848510742199</v>
      </c>
      <c r="G33">
        <v>471.22430419921898</v>
      </c>
      <c r="I33" s="7">
        <f t="shared" si="0"/>
        <v>357.49771118164097</v>
      </c>
      <c r="J33" s="7">
        <f t="shared" si="1"/>
        <v>161.13635253906205</v>
      </c>
      <c r="K33" s="7">
        <f t="shared" si="2"/>
        <v>244.70226440429752</v>
      </c>
      <c r="L33" s="8">
        <f t="shared" si="3"/>
        <v>1.5186037200697946</v>
      </c>
      <c r="M33" s="8">
        <f t="shared" si="4"/>
        <v>1.7244284117072088</v>
      </c>
      <c r="P33" s="6">
        <f t="shared" si="5"/>
        <v>1.7901880426629351</v>
      </c>
    </row>
    <row r="34" spans="1:16" x14ac:dyDescent="0.15">
      <c r="A34" s="6">
        <v>16.5</v>
      </c>
      <c r="B34" s="6">
        <v>32</v>
      </c>
      <c r="D34">
        <v>826.566162109375</v>
      </c>
      <c r="E34">
        <v>629.24871826171898</v>
      </c>
      <c r="F34">
        <v>475.17074584960898</v>
      </c>
      <c r="G34">
        <v>470.27688598632801</v>
      </c>
      <c r="I34" s="7">
        <f t="shared" ref="I34:I65" si="6">D34-F34</f>
        <v>351.39541625976602</v>
      </c>
      <c r="J34" s="7">
        <f t="shared" ref="J34:J65" si="7">E34-G34</f>
        <v>158.97183227539097</v>
      </c>
      <c r="K34" s="7">
        <f t="shared" si="2"/>
        <v>240.11513366699234</v>
      </c>
      <c r="L34" s="8">
        <f t="shared" si="3"/>
        <v>1.5104256535902207</v>
      </c>
      <c r="M34" s="8">
        <f t="shared" si="4"/>
        <v>1.7226823668413043</v>
      </c>
      <c r="P34" s="6">
        <f t="shared" si="5"/>
        <v>1.6871218706927129</v>
      </c>
    </row>
    <row r="35" spans="1:16" x14ac:dyDescent="0.15">
      <c r="A35" s="6">
        <v>17</v>
      </c>
      <c r="B35" s="6">
        <v>33</v>
      </c>
      <c r="D35">
        <v>818.25427246093795</v>
      </c>
      <c r="E35">
        <v>629.75329589843795</v>
      </c>
      <c r="F35">
        <v>474.68435668945301</v>
      </c>
      <c r="G35">
        <v>470.20565795898398</v>
      </c>
      <c r="I35" s="7">
        <f t="shared" si="6"/>
        <v>343.56991577148494</v>
      </c>
      <c r="J35" s="7">
        <f t="shared" si="7"/>
        <v>159.54763793945398</v>
      </c>
      <c r="K35" s="7">
        <f t="shared" si="2"/>
        <v>231.88656921386718</v>
      </c>
      <c r="L35" s="8">
        <f t="shared" si="3"/>
        <v>1.4534002020253336</v>
      </c>
      <c r="M35" s="8">
        <f t="shared" si="4"/>
        <v>1.6720889368900864</v>
      </c>
      <c r="P35" s="6">
        <f t="shared" si="5"/>
        <v>-1.2993255303677176</v>
      </c>
    </row>
    <row r="36" spans="1:16" x14ac:dyDescent="0.15">
      <c r="A36" s="6">
        <v>17.5</v>
      </c>
      <c r="B36" s="6">
        <v>34</v>
      </c>
      <c r="D36">
        <v>813.25628662109398</v>
      </c>
      <c r="E36">
        <v>626.38623046875</v>
      </c>
      <c r="F36">
        <v>474.94692993164102</v>
      </c>
      <c r="G36">
        <v>470.90579223632801</v>
      </c>
      <c r="I36" s="7">
        <f t="shared" si="6"/>
        <v>338.30935668945295</v>
      </c>
      <c r="J36" s="7">
        <f t="shared" si="7"/>
        <v>155.48043823242199</v>
      </c>
      <c r="K36" s="7">
        <f t="shared" si="2"/>
        <v>229.47304992675757</v>
      </c>
      <c r="L36" s="8">
        <f t="shared" si="3"/>
        <v>1.4758965985401118</v>
      </c>
      <c r="M36" s="8">
        <f t="shared" si="4"/>
        <v>1.7010173550185337</v>
      </c>
      <c r="P36" s="6">
        <f t="shared" si="5"/>
        <v>0.40827166594395836</v>
      </c>
    </row>
    <row r="37" spans="1:16" x14ac:dyDescent="0.15">
      <c r="A37" s="6">
        <v>18</v>
      </c>
      <c r="B37" s="6">
        <v>35</v>
      </c>
      <c r="D37">
        <v>848.1015625</v>
      </c>
      <c r="E37">
        <v>642.27789306640602</v>
      </c>
      <c r="F37">
        <v>473.40173339843801</v>
      </c>
      <c r="G37">
        <v>469.79769897460898</v>
      </c>
      <c r="I37" s="7">
        <f t="shared" si="6"/>
        <v>374.69982910156199</v>
      </c>
      <c r="J37" s="7">
        <f t="shared" si="7"/>
        <v>172.48019409179705</v>
      </c>
      <c r="K37" s="7">
        <f t="shared" si="2"/>
        <v>253.96369323730408</v>
      </c>
      <c r="L37" s="8">
        <f t="shared" si="3"/>
        <v>1.4724223530392138</v>
      </c>
      <c r="M37" s="8">
        <f t="shared" si="4"/>
        <v>1.7039751311313049</v>
      </c>
      <c r="P37" s="6">
        <f t="shared" si="5"/>
        <v>0.58286435106970214</v>
      </c>
    </row>
    <row r="38" spans="1:16" x14ac:dyDescent="0.15">
      <c r="A38" s="6">
        <v>18.5</v>
      </c>
      <c r="B38" s="6">
        <v>36</v>
      </c>
      <c r="D38">
        <v>891.18792724609398</v>
      </c>
      <c r="E38">
        <v>663.51818847656295</v>
      </c>
      <c r="F38">
        <v>474.895751953125</v>
      </c>
      <c r="G38">
        <v>470.55523681640602</v>
      </c>
      <c r="I38" s="7">
        <f t="shared" si="6"/>
        <v>416.29217529296898</v>
      </c>
      <c r="J38" s="7">
        <f t="shared" si="7"/>
        <v>192.96295166015693</v>
      </c>
      <c r="K38" s="7">
        <f t="shared" si="2"/>
        <v>281.21810913085915</v>
      </c>
      <c r="L38" s="8">
        <f t="shared" si="3"/>
        <v>1.4573684052373728</v>
      </c>
      <c r="M38" s="8">
        <f t="shared" ref="M38:M69" si="8">L38+ABS($N$2)*A38</f>
        <v>1.695353204943133</v>
      </c>
      <c r="P38" s="6">
        <f t="shared" si="5"/>
        <v>7.3926153330825625E-2</v>
      </c>
    </row>
    <row r="39" spans="1:16" x14ac:dyDescent="0.15">
      <c r="A39" s="6">
        <v>19</v>
      </c>
      <c r="B39" s="6">
        <v>37</v>
      </c>
      <c r="D39">
        <v>889.3046875</v>
      </c>
      <c r="E39">
        <v>663.09478759765602</v>
      </c>
      <c r="F39">
        <v>475.32186889648398</v>
      </c>
      <c r="G39">
        <v>470.84744262695301</v>
      </c>
      <c r="I39" s="7">
        <f t="shared" si="6"/>
        <v>413.98281860351602</v>
      </c>
      <c r="J39" s="7">
        <f t="shared" si="7"/>
        <v>192.24734497070301</v>
      </c>
      <c r="K39" s="7">
        <f t="shared" si="2"/>
        <v>279.40967712402391</v>
      </c>
      <c r="L39" s="8">
        <f t="shared" si="3"/>
        <v>1.4533864026398062</v>
      </c>
      <c r="M39" s="8">
        <f t="shared" si="8"/>
        <v>1.6978032239592358</v>
      </c>
      <c r="P39" s="6">
        <f t="shared" si="5"/>
        <v>0.21854676771185516</v>
      </c>
    </row>
    <row r="40" spans="1:16" x14ac:dyDescent="0.15">
      <c r="A40" s="6">
        <v>19.5</v>
      </c>
      <c r="B40" s="6">
        <v>38</v>
      </c>
      <c r="D40">
        <v>832.66015625</v>
      </c>
      <c r="E40">
        <v>638.47180175781295</v>
      </c>
      <c r="F40">
        <v>473.54519653320301</v>
      </c>
      <c r="G40">
        <v>469.38833618164102</v>
      </c>
      <c r="I40" s="7">
        <f t="shared" si="6"/>
        <v>359.11495971679699</v>
      </c>
      <c r="J40" s="7">
        <f t="shared" si="7"/>
        <v>169.08346557617193</v>
      </c>
      <c r="K40" s="7">
        <f t="shared" si="2"/>
        <v>240.75653381347666</v>
      </c>
      <c r="L40" s="8">
        <f t="shared" si="3"/>
        <v>1.4238916442425062</v>
      </c>
      <c r="M40" s="8">
        <f t="shared" si="8"/>
        <v>1.6747404871756051</v>
      </c>
      <c r="P40" s="6">
        <f t="shared" si="5"/>
        <v>-1.1428088548506894</v>
      </c>
    </row>
    <row r="41" spans="1:16" x14ac:dyDescent="0.15">
      <c r="A41" s="6">
        <v>20</v>
      </c>
      <c r="B41" s="6">
        <v>39</v>
      </c>
      <c r="D41">
        <v>828.82049560546898</v>
      </c>
      <c r="E41">
        <v>634.28466796875</v>
      </c>
      <c r="F41">
        <v>475.16976928710898</v>
      </c>
      <c r="G41">
        <v>470.35723876953102</v>
      </c>
      <c r="I41" s="7">
        <f t="shared" si="6"/>
        <v>353.65072631836</v>
      </c>
      <c r="J41" s="7">
        <f t="shared" si="7"/>
        <v>163.92742919921898</v>
      </c>
      <c r="K41" s="7">
        <f t="shared" si="2"/>
        <v>238.90152587890674</v>
      </c>
      <c r="L41" s="8">
        <f t="shared" si="3"/>
        <v>1.4573615107973947</v>
      </c>
      <c r="M41" s="8">
        <f t="shared" si="8"/>
        <v>1.7146423753441626</v>
      </c>
      <c r="P41" s="6">
        <f t="shared" si="5"/>
        <v>1.2125343257419559</v>
      </c>
    </row>
    <row r="42" spans="1:16" x14ac:dyDescent="0.15">
      <c r="A42" s="6">
        <v>20.5</v>
      </c>
      <c r="B42" s="6">
        <v>40</v>
      </c>
      <c r="D42">
        <v>871.981201171875</v>
      </c>
      <c r="E42">
        <v>656.17272949218795</v>
      </c>
      <c r="F42">
        <v>475.07125854492199</v>
      </c>
      <c r="G42">
        <v>470.55618286132801</v>
      </c>
      <c r="I42" s="7">
        <f t="shared" si="6"/>
        <v>396.90994262695301</v>
      </c>
      <c r="J42" s="7">
        <f t="shared" si="7"/>
        <v>185.61654663085994</v>
      </c>
      <c r="K42" s="7">
        <f t="shared" si="2"/>
        <v>266.97835998535106</v>
      </c>
      <c r="L42" s="8">
        <f t="shared" si="3"/>
        <v>1.4383327609057253</v>
      </c>
      <c r="M42" s="8">
        <f t="shared" si="8"/>
        <v>1.7020456470661625</v>
      </c>
      <c r="P42" s="6">
        <f t="shared" si="5"/>
        <v>0.46897006326813795</v>
      </c>
    </row>
    <row r="43" spans="1:16" x14ac:dyDescent="0.15">
      <c r="A43" s="6">
        <v>21</v>
      </c>
      <c r="B43" s="6">
        <v>41</v>
      </c>
      <c r="D43">
        <v>873.38385009765602</v>
      </c>
      <c r="E43">
        <v>659.47943115234398</v>
      </c>
      <c r="F43">
        <v>474.16976928710898</v>
      </c>
      <c r="G43">
        <v>469.78814697265602</v>
      </c>
      <c r="I43" s="7">
        <f t="shared" si="6"/>
        <v>399.21408081054705</v>
      </c>
      <c r="J43" s="7">
        <f t="shared" si="7"/>
        <v>189.69128417968795</v>
      </c>
      <c r="K43" s="7">
        <f t="shared" si="2"/>
        <v>266.43018188476549</v>
      </c>
      <c r="L43" s="8">
        <f t="shared" si="3"/>
        <v>1.4045462501713333</v>
      </c>
      <c r="M43" s="8">
        <f t="shared" si="8"/>
        <v>1.6746911579454395</v>
      </c>
      <c r="P43" s="6">
        <f t="shared" si="5"/>
        <v>-1.145720678606585</v>
      </c>
    </row>
    <row r="44" spans="1:16" x14ac:dyDescent="0.15">
      <c r="A44" s="6">
        <v>21.5</v>
      </c>
      <c r="B44" s="6">
        <v>42</v>
      </c>
      <c r="D44">
        <v>811.11798095703102</v>
      </c>
      <c r="E44">
        <v>630.25988769531295</v>
      </c>
      <c r="F44">
        <v>474.046875</v>
      </c>
      <c r="G44">
        <v>469.93927001953102</v>
      </c>
      <c r="I44" s="7">
        <f t="shared" si="6"/>
        <v>337.07110595703102</v>
      </c>
      <c r="J44" s="7">
        <f t="shared" si="7"/>
        <v>160.32061767578193</v>
      </c>
      <c r="K44" s="7">
        <f t="shared" si="2"/>
        <v>224.84667358398366</v>
      </c>
      <c r="L44" s="8">
        <f t="shared" si="3"/>
        <v>1.4024813329917019</v>
      </c>
      <c r="M44" s="8">
        <f t="shared" si="8"/>
        <v>1.6790582623794774</v>
      </c>
      <c r="P44" s="6">
        <f t="shared" si="5"/>
        <v>-0.88793764828491861</v>
      </c>
    </row>
    <row r="45" spans="1:16" x14ac:dyDescent="0.15">
      <c r="A45" s="6">
        <v>22</v>
      </c>
      <c r="B45" s="6">
        <v>43</v>
      </c>
      <c r="D45">
        <v>796.66015625</v>
      </c>
      <c r="E45">
        <v>621.46301269531295</v>
      </c>
      <c r="F45">
        <v>475.78048706054699</v>
      </c>
      <c r="G45">
        <v>470.918701171875</v>
      </c>
      <c r="I45" s="7">
        <f t="shared" si="6"/>
        <v>320.87966918945301</v>
      </c>
      <c r="J45" s="7">
        <f t="shared" si="7"/>
        <v>150.54431152343795</v>
      </c>
      <c r="K45" s="7">
        <f t="shared" si="2"/>
        <v>215.49865112304644</v>
      </c>
      <c r="L45" s="8">
        <f t="shared" si="3"/>
        <v>1.4314632611641116</v>
      </c>
      <c r="M45" s="8">
        <f t="shared" si="8"/>
        <v>1.7144722121655562</v>
      </c>
      <c r="P45" s="6">
        <f t="shared" si="5"/>
        <v>1.2024898716894181</v>
      </c>
    </row>
    <row r="46" spans="1:16" ht="15" x14ac:dyDescent="0.2">
      <c r="A46" s="6">
        <v>22.5</v>
      </c>
      <c r="B46" s="6">
        <v>44</v>
      </c>
      <c r="C46" s="21" t="s">
        <v>28</v>
      </c>
      <c r="D46">
        <v>865.75531005859398</v>
      </c>
      <c r="E46">
        <v>657.36584472656295</v>
      </c>
      <c r="F46">
        <v>474.79147338867199</v>
      </c>
      <c r="G46">
        <v>470.40460205078102</v>
      </c>
      <c r="I46" s="7">
        <f t="shared" si="6"/>
        <v>390.96383666992199</v>
      </c>
      <c r="J46" s="7">
        <f t="shared" si="7"/>
        <v>186.96124267578193</v>
      </c>
      <c r="K46" s="7">
        <f t="shared" si="2"/>
        <v>260.09096679687468</v>
      </c>
      <c r="L46" s="8">
        <f t="shared" si="3"/>
        <v>1.3911491123746453</v>
      </c>
      <c r="M46" s="8">
        <f t="shared" si="8"/>
        <v>1.6805900849897593</v>
      </c>
      <c r="P46" s="6">
        <f t="shared" si="5"/>
        <v>-0.79751666560450474</v>
      </c>
    </row>
    <row r="47" spans="1:16" x14ac:dyDescent="0.15">
      <c r="A47" s="6">
        <v>23</v>
      </c>
      <c r="B47" s="6">
        <v>45</v>
      </c>
      <c r="D47">
        <v>869.00921630859398</v>
      </c>
      <c r="E47">
        <v>659.13916015625</v>
      </c>
      <c r="F47">
        <v>474.174560546875</v>
      </c>
      <c r="G47">
        <v>469.6513671875</v>
      </c>
      <c r="I47" s="7">
        <f t="shared" si="6"/>
        <v>394.83465576171898</v>
      </c>
      <c r="J47" s="7">
        <f t="shared" si="7"/>
        <v>189.48779296875</v>
      </c>
      <c r="K47" s="7">
        <f t="shared" si="2"/>
        <v>262.193200683594</v>
      </c>
      <c r="L47" s="8">
        <f t="shared" si="3"/>
        <v>1.3836944141664811</v>
      </c>
      <c r="M47" s="8">
        <f t="shared" si="8"/>
        <v>1.6795674083952643</v>
      </c>
      <c r="P47" s="6">
        <f t="shared" si="5"/>
        <v>-0.85788359191686592</v>
      </c>
    </row>
    <row r="48" spans="1:16" x14ac:dyDescent="0.15">
      <c r="A48" s="6">
        <v>23.5</v>
      </c>
      <c r="B48" s="6">
        <v>46</v>
      </c>
      <c r="D48">
        <v>866.89923095703102</v>
      </c>
      <c r="E48">
        <v>659.7548828125</v>
      </c>
      <c r="F48">
        <v>474.55810546875</v>
      </c>
      <c r="G48">
        <v>469.74270629882801</v>
      </c>
      <c r="I48" s="7">
        <f t="shared" si="6"/>
        <v>392.34112548828102</v>
      </c>
      <c r="J48" s="7">
        <f t="shared" si="7"/>
        <v>190.01217651367199</v>
      </c>
      <c r="K48" s="7">
        <f t="shared" si="2"/>
        <v>259.33260192871063</v>
      </c>
      <c r="L48" s="8">
        <f t="shared" si="3"/>
        <v>1.3648209640399063</v>
      </c>
      <c r="M48" s="8">
        <f t="shared" si="8"/>
        <v>1.6671259798823586</v>
      </c>
      <c r="P48" s="6">
        <f t="shared" si="5"/>
        <v>-1.5922807633217695</v>
      </c>
    </row>
    <row r="49" spans="1:22" x14ac:dyDescent="0.15">
      <c r="A49" s="6">
        <v>24</v>
      </c>
      <c r="B49" s="6">
        <v>47</v>
      </c>
      <c r="D49">
        <v>862.48577880859398</v>
      </c>
      <c r="E49">
        <v>656.031982421875</v>
      </c>
      <c r="F49">
        <v>475.48397827148398</v>
      </c>
      <c r="G49">
        <v>470.60830688476602</v>
      </c>
      <c r="I49" s="7">
        <f t="shared" si="6"/>
        <v>387.00180053711</v>
      </c>
      <c r="J49" s="7">
        <f t="shared" si="7"/>
        <v>185.42367553710898</v>
      </c>
      <c r="K49" s="7">
        <f t="shared" si="2"/>
        <v>257.20522766113373</v>
      </c>
      <c r="L49" s="8">
        <f t="shared" si="3"/>
        <v>1.3871218274370742</v>
      </c>
      <c r="M49" s="8">
        <f t="shared" si="8"/>
        <v>1.6958588648931956</v>
      </c>
      <c r="P49" s="6">
        <f t="shared" si="5"/>
        <v>0.10377443294224532</v>
      </c>
    </row>
    <row r="50" spans="1:22" x14ac:dyDescent="0.15">
      <c r="A50" s="6">
        <v>24.5</v>
      </c>
      <c r="B50" s="6">
        <v>48</v>
      </c>
      <c r="D50">
        <v>834.39825439453102</v>
      </c>
      <c r="E50">
        <v>639.09478759765602</v>
      </c>
      <c r="F50">
        <v>474.82781982421898</v>
      </c>
      <c r="G50">
        <v>470.48205566406301</v>
      </c>
      <c r="I50" s="7">
        <f t="shared" si="6"/>
        <v>359.57043457031205</v>
      </c>
      <c r="J50" s="7">
        <f t="shared" si="7"/>
        <v>168.61273193359301</v>
      </c>
      <c r="K50" s="7">
        <f t="shared" si="2"/>
        <v>241.54152221679695</v>
      </c>
      <c r="L50" s="8">
        <f t="shared" si="3"/>
        <v>1.4325224403097059</v>
      </c>
      <c r="M50" s="8">
        <f t="shared" si="8"/>
        <v>1.7476914993794965</v>
      </c>
      <c r="P50" s="6">
        <f t="shared" si="5"/>
        <v>3.1633700504163387</v>
      </c>
    </row>
    <row r="51" spans="1:22" x14ac:dyDescent="0.15">
      <c r="A51" s="6">
        <v>25</v>
      </c>
      <c r="B51" s="6">
        <v>49</v>
      </c>
      <c r="D51">
        <v>802.84167480468795</v>
      </c>
      <c r="E51">
        <v>629.49859619140602</v>
      </c>
      <c r="F51">
        <v>472.99234008789102</v>
      </c>
      <c r="G51">
        <v>469.36538696289102</v>
      </c>
      <c r="I51" s="7">
        <f t="shared" si="6"/>
        <v>329.84933471679693</v>
      </c>
      <c r="J51" s="7">
        <f t="shared" si="7"/>
        <v>160.133209228515</v>
      </c>
      <c r="K51" s="7">
        <f t="shared" si="2"/>
        <v>217.75608825683645</v>
      </c>
      <c r="L51" s="8">
        <f t="shared" si="3"/>
        <v>1.3598434035384368</v>
      </c>
      <c r="M51" s="8">
        <f t="shared" si="8"/>
        <v>1.6814444842218967</v>
      </c>
      <c r="P51" s="6">
        <f t="shared" si="5"/>
        <v>-0.74708287669663109</v>
      </c>
    </row>
    <row r="52" spans="1:22" x14ac:dyDescent="0.15">
      <c r="A52" s="6">
        <v>25.5</v>
      </c>
      <c r="B52" s="6">
        <v>50</v>
      </c>
      <c r="D52">
        <v>806.61096191406295</v>
      </c>
      <c r="E52">
        <v>630.55657958984398</v>
      </c>
      <c r="F52">
        <v>473.74221801757801</v>
      </c>
      <c r="G52">
        <v>469.90579223632801</v>
      </c>
      <c r="I52" s="7">
        <f t="shared" si="6"/>
        <v>332.86874389648494</v>
      </c>
      <c r="J52" s="7">
        <f t="shared" si="7"/>
        <v>160.65078735351597</v>
      </c>
      <c r="K52" s="7">
        <f t="shared" si="2"/>
        <v>220.41319274902378</v>
      </c>
      <c r="L52" s="8">
        <f t="shared" si="3"/>
        <v>1.372001945212999</v>
      </c>
      <c r="M52" s="8">
        <f t="shared" si="8"/>
        <v>1.700035047510128</v>
      </c>
      <c r="P52" s="6">
        <f t="shared" si="5"/>
        <v>0.35028766074113199</v>
      </c>
      <c r="R52" s="26"/>
      <c r="S52" s="26"/>
      <c r="T52" s="26"/>
    </row>
    <row r="53" spans="1:22" x14ac:dyDescent="0.15">
      <c r="A53" s="6">
        <v>26</v>
      </c>
      <c r="B53" s="6">
        <v>51</v>
      </c>
      <c r="D53">
        <v>795.95361328125</v>
      </c>
      <c r="E53">
        <v>624.67974853515602</v>
      </c>
      <c r="F53">
        <v>474.83547973632801</v>
      </c>
      <c r="G53">
        <v>470.57772827148398</v>
      </c>
      <c r="I53" s="7">
        <f t="shared" si="6"/>
        <v>321.11813354492199</v>
      </c>
      <c r="J53" s="7">
        <f t="shared" si="7"/>
        <v>154.10202026367205</v>
      </c>
      <c r="K53" s="7">
        <f t="shared" si="2"/>
        <v>213.24671936035156</v>
      </c>
      <c r="L53" s="8">
        <f t="shared" si="3"/>
        <v>1.3838022304670736</v>
      </c>
      <c r="M53" s="8">
        <f t="shared" si="8"/>
        <v>1.7182673543778719</v>
      </c>
      <c r="P53" s="6">
        <f t="shared" si="5"/>
        <v>1.426510907771636</v>
      </c>
      <c r="R53" s="26"/>
      <c r="S53" s="31"/>
      <c r="T53" s="26"/>
    </row>
    <row r="54" spans="1:22" x14ac:dyDescent="0.15">
      <c r="A54" s="6">
        <v>26.5</v>
      </c>
      <c r="B54" s="6">
        <v>52</v>
      </c>
      <c r="D54">
        <v>787.87042236328102</v>
      </c>
      <c r="E54">
        <v>621.18115234375</v>
      </c>
      <c r="F54">
        <v>474.85079956054699</v>
      </c>
      <c r="G54">
        <v>470.35964965820301</v>
      </c>
      <c r="I54" s="7">
        <f t="shared" si="6"/>
        <v>313.01962280273403</v>
      </c>
      <c r="J54" s="7">
        <f t="shared" si="7"/>
        <v>150.82150268554699</v>
      </c>
      <c r="K54" s="7">
        <f t="shared" si="2"/>
        <v>207.44457092285114</v>
      </c>
      <c r="L54" s="8">
        <f t="shared" si="3"/>
        <v>1.3754310043930511</v>
      </c>
      <c r="M54" s="8">
        <f t="shared" si="8"/>
        <v>1.7163281499175187</v>
      </c>
      <c r="P54" s="6">
        <f t="shared" si="5"/>
        <v>1.3120428409429847</v>
      </c>
      <c r="R54" s="26"/>
      <c r="S54" s="31"/>
      <c r="T54" s="26"/>
    </row>
    <row r="55" spans="1:22" x14ac:dyDescent="0.15">
      <c r="A55" s="6">
        <v>27</v>
      </c>
      <c r="B55" s="6">
        <v>53</v>
      </c>
      <c r="D55">
        <v>843.19470214843795</v>
      </c>
      <c r="E55">
        <v>653.65576171875</v>
      </c>
      <c r="F55">
        <v>474.14108276367199</v>
      </c>
      <c r="G55">
        <v>470.05548095703102</v>
      </c>
      <c r="I55" s="7">
        <f t="shared" si="6"/>
        <v>369.05361938476597</v>
      </c>
      <c r="J55" s="7">
        <f t="shared" si="7"/>
        <v>183.60028076171898</v>
      </c>
      <c r="K55" s="7">
        <f t="shared" si="2"/>
        <v>240.53342285156268</v>
      </c>
      <c r="L55" s="8">
        <f t="shared" si="3"/>
        <v>1.310092892307354</v>
      </c>
      <c r="M55" s="8">
        <f t="shared" si="8"/>
        <v>1.6574220594454907</v>
      </c>
      <c r="P55" s="6">
        <f t="shared" si="5"/>
        <v>-2.1650873114590263</v>
      </c>
      <c r="R55" s="32"/>
      <c r="S55" s="31"/>
      <c r="T55" s="26"/>
    </row>
    <row r="56" spans="1:22" x14ac:dyDescent="0.15">
      <c r="A56" s="6">
        <v>27.5</v>
      </c>
      <c r="B56" s="6">
        <v>54</v>
      </c>
      <c r="D56">
        <v>851.46618652343795</v>
      </c>
      <c r="E56">
        <v>658.64373779296898</v>
      </c>
      <c r="F56">
        <v>473.54089355468801</v>
      </c>
      <c r="G56">
        <v>469.04159545898398</v>
      </c>
      <c r="I56" s="7">
        <f t="shared" si="6"/>
        <v>377.92529296874994</v>
      </c>
      <c r="J56" s="7">
        <f t="shared" si="7"/>
        <v>189.602142333985</v>
      </c>
      <c r="K56" s="7">
        <f t="shared" si="2"/>
        <v>245.20379333496044</v>
      </c>
      <c r="L56" s="8">
        <f t="shared" si="3"/>
        <v>1.2932543394105374</v>
      </c>
      <c r="M56" s="8">
        <f t="shared" si="8"/>
        <v>1.6470155281623433</v>
      </c>
      <c r="P56" s="6">
        <f t="shared" si="5"/>
        <v>-2.7793678284070871</v>
      </c>
      <c r="R56" s="32"/>
      <c r="S56" s="31"/>
      <c r="T56" s="26"/>
    </row>
    <row r="57" spans="1:22" x14ac:dyDescent="0.15">
      <c r="A57" s="6">
        <v>28</v>
      </c>
      <c r="B57" s="6">
        <v>55</v>
      </c>
      <c r="D57">
        <v>843.93243408203102</v>
      </c>
      <c r="E57">
        <v>655.29748535156295</v>
      </c>
      <c r="F57">
        <v>473.95935058593801</v>
      </c>
      <c r="G57">
        <v>469.22619628906301</v>
      </c>
      <c r="I57" s="7">
        <f t="shared" si="6"/>
        <v>369.97308349609301</v>
      </c>
      <c r="J57" s="7">
        <f t="shared" si="7"/>
        <v>186.07128906249994</v>
      </c>
      <c r="K57" s="7">
        <f t="shared" si="2"/>
        <v>239.72318115234305</v>
      </c>
      <c r="L57" s="8">
        <f t="shared" si="3"/>
        <v>1.2883405191642534</v>
      </c>
      <c r="M57" s="8">
        <f t="shared" si="8"/>
        <v>1.6485337295297284</v>
      </c>
      <c r="P57" s="6">
        <f t="shared" si="5"/>
        <v>-2.6897508854110219</v>
      </c>
      <c r="R57" s="26"/>
      <c r="S57" s="31"/>
      <c r="T57" s="26"/>
    </row>
    <row r="58" spans="1:22" x14ac:dyDescent="0.15">
      <c r="A58" s="6">
        <v>28.5</v>
      </c>
      <c r="B58" s="6">
        <v>56</v>
      </c>
      <c r="D58">
        <v>826.33868408203102</v>
      </c>
      <c r="E58">
        <v>646.28985595703102</v>
      </c>
      <c r="F58">
        <v>475.279296875</v>
      </c>
      <c r="G58">
        <v>470.01528930664102</v>
      </c>
      <c r="I58" s="7">
        <f t="shared" si="6"/>
        <v>351.05938720703102</v>
      </c>
      <c r="J58" s="7">
        <f t="shared" si="7"/>
        <v>176.27456665039</v>
      </c>
      <c r="K58" s="7">
        <f t="shared" si="2"/>
        <v>227.66719055175804</v>
      </c>
      <c r="L58" s="8">
        <f t="shared" si="3"/>
        <v>1.2915487178776981</v>
      </c>
      <c r="M58" s="8">
        <f t="shared" si="8"/>
        <v>1.6581739498568424</v>
      </c>
      <c r="P58" s="6">
        <f t="shared" si="5"/>
        <v>-2.1207044505415382</v>
      </c>
      <c r="R58" s="26"/>
      <c r="S58" s="31"/>
      <c r="T58" s="26"/>
    </row>
    <row r="59" spans="1:22" x14ac:dyDescent="0.15">
      <c r="A59" s="6">
        <v>29</v>
      </c>
      <c r="B59" s="6">
        <v>57</v>
      </c>
      <c r="D59">
        <v>809.014404296875</v>
      </c>
      <c r="E59">
        <v>638.46942138671898</v>
      </c>
      <c r="F59">
        <v>475.25250244140602</v>
      </c>
      <c r="G59">
        <v>470.27258300781301</v>
      </c>
      <c r="I59" s="7">
        <f t="shared" si="6"/>
        <v>333.76190185546898</v>
      </c>
      <c r="J59" s="7">
        <f t="shared" si="7"/>
        <v>168.19683837890597</v>
      </c>
      <c r="K59" s="7">
        <f t="shared" si="2"/>
        <v>216.02411499023481</v>
      </c>
      <c r="L59" s="8">
        <f t="shared" si="3"/>
        <v>1.2843530061105297</v>
      </c>
      <c r="M59" s="8">
        <f t="shared" si="8"/>
        <v>1.6574102597033431</v>
      </c>
      <c r="P59" s="6">
        <f t="shared" si="5"/>
        <v>-2.1657838309340622</v>
      </c>
      <c r="R59" s="33"/>
      <c r="S59" s="31"/>
      <c r="T59" s="26"/>
    </row>
    <row r="60" spans="1:22" x14ac:dyDescent="0.15">
      <c r="A60" s="6">
        <v>29.5</v>
      </c>
      <c r="B60" s="6">
        <v>58</v>
      </c>
      <c r="D60">
        <v>787.06597900390602</v>
      </c>
      <c r="E60">
        <v>630.02917480468795</v>
      </c>
      <c r="F60">
        <v>473.03012084960898</v>
      </c>
      <c r="G60">
        <v>468.75991821289102</v>
      </c>
      <c r="I60" s="7">
        <f t="shared" si="6"/>
        <v>314.03585815429705</v>
      </c>
      <c r="J60" s="7">
        <f t="shared" si="7"/>
        <v>161.26925659179693</v>
      </c>
      <c r="K60" s="7">
        <f t="shared" si="2"/>
        <v>201.1473785400392</v>
      </c>
      <c r="L60" s="8">
        <f t="shared" si="3"/>
        <v>1.2472766526677888</v>
      </c>
      <c r="M60" s="8">
        <f t="shared" si="8"/>
        <v>1.6267659278742714</v>
      </c>
      <c r="P60" s="6">
        <f t="shared" si="5"/>
        <v>-3.9746686058229321</v>
      </c>
      <c r="R60" s="32"/>
      <c r="S60" s="31"/>
      <c r="T60" s="26"/>
    </row>
    <row r="61" spans="1:22" x14ac:dyDescent="0.15">
      <c r="A61" s="6">
        <v>30</v>
      </c>
      <c r="B61" s="6">
        <v>59</v>
      </c>
      <c r="D61">
        <v>769.79406738281295</v>
      </c>
      <c r="E61">
        <v>622.13714599609398</v>
      </c>
      <c r="F61">
        <v>473.47201538085898</v>
      </c>
      <c r="G61">
        <v>469.20037841796898</v>
      </c>
      <c r="I61" s="7">
        <f t="shared" si="6"/>
        <v>296.32205200195398</v>
      </c>
      <c r="J61" s="7">
        <f t="shared" si="7"/>
        <v>152.936767578125</v>
      </c>
      <c r="K61" s="7">
        <f t="shared" si="2"/>
        <v>189.26631469726647</v>
      </c>
      <c r="L61" s="8">
        <f t="shared" si="3"/>
        <v>1.2375461943811723</v>
      </c>
      <c r="M61" s="8">
        <f t="shared" si="8"/>
        <v>1.6234674912013243</v>
      </c>
      <c r="P61" s="6">
        <f t="shared" si="5"/>
        <v>-4.169369926507918</v>
      </c>
      <c r="R61" s="32"/>
      <c r="S61" s="31"/>
      <c r="T61" s="26"/>
    </row>
    <row r="62" spans="1:22" x14ac:dyDescent="0.15">
      <c r="A62" s="6">
        <v>30.5</v>
      </c>
      <c r="B62" s="6">
        <v>60</v>
      </c>
      <c r="D62">
        <v>771.64056396484398</v>
      </c>
      <c r="E62">
        <v>624.38464355468795</v>
      </c>
      <c r="F62">
        <v>474.62887573242199</v>
      </c>
      <c r="G62">
        <v>470.10043334960898</v>
      </c>
      <c r="I62" s="7">
        <f t="shared" si="6"/>
        <v>297.01168823242199</v>
      </c>
      <c r="J62" s="7">
        <f t="shared" si="7"/>
        <v>154.28421020507898</v>
      </c>
      <c r="K62" s="7">
        <f t="shared" si="2"/>
        <v>189.0127410888667</v>
      </c>
      <c r="L62" s="8">
        <f t="shared" si="3"/>
        <v>1.2250945241747395</v>
      </c>
      <c r="M62" s="8">
        <f t="shared" si="8"/>
        <v>1.6174478426085606</v>
      </c>
      <c r="P62" s="6">
        <f t="shared" si="5"/>
        <v>-4.5246999350187078</v>
      </c>
      <c r="R62" s="26"/>
      <c r="S62" s="26"/>
      <c r="T62" s="26"/>
      <c r="U62" s="4" t="s">
        <v>17</v>
      </c>
    </row>
    <row r="63" spans="1:22" x14ac:dyDescent="0.15">
      <c r="A63" s="6">
        <v>31</v>
      </c>
      <c r="B63" s="6">
        <v>61</v>
      </c>
      <c r="D63">
        <v>771.22393798828102</v>
      </c>
      <c r="E63">
        <v>624.14471435546898</v>
      </c>
      <c r="F63">
        <v>475.09564208984398</v>
      </c>
      <c r="G63">
        <v>470.593017578125</v>
      </c>
      <c r="I63" s="7">
        <f t="shared" si="6"/>
        <v>296.12829589843705</v>
      </c>
      <c r="J63" s="7">
        <f t="shared" si="7"/>
        <v>153.55169677734398</v>
      </c>
      <c r="K63" s="7">
        <f t="shared" si="2"/>
        <v>188.64210815429627</v>
      </c>
      <c r="L63" s="8">
        <f t="shared" si="3"/>
        <v>1.2285250642839511</v>
      </c>
      <c r="M63" s="8">
        <f t="shared" si="8"/>
        <v>1.6273104043314413</v>
      </c>
      <c r="P63" s="6">
        <f t="shared" si="5"/>
        <v>-3.942529051299327</v>
      </c>
      <c r="R63" s="26"/>
      <c r="S63" s="26"/>
      <c r="T63" s="26"/>
    </row>
    <row r="64" spans="1:22" x14ac:dyDescent="0.15">
      <c r="A64" s="6">
        <v>31.5</v>
      </c>
      <c r="B64" s="6">
        <v>62</v>
      </c>
      <c r="D64">
        <v>758.341064453125</v>
      </c>
      <c r="E64">
        <v>618.58776855468795</v>
      </c>
      <c r="F64">
        <v>474.243896484375</v>
      </c>
      <c r="G64">
        <v>469.89813232421898</v>
      </c>
      <c r="I64" s="7">
        <f t="shared" si="6"/>
        <v>284.09716796875</v>
      </c>
      <c r="J64" s="7">
        <f t="shared" si="7"/>
        <v>148.68963623046898</v>
      </c>
      <c r="K64" s="7">
        <f t="shared" si="2"/>
        <v>180.01442260742172</v>
      </c>
      <c r="L64" s="8">
        <f t="shared" si="3"/>
        <v>1.2106722914326007</v>
      </c>
      <c r="M64" s="8">
        <f t="shared" si="8"/>
        <v>1.6158896530937601</v>
      </c>
      <c r="P64" s="6">
        <f t="shared" si="5"/>
        <v>-4.6166773129375862</v>
      </c>
      <c r="U64" s="15">
        <v>12.5</v>
      </c>
      <c r="V64" s="17">
        <f t="shared" ref="V64:V83" si="9">L26</f>
        <v>1.5677245595639699</v>
      </c>
    </row>
    <row r="65" spans="1:22" x14ac:dyDescent="0.15">
      <c r="A65" s="6">
        <v>32</v>
      </c>
      <c r="B65" s="6">
        <v>63</v>
      </c>
      <c r="D65">
        <v>746.80609130859398</v>
      </c>
      <c r="E65">
        <v>612.64294433593795</v>
      </c>
      <c r="F65">
        <v>473.35867309570301</v>
      </c>
      <c r="G65">
        <v>469.21520996093801</v>
      </c>
      <c r="I65" s="7">
        <f t="shared" si="6"/>
        <v>273.44741821289097</v>
      </c>
      <c r="J65" s="7">
        <f t="shared" si="7"/>
        <v>143.42773437499994</v>
      </c>
      <c r="K65" s="7">
        <f t="shared" si="2"/>
        <v>173.04800415039102</v>
      </c>
      <c r="L65" s="8">
        <f t="shared" si="3"/>
        <v>1.2065170303669945</v>
      </c>
      <c r="M65" s="8">
        <f t="shared" si="8"/>
        <v>1.6181664136418232</v>
      </c>
      <c r="P65" s="6">
        <f t="shared" si="5"/>
        <v>-4.4822838624805597</v>
      </c>
      <c r="U65" s="15">
        <v>13</v>
      </c>
      <c r="V65" s="17">
        <f t="shared" si="9"/>
        <v>1.5325872462882306</v>
      </c>
    </row>
    <row r="66" spans="1:22" x14ac:dyDescent="0.15">
      <c r="A66" s="6">
        <v>32.5</v>
      </c>
      <c r="B66" s="6">
        <v>64</v>
      </c>
      <c r="D66">
        <v>739.12756347656295</v>
      </c>
      <c r="E66">
        <v>608.99597167968795</v>
      </c>
      <c r="F66">
        <v>473.54855346679699</v>
      </c>
      <c r="G66">
        <v>469.65902709960898</v>
      </c>
      <c r="I66" s="7">
        <f t="shared" ref="I66:I97" si="10">D66-F66</f>
        <v>265.57901000976597</v>
      </c>
      <c r="J66" s="7">
        <f t="shared" ref="J66:J97" si="11">E66-G66</f>
        <v>139.33694458007898</v>
      </c>
      <c r="K66" s="7">
        <f t="shared" ref="K66:K129" si="12">I66-0.7*J66</f>
        <v>168.04314880371069</v>
      </c>
      <c r="L66" s="8">
        <f t="shared" ref="L66:L129" si="13">K66/J66</f>
        <v>1.2060200495291744</v>
      </c>
      <c r="M66" s="8">
        <f t="shared" si="8"/>
        <v>1.6241014544176722</v>
      </c>
      <c r="P66" s="6">
        <f t="shared" si="5"/>
        <v>-4.131948114987023</v>
      </c>
      <c r="U66" s="15">
        <v>13.5</v>
      </c>
      <c r="V66" s="17">
        <f t="shared" si="9"/>
        <v>1.54371986104923</v>
      </c>
    </row>
    <row r="67" spans="1:22" x14ac:dyDescent="0.15">
      <c r="A67" s="6">
        <v>33</v>
      </c>
      <c r="B67" s="6">
        <v>65</v>
      </c>
      <c r="D67">
        <v>735.917236328125</v>
      </c>
      <c r="E67">
        <v>608.16790771484398</v>
      </c>
      <c r="F67">
        <v>474.058837890625</v>
      </c>
      <c r="G67">
        <v>470.47824096679699</v>
      </c>
      <c r="I67" s="7">
        <f t="shared" si="10"/>
        <v>261.8583984375</v>
      </c>
      <c r="J67" s="7">
        <f t="shared" si="11"/>
        <v>137.68966674804699</v>
      </c>
      <c r="K67" s="7">
        <f t="shared" si="12"/>
        <v>165.47563171386713</v>
      </c>
      <c r="L67" s="8">
        <f t="shared" si="13"/>
        <v>1.2018013814839468</v>
      </c>
      <c r="M67" s="8">
        <f t="shared" si="8"/>
        <v>1.6263148079861138</v>
      </c>
      <c r="P67" s="6">
        <f t="shared" si="5"/>
        <v>-4.0012974748056029</v>
      </c>
      <c r="U67" s="15">
        <v>14</v>
      </c>
      <c r="V67" s="17">
        <f t="shared" si="9"/>
        <v>1.5188156816556406</v>
      </c>
    </row>
    <row r="68" spans="1:22" x14ac:dyDescent="0.15">
      <c r="A68" s="6">
        <v>33.5</v>
      </c>
      <c r="B68" s="6">
        <v>66</v>
      </c>
      <c r="D68">
        <v>734.29870605468795</v>
      </c>
      <c r="E68">
        <v>608.44219970703102</v>
      </c>
      <c r="F68">
        <v>473.75704956054699</v>
      </c>
      <c r="G68">
        <v>469.45672607421898</v>
      </c>
      <c r="I68" s="7">
        <f t="shared" si="10"/>
        <v>260.54165649414097</v>
      </c>
      <c r="J68" s="7">
        <f t="shared" si="11"/>
        <v>138.98547363281205</v>
      </c>
      <c r="K68" s="7">
        <f t="shared" si="12"/>
        <v>163.25182495117252</v>
      </c>
      <c r="L68" s="8">
        <f t="shared" si="13"/>
        <v>1.1745963134425843</v>
      </c>
      <c r="M68" s="8">
        <f t="shared" si="8"/>
        <v>1.6055417615584204</v>
      </c>
      <c r="P68" s="6">
        <f t="shared" si="5"/>
        <v>-5.2274964215049913</v>
      </c>
      <c r="U68" s="15">
        <v>14.5</v>
      </c>
      <c r="V68" s="17">
        <f t="shared" si="9"/>
        <v>1.4947840607354044</v>
      </c>
    </row>
    <row r="69" spans="1:22" x14ac:dyDescent="0.15">
      <c r="A69" s="6">
        <v>34</v>
      </c>
      <c r="B69" s="6">
        <v>67</v>
      </c>
      <c r="D69">
        <v>733.58013916015602</v>
      </c>
      <c r="E69">
        <v>608.61413574218795</v>
      </c>
      <c r="F69">
        <v>473.12289428710898</v>
      </c>
      <c r="G69">
        <v>469.09707641601602</v>
      </c>
      <c r="I69" s="7">
        <f t="shared" si="10"/>
        <v>260.45724487304705</v>
      </c>
      <c r="J69" s="7">
        <f t="shared" si="11"/>
        <v>139.51705932617193</v>
      </c>
      <c r="K69" s="7">
        <f t="shared" si="12"/>
        <v>162.7953033447267</v>
      </c>
      <c r="L69" s="8">
        <f t="shared" si="13"/>
        <v>1.1668487289725151</v>
      </c>
      <c r="M69" s="8">
        <f t="shared" si="8"/>
        <v>1.6042261987020205</v>
      </c>
      <c r="P69" s="6">
        <f t="shared" si="5"/>
        <v>-5.3051519447066262</v>
      </c>
      <c r="U69" s="15">
        <v>15</v>
      </c>
      <c r="V69" s="17">
        <f t="shared" si="9"/>
        <v>1.5500549453470334</v>
      </c>
    </row>
    <row r="70" spans="1:22" x14ac:dyDescent="0.15">
      <c r="A70" s="6">
        <v>34.5</v>
      </c>
      <c r="B70" s="6">
        <v>68</v>
      </c>
      <c r="D70">
        <v>732.60656738281295</v>
      </c>
      <c r="E70">
        <v>608.69055175781295</v>
      </c>
      <c r="F70">
        <v>473.86322021484398</v>
      </c>
      <c r="G70">
        <v>470.04495239257801</v>
      </c>
      <c r="I70" s="7">
        <f t="shared" si="10"/>
        <v>258.74334716796898</v>
      </c>
      <c r="J70" s="7">
        <f t="shared" si="11"/>
        <v>138.64559936523494</v>
      </c>
      <c r="K70" s="7">
        <f t="shared" si="12"/>
        <v>161.69142761230452</v>
      </c>
      <c r="L70" s="8">
        <f t="shared" si="13"/>
        <v>1.1662211303682262</v>
      </c>
      <c r="M70" s="8">
        <f t="shared" ref="M70:M101" si="14">L70+ABS($N$2)*A70</f>
        <v>1.6100306217114007</v>
      </c>
      <c r="P70" s="6">
        <f t="shared" ref="P70:P133" si="15">(M70-$O$2)/$O$2*100</f>
        <v>-4.962526350281963</v>
      </c>
      <c r="U70" s="15">
        <v>15.5</v>
      </c>
      <c r="V70" s="17">
        <f t="shared" si="9"/>
        <v>1.5135884286577235</v>
      </c>
    </row>
    <row r="71" spans="1:22" x14ac:dyDescent="0.15">
      <c r="A71" s="6">
        <v>35</v>
      </c>
      <c r="B71" s="6">
        <v>69</v>
      </c>
      <c r="D71">
        <v>729.09075927734398</v>
      </c>
      <c r="E71">
        <v>606.411865234375</v>
      </c>
      <c r="F71">
        <v>474.26065063476602</v>
      </c>
      <c r="G71">
        <v>470.01913452148398</v>
      </c>
      <c r="I71" s="7">
        <f t="shared" si="10"/>
        <v>254.83010864257795</v>
      </c>
      <c r="J71" s="7">
        <f t="shared" si="11"/>
        <v>136.39273071289102</v>
      </c>
      <c r="K71" s="7">
        <f t="shared" si="12"/>
        <v>159.35519714355425</v>
      </c>
      <c r="L71" s="8">
        <f t="shared" si="13"/>
        <v>1.1683555004041939</v>
      </c>
      <c r="M71" s="8">
        <f t="shared" si="14"/>
        <v>1.6185970133610377</v>
      </c>
      <c r="P71" s="6">
        <f t="shared" si="15"/>
        <v>-4.4568662655003735</v>
      </c>
      <c r="U71" s="15">
        <v>16</v>
      </c>
      <c r="V71" s="17">
        <f t="shared" si="9"/>
        <v>1.5186037200697946</v>
      </c>
    </row>
    <row r="72" spans="1:22" x14ac:dyDescent="0.15">
      <c r="A72" s="6">
        <v>35.5</v>
      </c>
      <c r="B72" s="6">
        <v>70</v>
      </c>
      <c r="D72">
        <v>729.84808349609398</v>
      </c>
      <c r="E72">
        <v>607.52618408203102</v>
      </c>
      <c r="F72">
        <v>473.13391113281301</v>
      </c>
      <c r="G72">
        <v>469.60067749023398</v>
      </c>
      <c r="I72" s="7">
        <f t="shared" si="10"/>
        <v>256.71417236328097</v>
      </c>
      <c r="J72" s="7">
        <f t="shared" si="11"/>
        <v>137.92550659179705</v>
      </c>
      <c r="K72" s="7">
        <f t="shared" si="12"/>
        <v>160.16631774902305</v>
      </c>
      <c r="L72" s="8">
        <f t="shared" si="13"/>
        <v>1.161252343433834</v>
      </c>
      <c r="M72" s="8">
        <f t="shared" si="14"/>
        <v>1.6179258780043471</v>
      </c>
      <c r="P72" s="6">
        <f t="shared" si="15"/>
        <v>-4.4964822876534667</v>
      </c>
      <c r="U72" s="15">
        <v>16.5</v>
      </c>
      <c r="V72" s="17">
        <f t="shared" si="9"/>
        <v>1.5104256535902207</v>
      </c>
    </row>
    <row r="73" spans="1:22" x14ac:dyDescent="0.15">
      <c r="A73" s="6">
        <v>36</v>
      </c>
      <c r="B73" s="6">
        <v>71</v>
      </c>
      <c r="D73">
        <v>728.263916015625</v>
      </c>
      <c r="E73">
        <v>608.53057861328102</v>
      </c>
      <c r="F73">
        <v>473.20565795898398</v>
      </c>
      <c r="G73">
        <v>469.21856689453102</v>
      </c>
      <c r="I73" s="7">
        <f t="shared" si="10"/>
        <v>255.05825805664102</v>
      </c>
      <c r="J73" s="7">
        <f t="shared" si="11"/>
        <v>139.31201171875</v>
      </c>
      <c r="K73" s="7">
        <f t="shared" si="12"/>
        <v>157.53984985351605</v>
      </c>
      <c r="L73" s="8">
        <f t="shared" si="13"/>
        <v>1.1308418269887976</v>
      </c>
      <c r="M73" s="8">
        <f t="shared" si="14"/>
        <v>1.5939473831729798</v>
      </c>
      <c r="P73" s="6">
        <f t="shared" si="15"/>
        <v>-5.9118936096279722</v>
      </c>
      <c r="U73" s="15">
        <v>17</v>
      </c>
      <c r="V73" s="17">
        <f t="shared" si="9"/>
        <v>1.4534002020253336</v>
      </c>
    </row>
    <row r="74" spans="1:22" x14ac:dyDescent="0.15">
      <c r="A74" s="6">
        <v>36.5</v>
      </c>
      <c r="B74" s="6">
        <v>72</v>
      </c>
      <c r="D74">
        <v>724.93365478515602</v>
      </c>
      <c r="E74">
        <v>606.91320800781295</v>
      </c>
      <c r="F74">
        <v>473.90243530273398</v>
      </c>
      <c r="G74">
        <v>469.92156982421898</v>
      </c>
      <c r="I74" s="7">
        <f t="shared" si="10"/>
        <v>251.03121948242205</v>
      </c>
      <c r="J74" s="7">
        <f t="shared" si="11"/>
        <v>136.99163818359398</v>
      </c>
      <c r="K74" s="7">
        <f t="shared" si="12"/>
        <v>155.13707275390627</v>
      </c>
      <c r="L74" s="8">
        <f t="shared" si="13"/>
        <v>1.1324565120244352</v>
      </c>
      <c r="M74" s="8">
        <f t="shared" si="14"/>
        <v>1.6019940898222866</v>
      </c>
      <c r="P74" s="6">
        <f t="shared" si="15"/>
        <v>-5.4369096802306398</v>
      </c>
      <c r="U74" s="15">
        <v>17.5</v>
      </c>
      <c r="V74" s="17">
        <f t="shared" si="9"/>
        <v>1.4758965985401118</v>
      </c>
    </row>
    <row r="75" spans="1:22" x14ac:dyDescent="0.15">
      <c r="A75" s="6">
        <v>37</v>
      </c>
      <c r="B75" s="6">
        <v>73</v>
      </c>
      <c r="D75">
        <v>722.98919677734398</v>
      </c>
      <c r="E75">
        <v>607.09356689453102</v>
      </c>
      <c r="F75">
        <v>473.12051391601602</v>
      </c>
      <c r="G75">
        <v>469.53085327148398</v>
      </c>
      <c r="I75" s="7">
        <f t="shared" si="10"/>
        <v>249.86868286132795</v>
      </c>
      <c r="J75" s="7">
        <f t="shared" si="11"/>
        <v>137.56271362304705</v>
      </c>
      <c r="K75" s="7">
        <f t="shared" si="12"/>
        <v>153.57478332519503</v>
      </c>
      <c r="L75" s="8">
        <f t="shared" si="13"/>
        <v>1.116398326846217</v>
      </c>
      <c r="M75" s="8">
        <f t="shared" si="14"/>
        <v>1.5923679262577375</v>
      </c>
      <c r="P75" s="6">
        <f t="shared" si="15"/>
        <v>-6.0051263674022595</v>
      </c>
      <c r="U75" s="15">
        <v>18</v>
      </c>
      <c r="V75" s="17">
        <f t="shared" si="9"/>
        <v>1.4724223530392138</v>
      </c>
    </row>
    <row r="76" spans="1:22" x14ac:dyDescent="0.15">
      <c r="A76" s="6">
        <v>37.5</v>
      </c>
      <c r="B76" s="6">
        <v>74</v>
      </c>
      <c r="D76">
        <v>723.13555908203102</v>
      </c>
      <c r="E76">
        <v>607.603759765625</v>
      </c>
      <c r="F76">
        <v>472.80010986328102</v>
      </c>
      <c r="G76">
        <v>468.76901245117199</v>
      </c>
      <c r="I76" s="7">
        <f t="shared" si="10"/>
        <v>250.33544921875</v>
      </c>
      <c r="J76" s="7">
        <f t="shared" si="11"/>
        <v>138.83474731445301</v>
      </c>
      <c r="K76" s="7">
        <f t="shared" si="12"/>
        <v>153.15112609863291</v>
      </c>
      <c r="L76" s="8">
        <f t="shared" si="13"/>
        <v>1.1031181246849833</v>
      </c>
      <c r="M76" s="8">
        <f t="shared" si="14"/>
        <v>1.5855197457101731</v>
      </c>
      <c r="P76" s="6">
        <f t="shared" si="15"/>
        <v>-6.4093632617576324</v>
      </c>
      <c r="U76" s="15">
        <v>18.5</v>
      </c>
      <c r="V76" s="17">
        <f t="shared" si="9"/>
        <v>1.4573684052373728</v>
      </c>
    </row>
    <row r="77" spans="1:22" x14ac:dyDescent="0.15">
      <c r="A77" s="6">
        <v>38</v>
      </c>
      <c r="B77" s="6">
        <v>75</v>
      </c>
      <c r="D77">
        <v>724.63775634765602</v>
      </c>
      <c r="E77">
        <v>610.29669189453102</v>
      </c>
      <c r="F77">
        <v>472.76135253906301</v>
      </c>
      <c r="G77">
        <v>469.15017700195301</v>
      </c>
      <c r="I77" s="7">
        <f t="shared" si="10"/>
        <v>251.87640380859301</v>
      </c>
      <c r="J77" s="7">
        <f t="shared" si="11"/>
        <v>141.14651489257801</v>
      </c>
      <c r="K77" s="7">
        <f t="shared" si="12"/>
        <v>153.07384338378841</v>
      </c>
      <c r="L77" s="8">
        <f t="shared" si="13"/>
        <v>1.0845031738848665</v>
      </c>
      <c r="M77" s="8">
        <f t="shared" si="14"/>
        <v>1.5733368165237256</v>
      </c>
      <c r="P77" s="6">
        <f t="shared" si="15"/>
        <v>-7.1285016408169364</v>
      </c>
      <c r="U77" s="15">
        <v>19</v>
      </c>
      <c r="V77" s="17">
        <f t="shared" si="9"/>
        <v>1.4533864026398062</v>
      </c>
    </row>
    <row r="78" spans="1:22" x14ac:dyDescent="0.15">
      <c r="A78" s="6">
        <v>38.5</v>
      </c>
      <c r="B78" s="6">
        <v>76</v>
      </c>
      <c r="D78">
        <v>725.201904296875</v>
      </c>
      <c r="E78">
        <v>609.72650146484398</v>
      </c>
      <c r="F78">
        <v>473.72406005859398</v>
      </c>
      <c r="G78">
        <v>469.81204223632801</v>
      </c>
      <c r="I78" s="7">
        <f t="shared" si="10"/>
        <v>251.47784423828102</v>
      </c>
      <c r="J78" s="7">
        <f t="shared" si="11"/>
        <v>139.91445922851597</v>
      </c>
      <c r="K78" s="7">
        <f t="shared" si="12"/>
        <v>153.53772277831985</v>
      </c>
      <c r="L78" s="8">
        <f t="shared" si="13"/>
        <v>1.0973685180568338</v>
      </c>
      <c r="M78" s="8">
        <f t="shared" si="14"/>
        <v>1.5926341823093619</v>
      </c>
      <c r="P78" s="6">
        <f t="shared" si="15"/>
        <v>-5.9894097082598154</v>
      </c>
      <c r="U78" s="15">
        <v>19.5</v>
      </c>
      <c r="V78" s="17">
        <f t="shared" si="9"/>
        <v>1.4238916442425062</v>
      </c>
    </row>
    <row r="79" spans="1:22" x14ac:dyDescent="0.15">
      <c r="A79" s="6">
        <v>39</v>
      </c>
      <c r="B79" s="6">
        <v>77</v>
      </c>
      <c r="D79">
        <v>743.42584228515602</v>
      </c>
      <c r="E79">
        <v>620.90325927734398</v>
      </c>
      <c r="F79">
        <v>473.73696899414102</v>
      </c>
      <c r="G79">
        <v>470.03396606445301</v>
      </c>
      <c r="I79" s="7">
        <f t="shared" si="10"/>
        <v>269.688873291015</v>
      </c>
      <c r="J79" s="7">
        <f t="shared" si="11"/>
        <v>150.86929321289097</v>
      </c>
      <c r="K79" s="7">
        <f t="shared" si="12"/>
        <v>164.08036804199133</v>
      </c>
      <c r="L79" s="8">
        <f t="shared" si="13"/>
        <v>1.0875663599116772</v>
      </c>
      <c r="M79" s="8">
        <f t="shared" si="14"/>
        <v>1.5892640457778746</v>
      </c>
      <c r="P79" s="6">
        <f t="shared" si="15"/>
        <v>-6.1883433542961388</v>
      </c>
      <c r="U79" s="15">
        <v>20</v>
      </c>
      <c r="V79" s="17">
        <f t="shared" si="9"/>
        <v>1.4573615107973947</v>
      </c>
    </row>
    <row r="80" spans="1:22" x14ac:dyDescent="0.15">
      <c r="A80" s="6">
        <v>39.5</v>
      </c>
      <c r="B80" s="6">
        <v>78</v>
      </c>
      <c r="D80">
        <v>748.90203857421898</v>
      </c>
      <c r="E80">
        <v>623.67370605468795</v>
      </c>
      <c r="F80">
        <v>472.41607666015602</v>
      </c>
      <c r="G80">
        <v>468.755615234375</v>
      </c>
      <c r="I80" s="7">
        <f t="shared" si="10"/>
        <v>276.48596191406295</v>
      </c>
      <c r="J80" s="7">
        <f t="shared" si="11"/>
        <v>154.91809082031295</v>
      </c>
      <c r="K80" s="7">
        <f t="shared" si="12"/>
        <v>168.04329833984389</v>
      </c>
      <c r="L80" s="8">
        <f t="shared" si="13"/>
        <v>1.0847235300282305</v>
      </c>
      <c r="M80" s="8">
        <f t="shared" si="14"/>
        <v>1.592853237508097</v>
      </c>
      <c r="P80" s="6">
        <f t="shared" si="15"/>
        <v>-5.9764792382445977</v>
      </c>
      <c r="U80" s="15">
        <v>20.5</v>
      </c>
      <c r="V80" s="17">
        <f t="shared" si="9"/>
        <v>1.4383327609057253</v>
      </c>
    </row>
    <row r="81" spans="1:22" x14ac:dyDescent="0.15">
      <c r="A81" s="6">
        <v>40</v>
      </c>
      <c r="B81" s="6">
        <v>79</v>
      </c>
      <c r="D81">
        <v>750.71691894531295</v>
      </c>
      <c r="E81">
        <v>625.10797119140602</v>
      </c>
      <c r="F81">
        <v>473.21185302734398</v>
      </c>
      <c r="G81">
        <v>469.14251708984398</v>
      </c>
      <c r="I81" s="7">
        <f t="shared" si="10"/>
        <v>277.50506591796898</v>
      </c>
      <c r="J81" s="7">
        <f t="shared" si="11"/>
        <v>155.96545410156205</v>
      </c>
      <c r="K81" s="7">
        <f t="shared" si="12"/>
        <v>168.32924804687553</v>
      </c>
      <c r="L81" s="8">
        <f t="shared" si="13"/>
        <v>1.0792726441668448</v>
      </c>
      <c r="M81" s="8">
        <f t="shared" si="14"/>
        <v>1.5938343732603806</v>
      </c>
      <c r="P81" s="6">
        <f t="shared" si="15"/>
        <v>-5.9185643998887105</v>
      </c>
      <c r="U81" s="15">
        <v>21</v>
      </c>
      <c r="V81" s="17">
        <f t="shared" si="9"/>
        <v>1.4045462501713333</v>
      </c>
    </row>
    <row r="82" spans="1:22" x14ac:dyDescent="0.15">
      <c r="A82" s="6">
        <v>40.5</v>
      </c>
      <c r="B82" s="6">
        <v>80</v>
      </c>
      <c r="D82">
        <v>750.92919921875</v>
      </c>
      <c r="E82">
        <v>627.77691650390602</v>
      </c>
      <c r="F82">
        <v>474.10235595703102</v>
      </c>
      <c r="G82">
        <v>470.06170654296898</v>
      </c>
      <c r="I82" s="7">
        <f t="shared" si="10"/>
        <v>276.82684326171898</v>
      </c>
      <c r="J82" s="7">
        <f t="shared" si="11"/>
        <v>157.71520996093705</v>
      </c>
      <c r="K82" s="7">
        <f t="shared" si="12"/>
        <v>166.42619628906306</v>
      </c>
      <c r="L82" s="8">
        <f t="shared" si="13"/>
        <v>1.0552323794913854</v>
      </c>
      <c r="M82" s="8">
        <f t="shared" si="14"/>
        <v>1.5762261301985903</v>
      </c>
      <c r="P82" s="6">
        <f t="shared" si="15"/>
        <v>-6.9579501813988305</v>
      </c>
      <c r="U82" s="15">
        <v>21.5</v>
      </c>
      <c r="V82" s="17">
        <f t="shared" si="9"/>
        <v>1.4024813329917019</v>
      </c>
    </row>
    <row r="83" spans="1:22" x14ac:dyDescent="0.15">
      <c r="A83" s="6">
        <v>41</v>
      </c>
      <c r="B83" s="6">
        <v>81</v>
      </c>
      <c r="D83">
        <v>740.68853759765602</v>
      </c>
      <c r="E83">
        <v>623.83209228515602</v>
      </c>
      <c r="F83">
        <v>473.73791503906301</v>
      </c>
      <c r="G83">
        <v>469.73648071289102</v>
      </c>
      <c r="I83" s="7">
        <f t="shared" si="10"/>
        <v>266.95062255859301</v>
      </c>
      <c r="J83" s="7">
        <f t="shared" si="11"/>
        <v>154.095611572265</v>
      </c>
      <c r="K83" s="7">
        <f t="shared" si="12"/>
        <v>159.08369445800753</v>
      </c>
      <c r="L83" s="8">
        <f t="shared" si="13"/>
        <v>1.0323700515209242</v>
      </c>
      <c r="M83" s="8">
        <f t="shared" si="14"/>
        <v>1.5597958238417984</v>
      </c>
      <c r="P83" s="6">
        <f t="shared" si="15"/>
        <v>-7.9278042862733047</v>
      </c>
      <c r="U83" s="15">
        <v>22</v>
      </c>
      <c r="V83" s="17">
        <f t="shared" si="9"/>
        <v>1.4314632611641116</v>
      </c>
    </row>
    <row r="84" spans="1:22" x14ac:dyDescent="0.15">
      <c r="A84" s="6">
        <v>41.5</v>
      </c>
      <c r="B84" s="6">
        <v>82</v>
      </c>
      <c r="D84">
        <v>744.63494873046898</v>
      </c>
      <c r="E84">
        <v>625.62896728515602</v>
      </c>
      <c r="F84">
        <v>472.8603515625</v>
      </c>
      <c r="G84">
        <v>468.56240844726602</v>
      </c>
      <c r="I84" s="7">
        <f t="shared" si="10"/>
        <v>271.77459716796898</v>
      </c>
      <c r="J84" s="7">
        <f t="shared" si="11"/>
        <v>157.06655883789</v>
      </c>
      <c r="K84" s="7">
        <f t="shared" si="12"/>
        <v>161.82800598144598</v>
      </c>
      <c r="L84" s="8">
        <f t="shared" si="13"/>
        <v>1.0303148370906268</v>
      </c>
      <c r="M84" s="8">
        <f t="shared" si="14"/>
        <v>1.56417263102517</v>
      </c>
      <c r="P84" s="6">
        <f t="shared" si="15"/>
        <v>-7.6694485185318015</v>
      </c>
      <c r="U84" s="15">
        <v>65</v>
      </c>
      <c r="V84" s="17">
        <f t="shared" ref="V84:V104" si="16">L131</f>
        <v>0.8459022536798122</v>
      </c>
    </row>
    <row r="85" spans="1:22" x14ac:dyDescent="0.15">
      <c r="A85" s="6">
        <v>42</v>
      </c>
      <c r="B85" s="6">
        <v>83</v>
      </c>
      <c r="D85">
        <v>751.12237548828102</v>
      </c>
      <c r="E85">
        <v>629.21234130859398</v>
      </c>
      <c r="F85">
        <v>472.69393920898398</v>
      </c>
      <c r="G85">
        <v>468.65328979492199</v>
      </c>
      <c r="I85" s="7">
        <f t="shared" si="10"/>
        <v>278.42843627929705</v>
      </c>
      <c r="J85" s="7">
        <f t="shared" si="11"/>
        <v>160.55905151367199</v>
      </c>
      <c r="K85" s="7">
        <f t="shared" si="12"/>
        <v>166.03710021972665</v>
      </c>
      <c r="L85" s="8">
        <f t="shared" si="13"/>
        <v>1.0341185915986069</v>
      </c>
      <c r="M85" s="8">
        <f t="shared" si="14"/>
        <v>1.5744084071468194</v>
      </c>
      <c r="P85" s="6">
        <f t="shared" si="15"/>
        <v>-7.0652473994179079</v>
      </c>
      <c r="U85" s="15">
        <v>65.5</v>
      </c>
      <c r="V85" s="17">
        <f t="shared" si="16"/>
        <v>0.8316834889883068</v>
      </c>
    </row>
    <row r="86" spans="1:22" x14ac:dyDescent="0.15">
      <c r="A86" s="6">
        <v>42.5</v>
      </c>
      <c r="B86" s="6">
        <v>84</v>
      </c>
      <c r="D86">
        <v>747.85168457031295</v>
      </c>
      <c r="E86">
        <v>629.79010009765602</v>
      </c>
      <c r="F86">
        <v>472.96365356445301</v>
      </c>
      <c r="G86">
        <v>468.99664306640602</v>
      </c>
      <c r="I86" s="7">
        <f t="shared" si="10"/>
        <v>274.88803100585994</v>
      </c>
      <c r="J86" s="7">
        <f t="shared" si="11"/>
        <v>160.79345703125</v>
      </c>
      <c r="K86" s="7">
        <f t="shared" si="12"/>
        <v>162.33261108398494</v>
      </c>
      <c r="L86" s="8">
        <f t="shared" si="13"/>
        <v>1.0095722430573515</v>
      </c>
      <c r="M86" s="8">
        <f t="shared" si="14"/>
        <v>1.5562940802192333</v>
      </c>
      <c r="P86" s="6">
        <f t="shared" si="15"/>
        <v>-8.1345064835916663</v>
      </c>
      <c r="U86" s="15">
        <v>66</v>
      </c>
      <c r="V86" s="17">
        <f t="shared" si="16"/>
        <v>0.8413058787966643</v>
      </c>
    </row>
    <row r="87" spans="1:22" ht="15" x14ac:dyDescent="0.2">
      <c r="A87" s="6">
        <v>43</v>
      </c>
      <c r="B87" s="6">
        <v>85</v>
      </c>
      <c r="C87" s="23" t="s">
        <v>29</v>
      </c>
      <c r="D87">
        <v>736.3994140625</v>
      </c>
      <c r="E87">
        <v>626.38464355468795</v>
      </c>
      <c r="F87">
        <v>473.55715942382801</v>
      </c>
      <c r="G87">
        <v>469.85797119140602</v>
      </c>
      <c r="I87" s="7">
        <f t="shared" si="10"/>
        <v>262.84225463867199</v>
      </c>
      <c r="J87" s="7">
        <f t="shared" si="11"/>
        <v>156.52667236328193</v>
      </c>
      <c r="K87" s="7">
        <f t="shared" si="12"/>
        <v>153.27358398437462</v>
      </c>
      <c r="L87" s="8">
        <f t="shared" si="13"/>
        <v>0.97921703483635536</v>
      </c>
      <c r="M87" s="8">
        <f t="shared" si="14"/>
        <v>1.5323708936119065</v>
      </c>
      <c r="P87" s="6">
        <f t="shared" si="15"/>
        <v>-9.5466530515832506</v>
      </c>
      <c r="U87" s="15">
        <v>66.5</v>
      </c>
      <c r="V87" s="17">
        <f t="shared" si="16"/>
        <v>0.81690339742446105</v>
      </c>
    </row>
    <row r="88" spans="1:22" x14ac:dyDescent="0.15">
      <c r="A88" s="6">
        <v>43.5</v>
      </c>
      <c r="B88" s="6">
        <v>86</v>
      </c>
      <c r="D88">
        <v>767.08477783203102</v>
      </c>
      <c r="E88">
        <v>639.535400390625</v>
      </c>
      <c r="F88">
        <v>474.27163696289102</v>
      </c>
      <c r="G88">
        <v>470.19415283203102</v>
      </c>
      <c r="I88" s="7">
        <f t="shared" si="10"/>
        <v>292.81314086914</v>
      </c>
      <c r="J88" s="7">
        <f t="shared" si="11"/>
        <v>169.34124755859398</v>
      </c>
      <c r="K88" s="7">
        <f t="shared" si="12"/>
        <v>174.27426757812424</v>
      </c>
      <c r="L88" s="8">
        <f t="shared" si="13"/>
        <v>1.0291306464942829</v>
      </c>
      <c r="M88" s="8">
        <f t="shared" si="14"/>
        <v>1.5887165268835031</v>
      </c>
      <c r="P88" s="6">
        <f t="shared" si="15"/>
        <v>-6.2206624989104489</v>
      </c>
      <c r="U88" s="15">
        <v>67</v>
      </c>
      <c r="V88" s="17">
        <f t="shared" si="16"/>
        <v>0.82760391075763484</v>
      </c>
    </row>
    <row r="89" spans="1:22" x14ac:dyDescent="0.15">
      <c r="A89" s="6">
        <v>44</v>
      </c>
      <c r="B89" s="6">
        <v>87</v>
      </c>
      <c r="D89">
        <v>767.40026855468795</v>
      </c>
      <c r="E89">
        <v>639.44860839843795</v>
      </c>
      <c r="F89">
        <v>474.41271972656301</v>
      </c>
      <c r="G89">
        <v>470.15304565429699</v>
      </c>
      <c r="I89" s="7">
        <f t="shared" si="10"/>
        <v>292.98754882812494</v>
      </c>
      <c r="J89" s="7">
        <f t="shared" si="11"/>
        <v>169.29556274414097</v>
      </c>
      <c r="K89" s="7">
        <f t="shared" si="12"/>
        <v>174.48065490722627</v>
      </c>
      <c r="L89" s="8">
        <f t="shared" si="13"/>
        <v>1.0306274546068381</v>
      </c>
      <c r="M89" s="8">
        <f t="shared" si="14"/>
        <v>1.5966453566097276</v>
      </c>
      <c r="P89" s="6">
        <f t="shared" si="15"/>
        <v>-5.7526366514404259</v>
      </c>
      <c r="U89" s="15">
        <v>67.5</v>
      </c>
      <c r="V89" s="17">
        <f t="shared" si="16"/>
        <v>0.83178753996703148</v>
      </c>
    </row>
    <row r="90" spans="1:22" x14ac:dyDescent="0.15">
      <c r="A90" s="6">
        <v>44.5</v>
      </c>
      <c r="B90" s="6">
        <v>88</v>
      </c>
      <c r="D90">
        <v>764.5498046875</v>
      </c>
      <c r="E90">
        <v>637.9912109375</v>
      </c>
      <c r="F90">
        <v>473.48922729492199</v>
      </c>
      <c r="G90">
        <v>469.19845581054699</v>
      </c>
      <c r="I90" s="7">
        <f t="shared" si="10"/>
        <v>291.06057739257801</v>
      </c>
      <c r="J90" s="7">
        <f t="shared" si="11"/>
        <v>168.79275512695301</v>
      </c>
      <c r="K90" s="7">
        <f t="shared" si="12"/>
        <v>172.9056488037109</v>
      </c>
      <c r="L90" s="8">
        <f t="shared" si="13"/>
        <v>1.0243665296751894</v>
      </c>
      <c r="M90" s="8">
        <f t="shared" si="14"/>
        <v>1.5968164532917479</v>
      </c>
      <c r="P90" s="6">
        <f t="shared" si="15"/>
        <v>-5.7425370942085419</v>
      </c>
      <c r="U90" s="15">
        <v>68</v>
      </c>
      <c r="V90" s="17">
        <f t="shared" si="16"/>
        <v>0.82741430841577412</v>
      </c>
    </row>
    <row r="91" spans="1:22" x14ac:dyDescent="0.15">
      <c r="A91" s="6">
        <v>45</v>
      </c>
      <c r="B91" s="6">
        <v>89</v>
      </c>
      <c r="D91">
        <v>751.134765625</v>
      </c>
      <c r="E91">
        <v>627.21429443359398</v>
      </c>
      <c r="F91">
        <v>473.18460083007801</v>
      </c>
      <c r="G91">
        <v>468.91677856445301</v>
      </c>
      <c r="I91" s="7">
        <f t="shared" si="10"/>
        <v>277.95016479492199</v>
      </c>
      <c r="J91" s="7">
        <f t="shared" si="11"/>
        <v>158.29751586914097</v>
      </c>
      <c r="K91" s="7">
        <f t="shared" si="12"/>
        <v>167.14190368652334</v>
      </c>
      <c r="L91" s="8">
        <f t="shared" si="13"/>
        <v>1.0558719305784541</v>
      </c>
      <c r="M91" s="8">
        <f t="shared" si="14"/>
        <v>1.6347538758086819</v>
      </c>
      <c r="P91" s="6">
        <f t="shared" si="15"/>
        <v>-3.5031531072388713</v>
      </c>
      <c r="U91" s="15">
        <v>68.5</v>
      </c>
      <c r="V91" s="17">
        <f t="shared" si="16"/>
        <v>0.81439116425815306</v>
      </c>
    </row>
    <row r="92" spans="1:22" x14ac:dyDescent="0.15">
      <c r="A92" s="6">
        <v>45.5</v>
      </c>
      <c r="B92" s="6">
        <v>90</v>
      </c>
      <c r="D92">
        <v>735.07556152343795</v>
      </c>
      <c r="E92">
        <v>617.782470703125</v>
      </c>
      <c r="F92">
        <v>473.97991943359398</v>
      </c>
      <c r="G92">
        <v>470.02630615234398</v>
      </c>
      <c r="I92" s="7">
        <f t="shared" si="10"/>
        <v>261.09564208984398</v>
      </c>
      <c r="J92" s="7">
        <f t="shared" si="11"/>
        <v>147.75616455078102</v>
      </c>
      <c r="K92" s="7">
        <f t="shared" si="12"/>
        <v>157.66632690429725</v>
      </c>
      <c r="L92" s="8">
        <f t="shared" si="13"/>
        <v>1.0670710584810172</v>
      </c>
      <c r="M92" s="8">
        <f t="shared" si="14"/>
        <v>1.6523850253249144</v>
      </c>
      <c r="P92" s="6">
        <f t="shared" si="15"/>
        <v>-2.4624151951971354</v>
      </c>
      <c r="U92" s="15">
        <v>69</v>
      </c>
      <c r="V92" s="17">
        <f t="shared" si="16"/>
        <v>0.81897258282657071</v>
      </c>
    </row>
    <row r="93" spans="1:22" x14ac:dyDescent="0.15">
      <c r="A93" s="6">
        <v>46</v>
      </c>
      <c r="B93" s="6">
        <v>91</v>
      </c>
      <c r="D93">
        <v>743.53656005859398</v>
      </c>
      <c r="E93">
        <v>624.41583251953102</v>
      </c>
      <c r="F93">
        <v>473.67193603515602</v>
      </c>
      <c r="G93">
        <v>469.49450683593801</v>
      </c>
      <c r="I93" s="7">
        <f t="shared" si="10"/>
        <v>269.86462402343795</v>
      </c>
      <c r="J93" s="7">
        <f t="shared" si="11"/>
        <v>154.92132568359301</v>
      </c>
      <c r="K93" s="7">
        <f t="shared" si="12"/>
        <v>161.41969604492286</v>
      </c>
      <c r="L93" s="8">
        <f t="shared" si="13"/>
        <v>1.0419462609983208</v>
      </c>
      <c r="M93" s="8">
        <f t="shared" si="14"/>
        <v>1.633692249455887</v>
      </c>
      <c r="P93" s="6">
        <f t="shared" si="15"/>
        <v>-3.5658191740633325</v>
      </c>
      <c r="U93" s="15">
        <v>69.5</v>
      </c>
      <c r="V93" s="17">
        <f t="shared" si="16"/>
        <v>0.81953131543241931</v>
      </c>
    </row>
    <row r="94" spans="1:22" x14ac:dyDescent="0.15">
      <c r="A94" s="6">
        <v>46.5</v>
      </c>
      <c r="B94" s="6">
        <v>92</v>
      </c>
      <c r="D94">
        <v>753.50140380859398</v>
      </c>
      <c r="E94">
        <v>631.66253662109398</v>
      </c>
      <c r="F94">
        <v>473.81826782226602</v>
      </c>
      <c r="G94">
        <v>469.68484497070301</v>
      </c>
      <c r="I94" s="7">
        <f t="shared" si="10"/>
        <v>279.68313598632795</v>
      </c>
      <c r="J94" s="7">
        <f t="shared" si="11"/>
        <v>161.97769165039097</v>
      </c>
      <c r="K94" s="7">
        <f t="shared" si="12"/>
        <v>166.29875183105429</v>
      </c>
      <c r="L94" s="8">
        <f t="shared" si="13"/>
        <v>1.0266768845551264</v>
      </c>
      <c r="M94" s="8">
        <f t="shared" si="14"/>
        <v>1.6248548946263619</v>
      </c>
      <c r="P94" s="6">
        <f t="shared" si="15"/>
        <v>-4.0874737720680825</v>
      </c>
      <c r="U94" s="15">
        <v>70</v>
      </c>
      <c r="V94" s="17">
        <f t="shared" si="16"/>
        <v>0.81554440323079602</v>
      </c>
    </row>
    <row r="95" spans="1:22" x14ac:dyDescent="0.15">
      <c r="A95" s="6">
        <v>47</v>
      </c>
      <c r="B95" s="6">
        <v>93</v>
      </c>
      <c r="D95">
        <v>750.97082519531295</v>
      </c>
      <c r="E95">
        <v>628.91241455078102</v>
      </c>
      <c r="F95">
        <v>472.03872680664102</v>
      </c>
      <c r="G95">
        <v>468.18939208984398</v>
      </c>
      <c r="I95" s="7">
        <f t="shared" si="10"/>
        <v>278.93209838867193</v>
      </c>
      <c r="J95" s="7">
        <f t="shared" si="11"/>
        <v>160.72302246093705</v>
      </c>
      <c r="K95" s="7">
        <f t="shared" si="12"/>
        <v>166.42598266601601</v>
      </c>
      <c r="L95" s="8">
        <f t="shared" si="13"/>
        <v>1.0354831567858616</v>
      </c>
      <c r="M95" s="8">
        <f t="shared" si="14"/>
        <v>1.6400931884707661</v>
      </c>
      <c r="P95" s="6">
        <f t="shared" si="15"/>
        <v>-3.1879822157119451</v>
      </c>
      <c r="U95" s="15">
        <v>70.5</v>
      </c>
      <c r="V95" s="17">
        <f t="shared" si="16"/>
        <v>0.80987358019304034</v>
      </c>
    </row>
    <row r="96" spans="1:22" x14ac:dyDescent="0.15">
      <c r="A96" s="6">
        <v>47.5</v>
      </c>
      <c r="B96" s="6">
        <v>94</v>
      </c>
      <c r="D96">
        <v>746.87322998046898</v>
      </c>
      <c r="E96">
        <v>628.570556640625</v>
      </c>
      <c r="F96">
        <v>471.95123291015602</v>
      </c>
      <c r="G96">
        <v>468.29745483398398</v>
      </c>
      <c r="I96" s="7">
        <f t="shared" si="10"/>
        <v>274.92199707031295</v>
      </c>
      <c r="J96" s="7">
        <f t="shared" si="11"/>
        <v>160.27310180664102</v>
      </c>
      <c r="K96" s="7">
        <f t="shared" si="12"/>
        <v>162.73082580566427</v>
      </c>
      <c r="L96" s="8">
        <f t="shared" si="13"/>
        <v>1.0153346005743891</v>
      </c>
      <c r="M96" s="8">
        <f t="shared" si="14"/>
        <v>1.6263766538729629</v>
      </c>
      <c r="P96" s="6">
        <f t="shared" si="15"/>
        <v>-3.9976468132824601</v>
      </c>
      <c r="U96" s="15">
        <v>71</v>
      </c>
      <c r="V96" s="17">
        <f t="shared" si="16"/>
        <v>0.79741298263887439</v>
      </c>
    </row>
    <row r="97" spans="1:22" x14ac:dyDescent="0.15">
      <c r="A97" s="6">
        <v>48</v>
      </c>
      <c r="B97" s="6">
        <v>95</v>
      </c>
      <c r="D97">
        <v>728.17272949218795</v>
      </c>
      <c r="E97">
        <v>623.08795166015602</v>
      </c>
      <c r="F97">
        <v>472.30892944335898</v>
      </c>
      <c r="G97">
        <v>468.848388671875</v>
      </c>
      <c r="I97" s="7">
        <f t="shared" si="10"/>
        <v>255.86380004882898</v>
      </c>
      <c r="J97" s="7">
        <f t="shared" si="11"/>
        <v>154.23956298828102</v>
      </c>
      <c r="K97" s="7">
        <f t="shared" si="12"/>
        <v>147.89610595703226</v>
      </c>
      <c r="L97" s="8">
        <f t="shared" si="13"/>
        <v>0.95887269836383848</v>
      </c>
      <c r="M97" s="8">
        <f t="shared" si="14"/>
        <v>1.5763467732760814</v>
      </c>
      <c r="P97" s="6">
        <f t="shared" si="15"/>
        <v>-6.9508288179020923</v>
      </c>
      <c r="U97" s="15">
        <v>71.5</v>
      </c>
      <c r="V97" s="17">
        <f t="shared" si="16"/>
        <v>0.79040557685269752</v>
      </c>
    </row>
    <row r="98" spans="1:22" x14ac:dyDescent="0.15">
      <c r="A98" s="6">
        <v>48.5</v>
      </c>
      <c r="B98" s="6">
        <v>96</v>
      </c>
      <c r="D98">
        <v>706.4482421875</v>
      </c>
      <c r="E98">
        <v>611.5078125</v>
      </c>
      <c r="F98">
        <v>473.40554809570301</v>
      </c>
      <c r="G98">
        <v>469.83068847656301</v>
      </c>
      <c r="I98" s="7">
        <f t="shared" ref="I98:I129" si="17">D98-F98</f>
        <v>233.04269409179699</v>
      </c>
      <c r="J98" s="7">
        <f t="shared" ref="J98:J129" si="18">E98-G98</f>
        <v>141.67712402343699</v>
      </c>
      <c r="K98" s="7">
        <f t="shared" si="12"/>
        <v>133.8687072753911</v>
      </c>
      <c r="L98" s="8">
        <f t="shared" si="13"/>
        <v>0.94488583247388491</v>
      </c>
      <c r="M98" s="8">
        <f t="shared" si="14"/>
        <v>1.5687919289997971</v>
      </c>
      <c r="P98" s="6">
        <f t="shared" si="15"/>
        <v>-7.3967789160883566</v>
      </c>
      <c r="U98" s="15">
        <v>72</v>
      </c>
      <c r="V98" s="17">
        <f t="shared" si="16"/>
        <v>0.77216042079902969</v>
      </c>
    </row>
    <row r="99" spans="1:22" x14ac:dyDescent="0.15">
      <c r="A99" s="6">
        <v>49</v>
      </c>
      <c r="B99" s="6">
        <v>97</v>
      </c>
      <c r="D99">
        <v>702.67413330078102</v>
      </c>
      <c r="E99">
        <v>609.59533691406295</v>
      </c>
      <c r="F99">
        <v>473.85412597656301</v>
      </c>
      <c r="G99">
        <v>469.95169067382801</v>
      </c>
      <c r="I99" s="7">
        <f t="shared" si="17"/>
        <v>228.82000732421801</v>
      </c>
      <c r="J99" s="7">
        <f t="shared" si="18"/>
        <v>139.64364624023494</v>
      </c>
      <c r="K99" s="7">
        <f t="shared" si="12"/>
        <v>131.06945495605356</v>
      </c>
      <c r="L99" s="8">
        <f t="shared" si="13"/>
        <v>0.9385994886625143</v>
      </c>
      <c r="M99" s="8">
        <f t="shared" si="14"/>
        <v>1.5689376068020957</v>
      </c>
      <c r="P99" s="6">
        <f t="shared" si="15"/>
        <v>-7.3881797937421094</v>
      </c>
      <c r="U99" s="15">
        <v>72.5</v>
      </c>
      <c r="V99" s="17">
        <f t="shared" si="16"/>
        <v>0.78240448582735833</v>
      </c>
    </row>
    <row r="100" spans="1:22" x14ac:dyDescent="0.15">
      <c r="A100" s="6">
        <v>49.5</v>
      </c>
      <c r="B100" s="6">
        <v>98</v>
      </c>
      <c r="D100">
        <v>698.8740234375</v>
      </c>
      <c r="E100">
        <v>607.31390380859398</v>
      </c>
      <c r="F100">
        <v>472.42562866210898</v>
      </c>
      <c r="G100">
        <v>468.65615844726602</v>
      </c>
      <c r="I100" s="7">
        <f t="shared" si="17"/>
        <v>226.44839477539102</v>
      </c>
      <c r="J100" s="7">
        <f t="shared" si="18"/>
        <v>138.65774536132795</v>
      </c>
      <c r="K100" s="7">
        <f t="shared" si="12"/>
        <v>129.38797302246147</v>
      </c>
      <c r="L100" s="8">
        <f t="shared" si="13"/>
        <v>0.93314637913150533</v>
      </c>
      <c r="M100" s="8">
        <f t="shared" si="14"/>
        <v>1.5699165188847559</v>
      </c>
      <c r="P100" s="6">
        <f t="shared" si="15"/>
        <v>-7.3303962149662478</v>
      </c>
      <c r="U100" s="15">
        <v>73</v>
      </c>
      <c r="V100" s="17">
        <f t="shared" si="16"/>
        <v>0.77478289575212633</v>
      </c>
    </row>
    <row r="101" spans="1:22" x14ac:dyDescent="0.15">
      <c r="A101" s="6">
        <v>50</v>
      </c>
      <c r="B101" s="6">
        <v>99</v>
      </c>
      <c r="D101">
        <v>706.204345703125</v>
      </c>
      <c r="E101">
        <v>612.47943115234398</v>
      </c>
      <c r="F101">
        <v>471.92825317382801</v>
      </c>
      <c r="G101">
        <v>468.50216674804699</v>
      </c>
      <c r="I101" s="7">
        <f t="shared" si="17"/>
        <v>234.27609252929699</v>
      </c>
      <c r="J101" s="7">
        <f t="shared" si="18"/>
        <v>143.97726440429699</v>
      </c>
      <c r="K101" s="7">
        <f t="shared" si="12"/>
        <v>133.49200744628911</v>
      </c>
      <c r="L101" s="8">
        <f t="shared" si="13"/>
        <v>0.92717421739195827</v>
      </c>
      <c r="M101" s="8">
        <f t="shared" si="14"/>
        <v>1.570376378758878</v>
      </c>
      <c r="P101" s="6">
        <f t="shared" si="15"/>
        <v>-7.3032514389103813</v>
      </c>
      <c r="U101" s="15">
        <v>73.5</v>
      </c>
      <c r="V101" s="17">
        <f t="shared" si="16"/>
        <v>0.75432421923160353</v>
      </c>
    </row>
    <row r="102" spans="1:22" x14ac:dyDescent="0.15">
      <c r="A102" s="6">
        <v>50.5</v>
      </c>
      <c r="B102" s="6">
        <v>100</v>
      </c>
      <c r="D102">
        <v>725.10876464843795</v>
      </c>
      <c r="E102">
        <v>623.02679443359398</v>
      </c>
      <c r="F102">
        <v>473.313720703125</v>
      </c>
      <c r="G102">
        <v>469.70205688476602</v>
      </c>
      <c r="I102" s="7">
        <f t="shared" si="17"/>
        <v>251.79504394531295</v>
      </c>
      <c r="J102" s="7">
        <f t="shared" si="18"/>
        <v>153.32473754882795</v>
      </c>
      <c r="K102" s="7">
        <f t="shared" si="12"/>
        <v>144.46772766113338</v>
      </c>
      <c r="L102" s="8">
        <f t="shared" si="13"/>
        <v>0.94223365368635337</v>
      </c>
      <c r="M102" s="8">
        <f t="shared" ref="M102:M133" si="19">L102+ABS($N$2)*A102</f>
        <v>1.5918678366669423</v>
      </c>
      <c r="P102" s="6">
        <f t="shared" si="15"/>
        <v>-6.0346458378190242</v>
      </c>
      <c r="U102" s="15">
        <v>74</v>
      </c>
      <c r="V102" s="17">
        <f t="shared" si="16"/>
        <v>0.763575591480808</v>
      </c>
    </row>
    <row r="103" spans="1:22" x14ac:dyDescent="0.15">
      <c r="A103" s="6">
        <v>51</v>
      </c>
      <c r="B103" s="6">
        <v>101</v>
      </c>
      <c r="D103">
        <v>738.50262451171898</v>
      </c>
      <c r="E103">
        <v>630.15075683593795</v>
      </c>
      <c r="F103">
        <v>472.92395019531301</v>
      </c>
      <c r="G103">
        <v>469.81396484375</v>
      </c>
      <c r="I103" s="7">
        <f t="shared" si="17"/>
        <v>265.57867431640597</v>
      </c>
      <c r="J103" s="7">
        <f t="shared" si="18"/>
        <v>160.33679199218795</v>
      </c>
      <c r="K103" s="7">
        <f t="shared" si="12"/>
        <v>153.3429199218744</v>
      </c>
      <c r="L103" s="8">
        <f t="shared" si="13"/>
        <v>0.95638011723064587</v>
      </c>
      <c r="M103" s="8">
        <f t="shared" si="19"/>
        <v>1.6124463218249039</v>
      </c>
      <c r="P103" s="6">
        <f t="shared" si="15"/>
        <v>-4.8199315245769414</v>
      </c>
      <c r="U103" s="15">
        <v>74.5</v>
      </c>
      <c r="V103" s="17">
        <f t="shared" si="16"/>
        <v>0.76198990512604003</v>
      </c>
    </row>
    <row r="104" spans="1:22" x14ac:dyDescent="0.15">
      <c r="A104" s="6">
        <v>51.5</v>
      </c>
      <c r="B104" s="6">
        <v>102</v>
      </c>
      <c r="D104">
        <v>720.03436279296898</v>
      </c>
      <c r="E104">
        <v>621.87322998046898</v>
      </c>
      <c r="F104">
        <v>471.56384277343801</v>
      </c>
      <c r="G104">
        <v>468.03683471679699</v>
      </c>
      <c r="I104" s="7">
        <f t="shared" si="17"/>
        <v>248.47052001953097</v>
      </c>
      <c r="J104" s="7">
        <f t="shared" si="18"/>
        <v>153.83639526367199</v>
      </c>
      <c r="K104" s="7">
        <f t="shared" si="12"/>
        <v>140.78504333496056</v>
      </c>
      <c r="L104" s="8">
        <f t="shared" si="13"/>
        <v>0.91516083104819435</v>
      </c>
      <c r="M104" s="8">
        <f t="shared" si="19"/>
        <v>1.5776590572561218</v>
      </c>
      <c r="P104" s="6">
        <f t="shared" si="15"/>
        <v>-6.8733668414078419</v>
      </c>
      <c r="U104" s="15">
        <v>75</v>
      </c>
      <c r="V104" s="17">
        <f t="shared" si="16"/>
        <v>0.74464664823008409</v>
      </c>
    </row>
    <row r="105" spans="1:22" x14ac:dyDescent="0.15">
      <c r="A105" s="6">
        <v>52</v>
      </c>
      <c r="B105" s="6">
        <v>103</v>
      </c>
      <c r="D105">
        <v>703.86004638671898</v>
      </c>
      <c r="E105">
        <v>612.07635498046898</v>
      </c>
      <c r="F105">
        <v>471.88952636718801</v>
      </c>
      <c r="G105">
        <v>468.55093383789102</v>
      </c>
      <c r="I105" s="7">
        <f t="shared" si="17"/>
        <v>231.97052001953097</v>
      </c>
      <c r="J105" s="7">
        <f t="shared" si="18"/>
        <v>143.52542114257795</v>
      </c>
      <c r="K105" s="7">
        <f t="shared" si="12"/>
        <v>131.50272521972641</v>
      </c>
      <c r="L105" s="8">
        <f t="shared" si="13"/>
        <v>0.91623298627420013</v>
      </c>
      <c r="M105" s="8">
        <f t="shared" si="19"/>
        <v>1.5851632340957966</v>
      </c>
      <c r="P105" s="6">
        <f t="shared" si="15"/>
        <v>-6.4304075591145997</v>
      </c>
      <c r="U105" s="15"/>
      <c r="V105" s="17"/>
    </row>
    <row r="106" spans="1:22" x14ac:dyDescent="0.15">
      <c r="A106" s="6">
        <v>52.5</v>
      </c>
      <c r="B106" s="6">
        <v>104</v>
      </c>
      <c r="D106">
        <v>696.34063720703102</v>
      </c>
      <c r="E106">
        <v>608.96282958984398</v>
      </c>
      <c r="F106">
        <v>472.44094848632801</v>
      </c>
      <c r="G106">
        <v>469.291259765625</v>
      </c>
      <c r="I106" s="7">
        <f t="shared" si="17"/>
        <v>223.89968872070301</v>
      </c>
      <c r="J106" s="7">
        <f t="shared" si="18"/>
        <v>139.67156982421898</v>
      </c>
      <c r="K106" s="7">
        <f t="shared" si="12"/>
        <v>126.12958984374973</v>
      </c>
      <c r="L106" s="8">
        <f t="shared" si="13"/>
        <v>0.90304411987699251</v>
      </c>
      <c r="M106" s="8">
        <f t="shared" si="19"/>
        <v>1.5784063893122582</v>
      </c>
      <c r="P106" s="6">
        <f t="shared" si="15"/>
        <v>-6.8292530527414126</v>
      </c>
    </row>
    <row r="107" spans="1:22" x14ac:dyDescent="0.15">
      <c r="A107" s="6">
        <v>53</v>
      </c>
      <c r="B107" s="6">
        <v>105</v>
      </c>
      <c r="D107">
        <v>697.24749755859398</v>
      </c>
      <c r="E107">
        <v>610.25866699218795</v>
      </c>
      <c r="F107">
        <v>472.75369262695301</v>
      </c>
      <c r="G107">
        <v>469.18124389648398</v>
      </c>
      <c r="I107" s="7">
        <f t="shared" si="17"/>
        <v>224.49380493164097</v>
      </c>
      <c r="J107" s="7">
        <f t="shared" si="18"/>
        <v>141.07742309570398</v>
      </c>
      <c r="K107" s="7">
        <f t="shared" si="12"/>
        <v>125.73960876464818</v>
      </c>
      <c r="L107" s="8">
        <f t="shared" si="13"/>
        <v>0.8912808726265794</v>
      </c>
      <c r="M107" s="8">
        <f t="shared" si="19"/>
        <v>1.5730751636755143</v>
      </c>
      <c r="P107" s="6">
        <f t="shared" si="15"/>
        <v>-7.1439465803925737</v>
      </c>
    </row>
    <row r="108" spans="1:22" x14ac:dyDescent="0.15">
      <c r="A108" s="6">
        <v>53.5</v>
      </c>
      <c r="B108" s="6">
        <v>106</v>
      </c>
      <c r="D108">
        <v>697.94244384765602</v>
      </c>
      <c r="E108">
        <v>610.1259765625</v>
      </c>
      <c r="F108">
        <v>471.48733520507801</v>
      </c>
      <c r="G108">
        <v>468.31466674804699</v>
      </c>
      <c r="I108" s="7">
        <f t="shared" si="17"/>
        <v>226.45510864257801</v>
      </c>
      <c r="J108" s="7">
        <f t="shared" si="18"/>
        <v>141.81130981445301</v>
      </c>
      <c r="K108" s="7">
        <f t="shared" si="12"/>
        <v>127.18719177246091</v>
      </c>
      <c r="L108" s="8">
        <f t="shared" si="13"/>
        <v>0.89687622192386196</v>
      </c>
      <c r="M108" s="8">
        <f t="shared" si="19"/>
        <v>1.5851025345864662</v>
      </c>
      <c r="P108" s="6">
        <f t="shared" si="15"/>
        <v>-6.433990551848245</v>
      </c>
    </row>
    <row r="109" spans="1:22" x14ac:dyDescent="0.15">
      <c r="A109" s="6">
        <v>54</v>
      </c>
      <c r="B109" s="6">
        <v>107</v>
      </c>
      <c r="D109">
        <v>687.99200439453102</v>
      </c>
      <c r="E109">
        <v>603.80847167968795</v>
      </c>
      <c r="F109">
        <v>471.97607421875</v>
      </c>
      <c r="G109">
        <v>468.44714355468801</v>
      </c>
      <c r="I109" s="7">
        <f t="shared" si="17"/>
        <v>216.01593017578102</v>
      </c>
      <c r="J109" s="7">
        <f t="shared" si="18"/>
        <v>135.36132812499994</v>
      </c>
      <c r="K109" s="7">
        <f t="shared" si="12"/>
        <v>121.26300048828107</v>
      </c>
      <c r="L109" s="8">
        <f t="shared" si="13"/>
        <v>0.8958467101940687</v>
      </c>
      <c r="M109" s="8">
        <f t="shared" si="19"/>
        <v>1.5905050444703419</v>
      </c>
      <c r="P109" s="6">
        <f t="shared" si="15"/>
        <v>-6.1150892317072607</v>
      </c>
    </row>
    <row r="110" spans="1:22" x14ac:dyDescent="0.15">
      <c r="A110" s="6">
        <v>54.5</v>
      </c>
      <c r="B110" s="6">
        <v>108</v>
      </c>
      <c r="D110">
        <v>680.24108886718795</v>
      </c>
      <c r="E110">
        <v>598.954833984375</v>
      </c>
      <c r="F110">
        <v>473.15591430664102</v>
      </c>
      <c r="G110">
        <v>469.43423461914102</v>
      </c>
      <c r="I110" s="7">
        <f t="shared" si="17"/>
        <v>207.08517456054693</v>
      </c>
      <c r="J110" s="7">
        <f t="shared" si="18"/>
        <v>129.52059936523398</v>
      </c>
      <c r="K110" s="7">
        <f t="shared" si="12"/>
        <v>116.42075500488315</v>
      </c>
      <c r="L110" s="8">
        <f t="shared" si="13"/>
        <v>0.8988589890368659</v>
      </c>
      <c r="M110" s="8">
        <f t="shared" si="19"/>
        <v>1.5999493449268085</v>
      </c>
      <c r="P110" s="6">
        <f t="shared" si="15"/>
        <v>-5.5576076262845078</v>
      </c>
    </row>
    <row r="111" spans="1:22" x14ac:dyDescent="0.15">
      <c r="A111" s="6">
        <v>55</v>
      </c>
      <c r="B111" s="6">
        <v>109</v>
      </c>
      <c r="D111">
        <v>726.57379150390602</v>
      </c>
      <c r="E111">
        <v>627.01556396484398</v>
      </c>
      <c r="F111">
        <v>472.51315307617199</v>
      </c>
      <c r="G111">
        <v>469.07891845703102</v>
      </c>
      <c r="I111" s="7">
        <f t="shared" si="17"/>
        <v>254.06063842773403</v>
      </c>
      <c r="J111" s="7">
        <f t="shared" si="18"/>
        <v>157.93664550781295</v>
      </c>
      <c r="K111" s="7">
        <f t="shared" si="12"/>
        <v>143.50498657226495</v>
      </c>
      <c r="L111" s="8">
        <f t="shared" si="13"/>
        <v>0.90862374663495005</v>
      </c>
      <c r="M111" s="8">
        <f t="shared" si="19"/>
        <v>1.6161461241385617</v>
      </c>
      <c r="P111" s="6">
        <f t="shared" si="15"/>
        <v>-4.6015382467399872</v>
      </c>
    </row>
    <row r="112" spans="1:22" x14ac:dyDescent="0.15">
      <c r="A112" s="6">
        <v>55.5</v>
      </c>
      <c r="B112" s="6">
        <v>110</v>
      </c>
      <c r="D112">
        <v>723.32666015625</v>
      </c>
      <c r="E112">
        <v>627.4482421875</v>
      </c>
      <c r="F112">
        <v>471.52224731445301</v>
      </c>
      <c r="G112">
        <v>467.63174438476602</v>
      </c>
      <c r="I112" s="7">
        <f t="shared" si="17"/>
        <v>251.80441284179699</v>
      </c>
      <c r="J112" s="7">
        <f t="shared" si="18"/>
        <v>159.81649780273398</v>
      </c>
      <c r="K112" s="7">
        <f t="shared" si="12"/>
        <v>139.9328643798832</v>
      </c>
      <c r="L112" s="8">
        <f t="shared" si="13"/>
        <v>0.87558460048728071</v>
      </c>
      <c r="M112" s="8">
        <f t="shared" si="19"/>
        <v>1.5895389996045615</v>
      </c>
      <c r="P112" s="6">
        <f t="shared" si="15"/>
        <v>-6.1721132797209952</v>
      </c>
    </row>
    <row r="113" spans="1:16" x14ac:dyDescent="0.15">
      <c r="A113" s="6">
        <v>56</v>
      </c>
      <c r="B113" s="6">
        <v>111</v>
      </c>
      <c r="D113">
        <v>723.18792724609398</v>
      </c>
      <c r="E113">
        <v>626.12115478515602</v>
      </c>
      <c r="F113">
        <v>470.78479003906301</v>
      </c>
      <c r="G113">
        <v>467.29220581054699</v>
      </c>
      <c r="I113" s="7">
        <f t="shared" si="17"/>
        <v>252.40313720703097</v>
      </c>
      <c r="J113" s="7">
        <f t="shared" si="18"/>
        <v>158.82894897460903</v>
      </c>
      <c r="K113" s="7">
        <f t="shared" si="12"/>
        <v>141.22287292480465</v>
      </c>
      <c r="L113" s="8">
        <f t="shared" si="13"/>
        <v>0.88915071110481902</v>
      </c>
      <c r="M113" s="8">
        <f t="shared" si="19"/>
        <v>1.6095371318357692</v>
      </c>
      <c r="P113" s="6">
        <f t="shared" si="15"/>
        <v>-4.9916562503095019</v>
      </c>
    </row>
    <row r="114" spans="1:16" x14ac:dyDescent="0.15">
      <c r="A114" s="6">
        <v>56.5</v>
      </c>
      <c r="B114" s="6">
        <v>112</v>
      </c>
      <c r="D114">
        <v>714.53338623046898</v>
      </c>
      <c r="E114">
        <v>620.37982177734398</v>
      </c>
      <c r="F114">
        <v>471.57580566406301</v>
      </c>
      <c r="G114">
        <v>468.12960815429699</v>
      </c>
      <c r="I114" s="7">
        <f t="shared" si="17"/>
        <v>242.95758056640597</v>
      </c>
      <c r="J114" s="7">
        <f t="shared" si="18"/>
        <v>152.25021362304699</v>
      </c>
      <c r="K114" s="7">
        <f t="shared" si="12"/>
        <v>136.3824310302731</v>
      </c>
      <c r="L114" s="8">
        <f t="shared" si="13"/>
        <v>0.89577825728336513</v>
      </c>
      <c r="M114" s="8">
        <f t="shared" si="19"/>
        <v>1.6225966996279846</v>
      </c>
      <c r="P114" s="6">
        <f t="shared" si="15"/>
        <v>-4.2207713284997013</v>
      </c>
    </row>
    <row r="115" spans="1:16" x14ac:dyDescent="0.15">
      <c r="A115" s="6">
        <v>57</v>
      </c>
      <c r="B115" s="6">
        <v>113</v>
      </c>
      <c r="D115">
        <v>720.931640625</v>
      </c>
      <c r="E115">
        <v>627.97399902343795</v>
      </c>
      <c r="F115">
        <v>472.74365234375</v>
      </c>
      <c r="G115">
        <v>469.24868774414102</v>
      </c>
      <c r="I115" s="7">
        <f t="shared" si="17"/>
        <v>248.18798828125</v>
      </c>
      <c r="J115" s="7">
        <f t="shared" si="18"/>
        <v>158.72531127929693</v>
      </c>
      <c r="K115" s="7">
        <f t="shared" si="12"/>
        <v>137.08027038574215</v>
      </c>
      <c r="L115" s="8">
        <f t="shared" si="13"/>
        <v>0.86363207783875351</v>
      </c>
      <c r="M115" s="8">
        <f t="shared" si="19"/>
        <v>1.596882541797042</v>
      </c>
      <c r="P115" s="6">
        <f t="shared" si="15"/>
        <v>-5.7386359978593555</v>
      </c>
    </row>
    <row r="116" spans="1:16" x14ac:dyDescent="0.15">
      <c r="A116" s="6">
        <v>57.5</v>
      </c>
      <c r="B116" s="6">
        <v>114</v>
      </c>
      <c r="D116">
        <v>739.03717041015602</v>
      </c>
      <c r="E116">
        <v>640.44299316406295</v>
      </c>
      <c r="F116">
        <v>472.73840332031301</v>
      </c>
      <c r="G116">
        <v>469.41128540039102</v>
      </c>
      <c r="I116" s="7">
        <f t="shared" si="17"/>
        <v>266.29876708984301</v>
      </c>
      <c r="J116" s="7">
        <f t="shared" si="18"/>
        <v>171.03170776367193</v>
      </c>
      <c r="K116" s="7">
        <f t="shared" si="12"/>
        <v>146.57657165527269</v>
      </c>
      <c r="L116" s="8">
        <f t="shared" si="13"/>
        <v>0.85701402138724569</v>
      </c>
      <c r="M116" s="8">
        <f t="shared" si="19"/>
        <v>1.5966965069592034</v>
      </c>
      <c r="P116" s="6">
        <f t="shared" si="15"/>
        <v>-5.7496173299909294</v>
      </c>
    </row>
    <row r="117" spans="1:16" x14ac:dyDescent="0.15">
      <c r="A117" s="6">
        <v>58</v>
      </c>
      <c r="B117" s="6">
        <v>115</v>
      </c>
      <c r="D117">
        <v>754.32269287109398</v>
      </c>
      <c r="E117">
        <v>647.667724609375</v>
      </c>
      <c r="F117">
        <v>472.63079833984398</v>
      </c>
      <c r="G117">
        <v>468.84552001953102</v>
      </c>
      <c r="I117" s="7">
        <f t="shared" si="17"/>
        <v>281.69189453125</v>
      </c>
      <c r="J117" s="7">
        <f t="shared" si="18"/>
        <v>178.82220458984398</v>
      </c>
      <c r="K117" s="7">
        <f t="shared" si="12"/>
        <v>156.51635131835923</v>
      </c>
      <c r="L117" s="8">
        <f t="shared" si="13"/>
        <v>0.87526239639732306</v>
      </c>
      <c r="M117" s="8">
        <f t="shared" si="19"/>
        <v>1.6213769035829499</v>
      </c>
      <c r="P117" s="6">
        <f t="shared" si="15"/>
        <v>-4.292773893497368</v>
      </c>
    </row>
    <row r="118" spans="1:16" x14ac:dyDescent="0.15">
      <c r="A118" s="6">
        <v>58.5</v>
      </c>
      <c r="B118" s="6">
        <v>116</v>
      </c>
      <c r="D118">
        <v>752.59619140625</v>
      </c>
      <c r="E118">
        <v>645.265869140625</v>
      </c>
      <c r="F118">
        <v>471.95935058593801</v>
      </c>
      <c r="G118">
        <v>468.034912109375</v>
      </c>
      <c r="I118" s="7">
        <f t="shared" si="17"/>
        <v>280.63684082031199</v>
      </c>
      <c r="J118" s="7">
        <f t="shared" si="18"/>
        <v>177.23095703125</v>
      </c>
      <c r="K118" s="7">
        <f t="shared" si="12"/>
        <v>156.57517089843699</v>
      </c>
      <c r="L118" s="8">
        <f t="shared" si="13"/>
        <v>0.88345271910273049</v>
      </c>
      <c r="M118" s="8">
        <f t="shared" si="19"/>
        <v>1.6359992479020264</v>
      </c>
      <c r="P118" s="6">
        <f t="shared" si="15"/>
        <v>-3.4296408299509307</v>
      </c>
    </row>
    <row r="119" spans="1:16" x14ac:dyDescent="0.15">
      <c r="A119" s="6">
        <v>59</v>
      </c>
      <c r="B119" s="6">
        <v>117</v>
      </c>
      <c r="D119">
        <v>754.82806396484398</v>
      </c>
      <c r="E119">
        <v>649.24713134765602</v>
      </c>
      <c r="F119">
        <v>471.87088012695301</v>
      </c>
      <c r="G119">
        <v>468.12387084960898</v>
      </c>
      <c r="I119" s="7">
        <f t="shared" si="17"/>
        <v>282.95718383789097</v>
      </c>
      <c r="J119" s="7">
        <f t="shared" si="18"/>
        <v>181.12326049804705</v>
      </c>
      <c r="K119" s="7">
        <f t="shared" si="12"/>
        <v>156.17090148925803</v>
      </c>
      <c r="L119" s="8">
        <f t="shared" si="13"/>
        <v>0.86223548019080598</v>
      </c>
      <c r="M119" s="8">
        <f t="shared" si="19"/>
        <v>1.6212140306037712</v>
      </c>
      <c r="P119" s="6">
        <f t="shared" si="15"/>
        <v>-4.3023880190041828</v>
      </c>
    </row>
    <row r="120" spans="1:16" x14ac:dyDescent="0.15">
      <c r="A120" s="6">
        <v>59.5</v>
      </c>
      <c r="B120" s="6">
        <v>118</v>
      </c>
      <c r="D120">
        <v>752.26312255859398</v>
      </c>
      <c r="E120">
        <v>645.97003173828102</v>
      </c>
      <c r="F120">
        <v>472.98471069335898</v>
      </c>
      <c r="G120">
        <v>468.92922973632801</v>
      </c>
      <c r="I120" s="7">
        <f t="shared" si="17"/>
        <v>279.278411865235</v>
      </c>
      <c r="J120" s="7">
        <f t="shared" si="18"/>
        <v>177.04080200195301</v>
      </c>
      <c r="K120" s="7">
        <f t="shared" si="12"/>
        <v>155.34985046386788</v>
      </c>
      <c r="L120" s="8">
        <f t="shared" si="13"/>
        <v>0.87748049436736142</v>
      </c>
      <c r="M120" s="8">
        <f t="shared" si="19"/>
        <v>1.642891066393996</v>
      </c>
      <c r="P120" s="6">
        <f t="shared" si="15"/>
        <v>-3.0228280591273715</v>
      </c>
    </row>
    <row r="121" spans="1:16" x14ac:dyDescent="0.15">
      <c r="A121" s="6">
        <v>60</v>
      </c>
      <c r="B121" s="6">
        <v>119</v>
      </c>
      <c r="D121">
        <v>744.87646484375</v>
      </c>
      <c r="E121">
        <v>641.65692138671898</v>
      </c>
      <c r="F121">
        <v>472.98037719726602</v>
      </c>
      <c r="G121">
        <v>469.35964965820301</v>
      </c>
      <c r="I121" s="7">
        <f t="shared" si="17"/>
        <v>271.89608764648398</v>
      </c>
      <c r="J121" s="7">
        <f t="shared" si="18"/>
        <v>172.29727172851597</v>
      </c>
      <c r="K121" s="7">
        <f t="shared" si="12"/>
        <v>151.2879974365228</v>
      </c>
      <c r="L121" s="8">
        <f t="shared" si="13"/>
        <v>0.87806380170025622</v>
      </c>
      <c r="M121" s="8">
        <f t="shared" si="19"/>
        <v>1.6499063953405599</v>
      </c>
      <c r="P121" s="6">
        <f t="shared" si="15"/>
        <v>-2.6087246682275875</v>
      </c>
    </row>
    <row r="122" spans="1:16" x14ac:dyDescent="0.15">
      <c r="A122" s="6">
        <v>60.5</v>
      </c>
      <c r="B122" s="6">
        <v>120</v>
      </c>
      <c r="D122">
        <v>753.17431640625</v>
      </c>
      <c r="E122">
        <v>646.84246826171898</v>
      </c>
      <c r="F122">
        <v>472.42660522460898</v>
      </c>
      <c r="G122">
        <v>468.57531738281301</v>
      </c>
      <c r="I122" s="7">
        <f t="shared" si="17"/>
        <v>280.74771118164102</v>
      </c>
      <c r="J122" s="7">
        <f t="shared" si="18"/>
        <v>178.26715087890597</v>
      </c>
      <c r="K122" s="7">
        <f t="shared" si="12"/>
        <v>155.96070556640686</v>
      </c>
      <c r="L122" s="8">
        <f t="shared" si="13"/>
        <v>0.8748706915294141</v>
      </c>
      <c r="M122" s="8">
        <f t="shared" si="19"/>
        <v>1.653145306783387</v>
      </c>
      <c r="P122" s="6">
        <f t="shared" si="15"/>
        <v>-2.4175370244955396</v>
      </c>
    </row>
    <row r="123" spans="1:16" x14ac:dyDescent="0.15">
      <c r="A123" s="6">
        <v>61</v>
      </c>
      <c r="B123" s="6">
        <v>121</v>
      </c>
      <c r="D123">
        <v>757.72210693359398</v>
      </c>
      <c r="E123">
        <v>648.36706542968795</v>
      </c>
      <c r="F123">
        <v>471.85412597656301</v>
      </c>
      <c r="G123">
        <v>467.85174560546898</v>
      </c>
      <c r="I123" s="7">
        <f t="shared" si="17"/>
        <v>285.86798095703097</v>
      </c>
      <c r="J123" s="7">
        <f t="shared" si="18"/>
        <v>180.51531982421898</v>
      </c>
      <c r="K123" s="7">
        <f t="shared" si="12"/>
        <v>159.50725708007769</v>
      </c>
      <c r="L123" s="8">
        <f t="shared" si="13"/>
        <v>0.88362171828630176</v>
      </c>
      <c r="M123" s="8">
        <f t="shared" si="19"/>
        <v>1.6683283551539438</v>
      </c>
      <c r="P123" s="6">
        <f t="shared" si="15"/>
        <v>-1.5213065180810832</v>
      </c>
    </row>
    <row r="124" spans="1:16" x14ac:dyDescent="0.15">
      <c r="A124" s="6">
        <v>61.5</v>
      </c>
      <c r="B124" s="6">
        <v>122</v>
      </c>
      <c r="D124">
        <v>745.99719238281295</v>
      </c>
      <c r="E124">
        <v>643.16552734375</v>
      </c>
      <c r="F124">
        <v>472.39169311523398</v>
      </c>
      <c r="G124">
        <v>468.71017456054699</v>
      </c>
      <c r="I124" s="7">
        <f t="shared" si="17"/>
        <v>273.60549926757898</v>
      </c>
      <c r="J124" s="7">
        <f t="shared" si="18"/>
        <v>174.45535278320301</v>
      </c>
      <c r="K124" s="7">
        <f t="shared" si="12"/>
        <v>151.48675231933686</v>
      </c>
      <c r="L124" s="8">
        <f t="shared" si="13"/>
        <v>0.86834109646145741</v>
      </c>
      <c r="M124" s="8">
        <f t="shared" si="19"/>
        <v>1.6594797549427687</v>
      </c>
      <c r="P124" s="6">
        <f t="shared" si="15"/>
        <v>-2.0436249125676142</v>
      </c>
    </row>
    <row r="125" spans="1:16" x14ac:dyDescent="0.15">
      <c r="A125" s="6">
        <v>62</v>
      </c>
      <c r="B125" s="6">
        <v>123</v>
      </c>
      <c r="D125">
        <v>744.53057861328102</v>
      </c>
      <c r="E125">
        <v>641.93121337890602</v>
      </c>
      <c r="F125">
        <v>472.80105590820301</v>
      </c>
      <c r="G125">
        <v>469.07556152343801</v>
      </c>
      <c r="I125" s="7">
        <f t="shared" si="17"/>
        <v>271.72952270507801</v>
      </c>
      <c r="J125" s="7">
        <f t="shared" si="18"/>
        <v>172.85565185546801</v>
      </c>
      <c r="K125" s="7">
        <f t="shared" si="12"/>
        <v>150.73056640625043</v>
      </c>
      <c r="L125" s="8">
        <f t="shared" si="13"/>
        <v>0.87200253383836523</v>
      </c>
      <c r="M125" s="8">
        <f t="shared" si="19"/>
        <v>1.6695732139333457</v>
      </c>
      <c r="P125" s="6">
        <f t="shared" si="15"/>
        <v>-1.4478245408754169</v>
      </c>
    </row>
    <row r="126" spans="1:16" x14ac:dyDescent="0.15">
      <c r="A126" s="6">
        <v>62.5</v>
      </c>
      <c r="B126" s="6">
        <v>124</v>
      </c>
      <c r="D126">
        <v>759.38586425781295</v>
      </c>
      <c r="E126">
        <v>654.13592529296898</v>
      </c>
      <c r="F126">
        <v>472.53753662109398</v>
      </c>
      <c r="G126">
        <v>468.94500732421898</v>
      </c>
      <c r="I126" s="7">
        <f t="shared" si="17"/>
        <v>286.84832763671898</v>
      </c>
      <c r="J126" s="7">
        <f t="shared" si="18"/>
        <v>185.19091796875</v>
      </c>
      <c r="K126" s="7">
        <f t="shared" si="12"/>
        <v>157.21468505859397</v>
      </c>
      <c r="L126" s="8">
        <f t="shared" si="13"/>
        <v>0.84893301887041317</v>
      </c>
      <c r="M126" s="8">
        <f t="shared" si="19"/>
        <v>1.6529357205790629</v>
      </c>
      <c r="P126" s="6">
        <f t="shared" si="15"/>
        <v>-2.429908555261596</v>
      </c>
    </row>
    <row r="127" spans="1:16" x14ac:dyDescent="0.15">
      <c r="A127" s="6">
        <v>63</v>
      </c>
      <c r="B127" s="6">
        <v>125</v>
      </c>
      <c r="D127">
        <v>755.90325927734398</v>
      </c>
      <c r="E127">
        <v>651.58935546875</v>
      </c>
      <c r="F127">
        <v>471.33142089843801</v>
      </c>
      <c r="G127">
        <v>467.12481689453102</v>
      </c>
      <c r="I127" s="7">
        <f t="shared" si="17"/>
        <v>284.57183837890597</v>
      </c>
      <c r="J127" s="7">
        <f t="shared" si="18"/>
        <v>184.46453857421898</v>
      </c>
      <c r="K127" s="7">
        <f t="shared" si="12"/>
        <v>155.44666137695268</v>
      </c>
      <c r="L127" s="8">
        <f t="shared" si="13"/>
        <v>0.84269129762525596</v>
      </c>
      <c r="M127" s="8">
        <f t="shared" si="19"/>
        <v>1.6531260209475749</v>
      </c>
      <c r="P127" s="6">
        <f t="shared" si="15"/>
        <v>-2.4186754358326223</v>
      </c>
    </row>
    <row r="128" spans="1:16" x14ac:dyDescent="0.15">
      <c r="A128" s="6">
        <v>63.5</v>
      </c>
      <c r="B128" s="6">
        <v>126</v>
      </c>
      <c r="D128">
        <v>758.28546142578102</v>
      </c>
      <c r="E128">
        <v>653.70373535156295</v>
      </c>
      <c r="F128">
        <v>471.88330078125</v>
      </c>
      <c r="G128">
        <v>467.63415527343801</v>
      </c>
      <c r="I128" s="7">
        <f t="shared" si="17"/>
        <v>286.40216064453102</v>
      </c>
      <c r="J128" s="7">
        <f t="shared" si="18"/>
        <v>186.06958007812494</v>
      </c>
      <c r="K128" s="7">
        <f t="shared" si="12"/>
        <v>156.15345458984356</v>
      </c>
      <c r="L128" s="8">
        <f t="shared" si="13"/>
        <v>0.83922076098779552</v>
      </c>
      <c r="M128" s="8">
        <f t="shared" si="19"/>
        <v>1.6560875059237836</v>
      </c>
      <c r="P128" s="6">
        <f t="shared" si="15"/>
        <v>-2.2438638225657264</v>
      </c>
    </row>
    <row r="129" spans="1:16" x14ac:dyDescent="0.15">
      <c r="A129" s="6">
        <v>64</v>
      </c>
      <c r="B129" s="6">
        <v>127</v>
      </c>
      <c r="D129">
        <v>750.751708984375</v>
      </c>
      <c r="E129">
        <v>647.16955566406295</v>
      </c>
      <c r="F129">
        <v>472.94692993164102</v>
      </c>
      <c r="G129">
        <v>468.97225952148398</v>
      </c>
      <c r="I129" s="7">
        <f t="shared" si="17"/>
        <v>277.80477905273398</v>
      </c>
      <c r="J129" s="7">
        <f t="shared" si="18"/>
        <v>178.19729614257898</v>
      </c>
      <c r="K129" s="7">
        <f t="shared" si="12"/>
        <v>153.0666717529287</v>
      </c>
      <c r="L129" s="8">
        <f t="shared" si="13"/>
        <v>0.85897303195025587</v>
      </c>
      <c r="M129" s="8">
        <f t="shared" si="19"/>
        <v>1.6822717984999132</v>
      </c>
      <c r="P129" s="6">
        <f t="shared" si="15"/>
        <v>-0.69824786832055186</v>
      </c>
    </row>
    <row r="130" spans="1:16" x14ac:dyDescent="0.15">
      <c r="A130" s="6">
        <v>64.5</v>
      </c>
      <c r="B130" s="6">
        <v>128</v>
      </c>
      <c r="D130">
        <v>742.77166748046898</v>
      </c>
      <c r="E130">
        <v>641.40783691406295</v>
      </c>
      <c r="F130">
        <v>473.10952758789102</v>
      </c>
      <c r="G130">
        <v>469.20373535156301</v>
      </c>
      <c r="I130" s="7">
        <f t="shared" ref="I130:I149" si="20">D130-F130</f>
        <v>269.66213989257795</v>
      </c>
      <c r="J130" s="7">
        <f t="shared" ref="J130:J149" si="21">E130-G130</f>
        <v>172.20410156249994</v>
      </c>
      <c r="K130" s="7">
        <f t="shared" ref="K130:K149" si="22">I130-0.7*J130</f>
        <v>149.11926879882799</v>
      </c>
      <c r="L130" s="8">
        <f t="shared" ref="L130:L149" si="23">K130/J130</f>
        <v>0.86594493072922818</v>
      </c>
      <c r="M130" s="8">
        <f t="shared" si="19"/>
        <v>1.6956757188925546</v>
      </c>
      <c r="P130" s="6">
        <f t="shared" si="15"/>
        <v>9.2963624144419887E-2</v>
      </c>
    </row>
    <row r="131" spans="1:16" x14ac:dyDescent="0.15">
      <c r="A131" s="6">
        <v>65</v>
      </c>
      <c r="B131" s="6">
        <v>129</v>
      </c>
      <c r="D131">
        <v>756.74169921875</v>
      </c>
      <c r="E131">
        <v>652.26428222656295</v>
      </c>
      <c r="F131">
        <v>471.59732055664102</v>
      </c>
      <c r="G131">
        <v>467.81253051757801</v>
      </c>
      <c r="I131" s="7">
        <f t="shared" si="20"/>
        <v>285.14437866210898</v>
      </c>
      <c r="J131" s="7">
        <f t="shared" si="21"/>
        <v>184.45175170898494</v>
      </c>
      <c r="K131" s="7">
        <f t="shared" si="22"/>
        <v>156.02815246581952</v>
      </c>
      <c r="L131" s="8">
        <f t="shared" si="23"/>
        <v>0.8459022536798122</v>
      </c>
      <c r="M131" s="8">
        <f t="shared" si="19"/>
        <v>1.682065063456808</v>
      </c>
      <c r="P131" s="6">
        <f t="shared" si="15"/>
        <v>-0.71045109970425013</v>
      </c>
    </row>
    <row r="132" spans="1:16" x14ac:dyDescent="0.15">
      <c r="A132" s="6">
        <v>65.5</v>
      </c>
      <c r="B132" s="6">
        <v>130</v>
      </c>
      <c r="D132">
        <v>760.16394042968795</v>
      </c>
      <c r="E132">
        <v>656.13433837890602</v>
      </c>
      <c r="F132">
        <v>471.80535888671898</v>
      </c>
      <c r="G132">
        <v>467.871826171875</v>
      </c>
      <c r="I132" s="7">
        <f t="shared" si="20"/>
        <v>288.35858154296898</v>
      </c>
      <c r="J132" s="7">
        <f t="shared" si="21"/>
        <v>188.26251220703102</v>
      </c>
      <c r="K132" s="7">
        <f t="shared" si="22"/>
        <v>156.57482299804727</v>
      </c>
      <c r="L132" s="8">
        <f t="shared" si="23"/>
        <v>0.8316834889883068</v>
      </c>
      <c r="M132" s="8">
        <f t="shared" si="19"/>
        <v>1.6742783203789715</v>
      </c>
      <c r="P132" s="6">
        <f t="shared" si="15"/>
        <v>-1.1700898047683683</v>
      </c>
    </row>
    <row r="133" spans="1:16" x14ac:dyDescent="0.15">
      <c r="A133" s="6">
        <v>66</v>
      </c>
      <c r="B133" s="6">
        <v>131</v>
      </c>
      <c r="D133">
        <v>762.53057861328102</v>
      </c>
      <c r="E133">
        <v>656.59417724609398</v>
      </c>
      <c r="F133">
        <v>472.326171875</v>
      </c>
      <c r="G133">
        <v>468.30941772460898</v>
      </c>
      <c r="I133" s="7">
        <f t="shared" si="20"/>
        <v>290.20440673828102</v>
      </c>
      <c r="J133" s="7">
        <f t="shared" si="21"/>
        <v>188.284759521485</v>
      </c>
      <c r="K133" s="7">
        <f t="shared" si="22"/>
        <v>158.40507507324153</v>
      </c>
      <c r="L133" s="8">
        <f t="shared" si="23"/>
        <v>0.8413058787966643</v>
      </c>
      <c r="M133" s="8">
        <f t="shared" si="19"/>
        <v>1.6903327318009984</v>
      </c>
      <c r="P133" s="6">
        <f t="shared" si="15"/>
        <v>-0.22242416294301065</v>
      </c>
    </row>
    <row r="134" spans="1:16" x14ac:dyDescent="0.15">
      <c r="A134" s="6">
        <v>66.5</v>
      </c>
      <c r="B134" s="6">
        <v>132</v>
      </c>
      <c r="D134">
        <v>734.49859619140602</v>
      </c>
      <c r="E134">
        <v>641.54736328125</v>
      </c>
      <c r="F134">
        <v>472.97274780273398</v>
      </c>
      <c r="G134">
        <v>469.1396484375</v>
      </c>
      <c r="I134" s="7">
        <f t="shared" si="20"/>
        <v>261.52584838867205</v>
      </c>
      <c r="J134" s="7">
        <f t="shared" si="21"/>
        <v>172.40771484375</v>
      </c>
      <c r="K134" s="7">
        <f t="shared" si="22"/>
        <v>140.84044799804707</v>
      </c>
      <c r="L134" s="8">
        <f t="shared" si="23"/>
        <v>0.81690339742446105</v>
      </c>
      <c r="M134" s="8">
        <f t="shared" ref="M134:M149" si="24">L134+ABS($N$2)*A134</f>
        <v>1.6723622720424642</v>
      </c>
      <c r="P134" s="6">
        <f t="shared" ref="P134:P149" si="25">(M134-$O$2)/$O$2*100</f>
        <v>-1.2831910034889455</v>
      </c>
    </row>
    <row r="135" spans="1:16" x14ac:dyDescent="0.15">
      <c r="A135" s="6">
        <v>67</v>
      </c>
      <c r="B135" s="6">
        <v>133</v>
      </c>
      <c r="D135">
        <v>716.88165283203102</v>
      </c>
      <c r="E135">
        <v>628.91003417968795</v>
      </c>
      <c r="F135">
        <v>472.66091918945301</v>
      </c>
      <c r="G135">
        <v>469.03826904296898</v>
      </c>
      <c r="I135" s="7">
        <f t="shared" si="20"/>
        <v>244.22073364257801</v>
      </c>
      <c r="J135" s="7">
        <f t="shared" si="21"/>
        <v>159.87176513671898</v>
      </c>
      <c r="K135" s="7">
        <f t="shared" si="22"/>
        <v>132.31049804687473</v>
      </c>
      <c r="L135" s="8">
        <f t="shared" si="23"/>
        <v>0.82760391075763484</v>
      </c>
      <c r="M135" s="8">
        <f t="shared" si="24"/>
        <v>1.6894948069893072</v>
      </c>
      <c r="P135" s="6">
        <f t="shared" si="25"/>
        <v>-0.27188549376347643</v>
      </c>
    </row>
    <row r="136" spans="1:16" x14ac:dyDescent="0.15">
      <c r="A136" s="6">
        <v>67.5</v>
      </c>
      <c r="B136" s="6">
        <v>134</v>
      </c>
      <c r="D136">
        <v>708.61096191406295</v>
      </c>
      <c r="E136">
        <v>622.69854736328102</v>
      </c>
      <c r="F136">
        <v>471.96652221679699</v>
      </c>
      <c r="G136">
        <v>468.20947265625</v>
      </c>
      <c r="I136" s="7">
        <f t="shared" si="20"/>
        <v>236.64443969726597</v>
      </c>
      <c r="J136" s="7">
        <f t="shared" si="21"/>
        <v>154.48907470703102</v>
      </c>
      <c r="K136" s="7">
        <f t="shared" si="22"/>
        <v>128.50208740234427</v>
      </c>
      <c r="L136" s="8">
        <f t="shared" si="23"/>
        <v>0.83178753996703148</v>
      </c>
      <c r="M136" s="8">
        <f t="shared" si="24"/>
        <v>1.7001104578123731</v>
      </c>
      <c r="P136" s="6">
        <f t="shared" si="25"/>
        <v>0.35473900751422593</v>
      </c>
    </row>
    <row r="137" spans="1:16" x14ac:dyDescent="0.15">
      <c r="A137" s="6">
        <v>68</v>
      </c>
      <c r="B137" s="6">
        <v>135</v>
      </c>
      <c r="D137">
        <v>707.21673583984398</v>
      </c>
      <c r="E137">
        <v>622.28790283203102</v>
      </c>
      <c r="F137">
        <v>471.43902587890602</v>
      </c>
      <c r="G137">
        <v>467.92395019531301</v>
      </c>
      <c r="I137" s="7">
        <f t="shared" si="20"/>
        <v>235.77770996093795</v>
      </c>
      <c r="J137" s="7">
        <f t="shared" si="21"/>
        <v>154.36395263671801</v>
      </c>
      <c r="K137" s="7">
        <f t="shared" si="22"/>
        <v>127.72294311523535</v>
      </c>
      <c r="L137" s="8">
        <f t="shared" si="23"/>
        <v>0.82741430841577412</v>
      </c>
      <c r="M137" s="8">
        <f t="shared" si="24"/>
        <v>1.702169247874785</v>
      </c>
      <c r="P137" s="6">
        <f t="shared" si="25"/>
        <v>0.47626601679482222</v>
      </c>
    </row>
    <row r="138" spans="1:16" x14ac:dyDescent="0.15">
      <c r="A138" s="6">
        <v>68.5</v>
      </c>
      <c r="B138" s="6">
        <v>136</v>
      </c>
      <c r="D138">
        <v>728.72088623046898</v>
      </c>
      <c r="E138">
        <v>638.02362060546898</v>
      </c>
      <c r="F138">
        <v>472.24533081054699</v>
      </c>
      <c r="G138">
        <v>468.66476440429699</v>
      </c>
      <c r="I138" s="7">
        <f t="shared" si="20"/>
        <v>256.47555541992199</v>
      </c>
      <c r="J138" s="7">
        <f t="shared" si="21"/>
        <v>169.35885620117199</v>
      </c>
      <c r="K138" s="7">
        <f t="shared" si="22"/>
        <v>137.92435607910159</v>
      </c>
      <c r="L138" s="8">
        <f t="shared" si="23"/>
        <v>0.81439116425815306</v>
      </c>
      <c r="M138" s="8">
        <f t="shared" si="24"/>
        <v>1.6955781253308331</v>
      </c>
      <c r="P138" s="6">
        <f t="shared" si="25"/>
        <v>8.7202835855414329E-2</v>
      </c>
    </row>
    <row r="139" spans="1:16" x14ac:dyDescent="0.15">
      <c r="A139" s="6">
        <v>69</v>
      </c>
      <c r="B139" s="6">
        <v>137</v>
      </c>
      <c r="D139">
        <v>732.341064453125</v>
      </c>
      <c r="E139">
        <v>639.54937744140602</v>
      </c>
      <c r="F139">
        <v>472.12911987304699</v>
      </c>
      <c r="G139">
        <v>468.24151611328102</v>
      </c>
      <c r="I139" s="7">
        <f t="shared" si="20"/>
        <v>260.21194458007801</v>
      </c>
      <c r="J139" s="7">
        <f t="shared" si="21"/>
        <v>171.307861328125</v>
      </c>
      <c r="K139" s="7">
        <f t="shared" si="22"/>
        <v>140.29644165039053</v>
      </c>
      <c r="L139" s="8">
        <f t="shared" si="23"/>
        <v>0.81897258282657071</v>
      </c>
      <c r="M139" s="8">
        <f t="shared" si="24"/>
        <v>1.70659156551292</v>
      </c>
      <c r="P139" s="6">
        <f t="shared" si="25"/>
        <v>0.73730819222760735</v>
      </c>
    </row>
    <row r="140" spans="1:16" x14ac:dyDescent="0.15">
      <c r="A140" s="6">
        <v>69.5</v>
      </c>
      <c r="B140" s="6">
        <v>138</v>
      </c>
      <c r="D140">
        <v>742.06756591796898</v>
      </c>
      <c r="E140">
        <v>645.26672363281295</v>
      </c>
      <c r="F140">
        <v>470.76565551757801</v>
      </c>
      <c r="G140">
        <v>466.72357177734398</v>
      </c>
      <c r="I140" s="7">
        <f t="shared" si="20"/>
        <v>271.30191040039097</v>
      </c>
      <c r="J140" s="7">
        <f t="shared" si="21"/>
        <v>178.54315185546898</v>
      </c>
      <c r="K140" s="7">
        <f t="shared" si="22"/>
        <v>146.32170410156269</v>
      </c>
      <c r="L140" s="8">
        <f t="shared" si="23"/>
        <v>0.81953131543241931</v>
      </c>
      <c r="M140" s="8">
        <f t="shared" si="24"/>
        <v>1.7135823197324378</v>
      </c>
      <c r="P140" s="6">
        <f t="shared" si="25"/>
        <v>1.1499609771931889</v>
      </c>
    </row>
    <row r="141" spans="1:16" x14ac:dyDescent="0.15">
      <c r="A141" s="6">
        <v>70</v>
      </c>
      <c r="B141" s="6">
        <v>139</v>
      </c>
      <c r="D141">
        <v>745.9755859375</v>
      </c>
      <c r="E141">
        <v>648.815673828125</v>
      </c>
      <c r="F141">
        <v>471.081787109375</v>
      </c>
      <c r="G141">
        <v>467.43280029296898</v>
      </c>
      <c r="I141" s="7">
        <f t="shared" si="20"/>
        <v>274.893798828125</v>
      </c>
      <c r="J141" s="7">
        <f t="shared" si="21"/>
        <v>181.38287353515602</v>
      </c>
      <c r="K141" s="7">
        <f t="shared" si="22"/>
        <v>147.92578735351577</v>
      </c>
      <c r="L141" s="8">
        <f t="shared" si="23"/>
        <v>0.81554440323079602</v>
      </c>
      <c r="M141" s="8">
        <f t="shared" si="24"/>
        <v>1.7160274291444837</v>
      </c>
      <c r="P141" s="6">
        <f t="shared" si="25"/>
        <v>1.2942917856786709</v>
      </c>
    </row>
    <row r="142" spans="1:16" x14ac:dyDescent="0.15">
      <c r="A142" s="6">
        <v>70.5</v>
      </c>
      <c r="B142" s="6">
        <v>140</v>
      </c>
      <c r="D142">
        <v>746.31866455078102</v>
      </c>
      <c r="E142">
        <v>650.22711181640602</v>
      </c>
      <c r="F142">
        <v>472.62219238281301</v>
      </c>
      <c r="G142">
        <v>468.95599365234398</v>
      </c>
      <c r="I142" s="7">
        <f t="shared" si="20"/>
        <v>273.69647216796801</v>
      </c>
      <c r="J142" s="7">
        <f t="shared" si="21"/>
        <v>181.27111816406205</v>
      </c>
      <c r="K142" s="7">
        <f t="shared" si="22"/>
        <v>146.80668945312459</v>
      </c>
      <c r="L142" s="8">
        <f t="shared" si="23"/>
        <v>0.80987358019304034</v>
      </c>
      <c r="M142" s="8">
        <f t="shared" si="24"/>
        <v>1.7167886277203972</v>
      </c>
      <c r="P142" s="6">
        <f t="shared" si="25"/>
        <v>1.3392240923224321</v>
      </c>
    </row>
    <row r="143" spans="1:16" x14ac:dyDescent="0.15">
      <c r="A143" s="6">
        <v>71</v>
      </c>
      <c r="B143" s="6">
        <v>141</v>
      </c>
      <c r="D143">
        <v>744.62017822265602</v>
      </c>
      <c r="E143">
        <v>650.24072265625</v>
      </c>
      <c r="F143">
        <v>472.17742919921898</v>
      </c>
      <c r="G143">
        <v>468.29843139648398</v>
      </c>
      <c r="I143" s="7">
        <f t="shared" si="20"/>
        <v>272.44274902343705</v>
      </c>
      <c r="J143" s="7">
        <f t="shared" si="21"/>
        <v>181.94229125976602</v>
      </c>
      <c r="K143" s="7">
        <f t="shared" si="22"/>
        <v>145.08314514160082</v>
      </c>
      <c r="L143" s="8">
        <f t="shared" si="23"/>
        <v>0.79741298263887439</v>
      </c>
      <c r="M143" s="8">
        <f t="shared" si="24"/>
        <v>1.7107600517799004</v>
      </c>
      <c r="P143" s="6">
        <f t="shared" si="25"/>
        <v>0.98336711707976754</v>
      </c>
    </row>
    <row r="144" spans="1:16" x14ac:dyDescent="0.15">
      <c r="A144" s="6">
        <v>71.5</v>
      </c>
      <c r="B144" s="6">
        <v>142</v>
      </c>
      <c r="D144">
        <v>747.56774902343795</v>
      </c>
      <c r="E144">
        <v>652.87005615234398</v>
      </c>
      <c r="F144">
        <v>471.55667114257801</v>
      </c>
      <c r="G144">
        <v>467.67813110351602</v>
      </c>
      <c r="I144" s="7">
        <f t="shared" si="20"/>
        <v>276.01107788085994</v>
      </c>
      <c r="J144" s="7">
        <f t="shared" si="21"/>
        <v>185.19192504882795</v>
      </c>
      <c r="K144" s="7">
        <f t="shared" si="22"/>
        <v>146.37673034668038</v>
      </c>
      <c r="L144" s="8">
        <f t="shared" si="23"/>
        <v>0.79040557685269752</v>
      </c>
      <c r="M144" s="8">
        <f t="shared" si="24"/>
        <v>1.7101846676073928</v>
      </c>
      <c r="P144" s="6">
        <f t="shared" si="25"/>
        <v>0.94940313068364068</v>
      </c>
    </row>
    <row r="145" spans="1:16" x14ac:dyDescent="0.15">
      <c r="A145" s="6">
        <v>72</v>
      </c>
      <c r="B145" s="6">
        <v>143</v>
      </c>
      <c r="D145">
        <v>747.14715576171898</v>
      </c>
      <c r="E145">
        <v>654.802490234375</v>
      </c>
      <c r="F145">
        <v>472.35867309570301</v>
      </c>
      <c r="G145">
        <v>468.14587402343801</v>
      </c>
      <c r="I145" s="7">
        <f t="shared" si="20"/>
        <v>274.78848266601597</v>
      </c>
      <c r="J145" s="7">
        <f t="shared" si="21"/>
        <v>186.65661621093699</v>
      </c>
      <c r="K145" s="7">
        <f t="shared" si="22"/>
        <v>144.12885131836009</v>
      </c>
      <c r="L145" s="8">
        <f t="shared" si="23"/>
        <v>0.77216042079902969</v>
      </c>
      <c r="M145" s="8">
        <f t="shared" si="24"/>
        <v>1.6983715331673941</v>
      </c>
      <c r="P145" s="6">
        <f t="shared" si="25"/>
        <v>0.2520931305368222</v>
      </c>
    </row>
    <row r="146" spans="1:16" x14ac:dyDescent="0.15">
      <c r="A146" s="6">
        <v>72.5</v>
      </c>
      <c r="B146" s="6">
        <v>144</v>
      </c>
      <c r="D146">
        <v>748.92919921875</v>
      </c>
      <c r="E146">
        <v>655.03399658203102</v>
      </c>
      <c r="F146">
        <v>472.988525390625</v>
      </c>
      <c r="G146">
        <v>468.89001464843801</v>
      </c>
      <c r="I146" s="7">
        <f t="shared" si="20"/>
        <v>275.940673828125</v>
      </c>
      <c r="J146" s="7">
        <f t="shared" si="21"/>
        <v>186.14398193359301</v>
      </c>
      <c r="K146" s="7">
        <f t="shared" si="22"/>
        <v>145.63988647460991</v>
      </c>
      <c r="L146" s="8">
        <f t="shared" si="23"/>
        <v>0.78240448582735833</v>
      </c>
      <c r="M146" s="8">
        <f t="shared" si="24"/>
        <v>1.715047619809392</v>
      </c>
      <c r="P146" s="6">
        <f t="shared" si="25"/>
        <v>1.2364552435596512</v>
      </c>
    </row>
    <row r="147" spans="1:16" x14ac:dyDescent="0.15">
      <c r="A147" s="6">
        <v>73</v>
      </c>
      <c r="B147" s="6">
        <v>145</v>
      </c>
      <c r="D147">
        <v>727.56976318359398</v>
      </c>
      <c r="E147">
        <v>641.61535644531295</v>
      </c>
      <c r="F147">
        <v>471.802001953125</v>
      </c>
      <c r="G147">
        <v>468.18795776367199</v>
      </c>
      <c r="I147" s="7">
        <f t="shared" si="20"/>
        <v>255.76776123046898</v>
      </c>
      <c r="J147" s="7">
        <f t="shared" si="21"/>
        <v>173.42739868164097</v>
      </c>
      <c r="K147" s="7">
        <f t="shared" si="22"/>
        <v>134.36858215332029</v>
      </c>
      <c r="L147" s="8">
        <f t="shared" si="23"/>
        <v>0.77478289575212633</v>
      </c>
      <c r="M147" s="8">
        <f t="shared" si="24"/>
        <v>1.7138580513478292</v>
      </c>
      <c r="P147" s="6">
        <f t="shared" si="25"/>
        <v>1.1662369633631291</v>
      </c>
    </row>
    <row r="148" spans="1:16" x14ac:dyDescent="0.15">
      <c r="A148" s="6">
        <v>73.5</v>
      </c>
      <c r="B148" s="6">
        <v>146</v>
      </c>
      <c r="D148">
        <v>705.13714599609398</v>
      </c>
      <c r="E148">
        <v>628.59655761718795</v>
      </c>
      <c r="F148">
        <v>471.150634765625</v>
      </c>
      <c r="G148">
        <v>467.70635986328102</v>
      </c>
      <c r="I148" s="7">
        <f t="shared" si="20"/>
        <v>233.98651123046898</v>
      </c>
      <c r="J148" s="7">
        <f t="shared" si="21"/>
        <v>160.89019775390693</v>
      </c>
      <c r="K148" s="7">
        <f t="shared" si="22"/>
        <v>121.36337280273413</v>
      </c>
      <c r="L148" s="8">
        <f t="shared" si="23"/>
        <v>0.75432421923160353</v>
      </c>
      <c r="M148" s="8">
        <f t="shared" si="24"/>
        <v>1.6998313964409757</v>
      </c>
      <c r="P148" s="6">
        <f t="shared" si="25"/>
        <v>0.33826647129460602</v>
      </c>
    </row>
    <row r="149" spans="1:16" x14ac:dyDescent="0.15">
      <c r="A149" s="6">
        <v>74</v>
      </c>
      <c r="B149" s="6">
        <v>147</v>
      </c>
      <c r="D149">
        <v>695.71612548828102</v>
      </c>
      <c r="E149">
        <v>621.7041015625</v>
      </c>
      <c r="F149">
        <v>472.09613037109398</v>
      </c>
      <c r="G149">
        <v>468.91390991210898</v>
      </c>
      <c r="I149" s="7">
        <f t="shared" si="20"/>
        <v>223.61999511718705</v>
      </c>
      <c r="J149" s="7">
        <f t="shared" si="21"/>
        <v>152.79019165039102</v>
      </c>
      <c r="K149" s="7">
        <f t="shared" si="22"/>
        <v>116.66686096191333</v>
      </c>
      <c r="L149" s="8">
        <f t="shared" si="23"/>
        <v>0.763575591480808</v>
      </c>
      <c r="M149" s="8">
        <f t="shared" si="24"/>
        <v>1.7155147903038492</v>
      </c>
      <c r="P149" s="6">
        <f t="shared" si="25"/>
        <v>1.264031553573997</v>
      </c>
    </row>
    <row r="150" spans="1:16" x14ac:dyDescent="0.15">
      <c r="A150" s="15">
        <v>74.5</v>
      </c>
      <c r="B150" s="15">
        <v>148</v>
      </c>
      <c r="D150">
        <v>700.21112060546898</v>
      </c>
      <c r="E150">
        <v>624.30749511718795</v>
      </c>
      <c r="F150">
        <v>472.384033203125</v>
      </c>
      <c r="G150">
        <v>468.47393798828102</v>
      </c>
      <c r="I150" s="16">
        <f t="shared" ref="I150:I191" si="26">D150-F150</f>
        <v>227.82708740234398</v>
      </c>
      <c r="J150" s="16">
        <f t="shared" ref="J150:J191" si="27">E150-G150</f>
        <v>155.83355712890693</v>
      </c>
      <c r="K150" s="16">
        <f t="shared" ref="K150:K191" si="28">I150-0.7*J150</f>
        <v>118.74359741210912</v>
      </c>
      <c r="L150" s="17">
        <f t="shared" ref="L150:L191" si="29">K150/J150</f>
        <v>0.76198990512604003</v>
      </c>
      <c r="M150" s="17">
        <f t="shared" ref="M150:M191" si="30">L150+ABS($N$2)*A150</f>
        <v>1.7203611255627504</v>
      </c>
      <c r="N150" s="15"/>
      <c r="O150" s="15"/>
      <c r="P150" s="15">
        <f t="shared" ref="P150:P191" si="31">(M150-$O$2)/$O$2*100</f>
        <v>1.5501027954836326</v>
      </c>
    </row>
    <row r="151" spans="1:16" x14ac:dyDescent="0.15">
      <c r="A151" s="15">
        <v>75</v>
      </c>
      <c r="B151" s="15">
        <v>149</v>
      </c>
      <c r="D151">
        <v>695.79010009765602</v>
      </c>
      <c r="E151">
        <v>623.17755126953102</v>
      </c>
      <c r="F151">
        <v>471.26446533203102</v>
      </c>
      <c r="G151">
        <v>467.75848388671898</v>
      </c>
      <c r="I151" s="16">
        <f t="shared" si="26"/>
        <v>224.525634765625</v>
      </c>
      <c r="J151" s="16">
        <f t="shared" si="27"/>
        <v>155.41906738281205</v>
      </c>
      <c r="K151" s="16">
        <f t="shared" si="28"/>
        <v>115.73228759765658</v>
      </c>
      <c r="L151" s="17">
        <f t="shared" si="29"/>
        <v>0.74464664823008409</v>
      </c>
      <c r="M151" s="17">
        <f t="shared" si="30"/>
        <v>1.7094498902804638</v>
      </c>
      <c r="N151" s="15"/>
      <c r="O151" s="15"/>
      <c r="P151" s="15">
        <f t="shared" si="31"/>
        <v>0.90603042714325532</v>
      </c>
    </row>
    <row r="152" spans="1:16" x14ac:dyDescent="0.15">
      <c r="A152" s="15">
        <v>75.5</v>
      </c>
      <c r="B152" s="15">
        <v>150</v>
      </c>
      <c r="D152">
        <v>700.169921875</v>
      </c>
      <c r="E152">
        <v>626.08874511718795</v>
      </c>
      <c r="F152">
        <v>471.70730590820301</v>
      </c>
      <c r="G152">
        <v>468.21139526367199</v>
      </c>
      <c r="I152" s="16">
        <f t="shared" si="26"/>
        <v>228.46261596679699</v>
      </c>
      <c r="J152" s="16">
        <f t="shared" si="27"/>
        <v>157.87734985351597</v>
      </c>
      <c r="K152" s="16">
        <f t="shared" si="28"/>
        <v>117.94847106933582</v>
      </c>
      <c r="L152" s="17">
        <f t="shared" si="29"/>
        <v>0.74708925111026037</v>
      </c>
      <c r="M152" s="17">
        <f t="shared" si="30"/>
        <v>1.7183245147743091</v>
      </c>
      <c r="N152" s="15"/>
      <c r="O152" s="15"/>
      <c r="P152" s="15">
        <f t="shared" si="31"/>
        <v>1.4298849924610535</v>
      </c>
    </row>
    <row r="153" spans="1:16" x14ac:dyDescent="0.15">
      <c r="A153" s="15">
        <v>76</v>
      </c>
      <c r="B153" s="15">
        <v>151</v>
      </c>
      <c r="D153">
        <v>715.97998046875</v>
      </c>
      <c r="E153">
        <v>635.75567626953102</v>
      </c>
      <c r="F153">
        <v>472.220947265625</v>
      </c>
      <c r="G153">
        <v>468.88952636718801</v>
      </c>
      <c r="I153" s="16">
        <f t="shared" si="26"/>
        <v>243.759033203125</v>
      </c>
      <c r="J153" s="16">
        <f t="shared" si="27"/>
        <v>166.86614990234301</v>
      </c>
      <c r="K153" s="16">
        <f t="shared" si="28"/>
        <v>126.9527282714849</v>
      </c>
      <c r="L153" s="17">
        <f t="shared" si="29"/>
        <v>0.76080576165856828</v>
      </c>
      <c r="M153" s="17">
        <f t="shared" si="30"/>
        <v>1.7384730469362863</v>
      </c>
      <c r="N153" s="15"/>
      <c r="O153" s="15"/>
      <c r="P153" s="15">
        <f t="shared" si="31"/>
        <v>2.6192198837372063</v>
      </c>
    </row>
    <row r="154" spans="1:16" x14ac:dyDescent="0.15">
      <c r="A154" s="15">
        <v>76.5</v>
      </c>
      <c r="B154" s="15">
        <v>152</v>
      </c>
      <c r="D154">
        <v>737.62933349609398</v>
      </c>
      <c r="E154">
        <v>650.55059814453102</v>
      </c>
      <c r="F154">
        <v>471.50216674804699</v>
      </c>
      <c r="G154">
        <v>467.97418212890602</v>
      </c>
      <c r="I154" s="16">
        <f t="shared" si="26"/>
        <v>266.12716674804699</v>
      </c>
      <c r="J154" s="16">
        <f t="shared" si="27"/>
        <v>182.576416015625</v>
      </c>
      <c r="K154" s="16">
        <f t="shared" si="28"/>
        <v>138.32367553710949</v>
      </c>
      <c r="L154" s="17">
        <f t="shared" si="29"/>
        <v>0.75762071879684434</v>
      </c>
      <c r="M154" s="17">
        <f t="shared" si="30"/>
        <v>1.7417200256882315</v>
      </c>
      <c r="N154" s="15"/>
      <c r="O154" s="15"/>
      <c r="P154" s="15">
        <f t="shared" si="31"/>
        <v>2.8108837275286773</v>
      </c>
    </row>
    <row r="155" spans="1:16" x14ac:dyDescent="0.15">
      <c r="A155" s="15">
        <v>77</v>
      </c>
      <c r="B155" s="15">
        <v>153</v>
      </c>
      <c r="D155">
        <v>731.310302734375</v>
      </c>
      <c r="E155">
        <v>645.7705078125</v>
      </c>
      <c r="F155">
        <v>472.48062133789102</v>
      </c>
      <c r="G155">
        <v>468.31613159179699</v>
      </c>
      <c r="I155" s="16">
        <f t="shared" si="26"/>
        <v>258.82968139648398</v>
      </c>
      <c r="J155" s="16">
        <f t="shared" si="27"/>
        <v>177.45437622070301</v>
      </c>
      <c r="K155" s="16">
        <f t="shared" si="28"/>
        <v>134.61161804199187</v>
      </c>
      <c r="L155" s="17">
        <f t="shared" si="29"/>
        <v>0.75857029231318096</v>
      </c>
      <c r="M155" s="17">
        <f t="shared" si="30"/>
        <v>1.7491016208182373</v>
      </c>
      <c r="N155" s="15"/>
      <c r="O155" s="15"/>
      <c r="P155" s="15">
        <f t="shared" si="31"/>
        <v>3.2466072120392493</v>
      </c>
    </row>
    <row r="156" spans="1:16" x14ac:dyDescent="0.15">
      <c r="A156" s="15">
        <v>77.5</v>
      </c>
      <c r="B156" s="15">
        <v>154</v>
      </c>
      <c r="D156">
        <v>734.18389892578102</v>
      </c>
      <c r="E156">
        <v>645.24108886718795</v>
      </c>
      <c r="F156">
        <v>472.60498046875</v>
      </c>
      <c r="G156">
        <v>468.93829345703102</v>
      </c>
      <c r="I156" s="16">
        <f t="shared" si="26"/>
        <v>261.57891845703102</v>
      </c>
      <c r="J156" s="16">
        <f t="shared" si="27"/>
        <v>176.30279541015693</v>
      </c>
      <c r="K156" s="16">
        <f t="shared" si="28"/>
        <v>138.16696166992119</v>
      </c>
      <c r="L156" s="17">
        <f t="shared" si="29"/>
        <v>0.7836912701723463</v>
      </c>
      <c r="M156" s="17">
        <f t="shared" si="30"/>
        <v>1.780654620291072</v>
      </c>
      <c r="N156" s="15"/>
      <c r="O156" s="15"/>
      <c r="P156" s="15">
        <f t="shared" si="31"/>
        <v>5.1091291513931587</v>
      </c>
    </row>
    <row r="157" spans="1:16" x14ac:dyDescent="0.15">
      <c r="A157" s="15">
        <v>78</v>
      </c>
      <c r="B157" s="15">
        <v>155</v>
      </c>
      <c r="D157">
        <v>740.20953369140602</v>
      </c>
      <c r="E157">
        <v>649.74969482421898</v>
      </c>
      <c r="F157">
        <v>471.30511474609398</v>
      </c>
      <c r="G157">
        <v>467.61932373046898</v>
      </c>
      <c r="I157" s="16">
        <f t="shared" si="26"/>
        <v>268.90441894531205</v>
      </c>
      <c r="J157" s="16">
        <f t="shared" si="27"/>
        <v>182.13037109375</v>
      </c>
      <c r="K157" s="16">
        <f t="shared" si="28"/>
        <v>141.41315917968706</v>
      </c>
      <c r="L157" s="17">
        <f t="shared" si="29"/>
        <v>0.77643919753996371</v>
      </c>
      <c r="M157" s="17">
        <f t="shared" si="30"/>
        <v>1.7798345692723587</v>
      </c>
      <c r="N157" s="15"/>
      <c r="O157" s="15"/>
      <c r="P157" s="15">
        <f t="shared" si="31"/>
        <v>5.0607228813313219</v>
      </c>
    </row>
    <row r="158" spans="1:16" x14ac:dyDescent="0.15">
      <c r="A158" s="15">
        <v>78.5</v>
      </c>
      <c r="B158" s="15">
        <v>156</v>
      </c>
      <c r="D158">
        <v>711.44903564453102</v>
      </c>
      <c r="E158">
        <v>631.31988525390602</v>
      </c>
      <c r="F158">
        <v>472.01483154296898</v>
      </c>
      <c r="G158">
        <v>468.5576171875</v>
      </c>
      <c r="I158" s="16">
        <f t="shared" si="26"/>
        <v>239.43420410156205</v>
      </c>
      <c r="J158" s="16">
        <f t="shared" si="27"/>
        <v>162.76226806640602</v>
      </c>
      <c r="K158" s="16">
        <f t="shared" si="28"/>
        <v>125.50061645507783</v>
      </c>
      <c r="L158" s="17">
        <f t="shared" si="29"/>
        <v>0.77106701661268529</v>
      </c>
      <c r="M158" s="17">
        <f t="shared" si="30"/>
        <v>1.7808944099587491</v>
      </c>
      <c r="N158" s="15"/>
      <c r="O158" s="15"/>
      <c r="P158" s="15">
        <f t="shared" si="31"/>
        <v>5.1232835431892072</v>
      </c>
    </row>
    <row r="159" spans="1:16" x14ac:dyDescent="0.15">
      <c r="A159" s="15">
        <v>79</v>
      </c>
      <c r="B159" s="15">
        <v>157</v>
      </c>
      <c r="D159">
        <v>713.53619384765602</v>
      </c>
      <c r="E159">
        <v>633.54180908203102</v>
      </c>
      <c r="F159">
        <v>471.99761962890602</v>
      </c>
      <c r="G159">
        <v>468.25204467773398</v>
      </c>
      <c r="I159" s="16">
        <f t="shared" si="26"/>
        <v>241.53857421875</v>
      </c>
      <c r="J159" s="16">
        <f t="shared" si="27"/>
        <v>165.28976440429705</v>
      </c>
      <c r="K159" s="16">
        <f t="shared" si="28"/>
        <v>125.83573913574207</v>
      </c>
      <c r="L159" s="17">
        <f t="shared" si="29"/>
        <v>0.76130388103130908</v>
      </c>
      <c r="M159" s="17">
        <f t="shared" si="30"/>
        <v>1.7775632959910423</v>
      </c>
      <c r="N159" s="15"/>
      <c r="O159" s="15"/>
      <c r="P159" s="15">
        <f t="shared" si="31"/>
        <v>4.926653335253393</v>
      </c>
    </row>
    <row r="160" spans="1:16" x14ac:dyDescent="0.15">
      <c r="A160" s="15">
        <v>79.5</v>
      </c>
      <c r="B160" s="15">
        <v>158</v>
      </c>
      <c r="D160">
        <v>735.70373535156295</v>
      </c>
      <c r="E160">
        <v>649.82244873046898</v>
      </c>
      <c r="F160">
        <v>471.62841796875</v>
      </c>
      <c r="G160">
        <v>467.96316528320301</v>
      </c>
      <c r="I160" s="16">
        <f t="shared" si="26"/>
        <v>264.07531738281295</v>
      </c>
      <c r="J160" s="16">
        <f t="shared" si="27"/>
        <v>181.85928344726597</v>
      </c>
      <c r="K160" s="16">
        <f t="shared" si="28"/>
        <v>136.77381896972679</v>
      </c>
      <c r="L160" s="17">
        <f t="shared" si="29"/>
        <v>0.7520859885571215</v>
      </c>
      <c r="M160" s="17">
        <f t="shared" si="30"/>
        <v>1.7747774251305239</v>
      </c>
      <c r="N160" s="15"/>
      <c r="O160" s="15"/>
      <c r="P160" s="15">
        <f t="shared" si="31"/>
        <v>4.7622079359375684</v>
      </c>
    </row>
    <row r="161" spans="1:16" x14ac:dyDescent="0.15">
      <c r="A161" s="15">
        <v>80</v>
      </c>
      <c r="B161" s="15">
        <v>159</v>
      </c>
      <c r="D161">
        <v>730.157958984375</v>
      </c>
      <c r="E161">
        <v>645.50177001953102</v>
      </c>
      <c r="F161">
        <v>472.77331542968801</v>
      </c>
      <c r="G161">
        <v>468.77282714843801</v>
      </c>
      <c r="I161" s="16">
        <f t="shared" si="26"/>
        <v>257.38464355468699</v>
      </c>
      <c r="J161" s="16">
        <f t="shared" si="27"/>
        <v>176.72894287109301</v>
      </c>
      <c r="K161" s="16">
        <f t="shared" si="28"/>
        <v>133.67438354492191</v>
      </c>
      <c r="L161" s="17">
        <f t="shared" si="29"/>
        <v>0.75638082463054557</v>
      </c>
      <c r="M161" s="17">
        <f t="shared" si="30"/>
        <v>1.7855042828176173</v>
      </c>
      <c r="N161" s="15"/>
      <c r="O161" s="15"/>
      <c r="P161" s="15">
        <f t="shared" si="31"/>
        <v>5.395396796468539</v>
      </c>
    </row>
    <row r="162" spans="1:16" x14ac:dyDescent="0.15">
      <c r="A162" s="15">
        <v>80.5</v>
      </c>
      <c r="B162" s="15">
        <v>160</v>
      </c>
      <c r="D162">
        <v>732.25988769531295</v>
      </c>
      <c r="E162">
        <v>646.85406494140602</v>
      </c>
      <c r="F162">
        <v>472.18698120117199</v>
      </c>
      <c r="G162">
        <v>468.65280151367199</v>
      </c>
      <c r="I162" s="16">
        <f t="shared" si="26"/>
        <v>260.07290649414097</v>
      </c>
      <c r="J162" s="16">
        <f t="shared" si="27"/>
        <v>178.20126342773403</v>
      </c>
      <c r="K162" s="16">
        <f t="shared" si="28"/>
        <v>135.33202209472717</v>
      </c>
      <c r="L162" s="17">
        <f t="shared" si="29"/>
        <v>0.759433572420256</v>
      </c>
      <c r="M162" s="17">
        <f t="shared" si="30"/>
        <v>1.7949890522209966</v>
      </c>
      <c r="N162" s="15"/>
      <c r="O162" s="15"/>
      <c r="P162" s="15">
        <f t="shared" si="31"/>
        <v>5.9552672176218628</v>
      </c>
    </row>
    <row r="163" spans="1:16" x14ac:dyDescent="0.15">
      <c r="A163" s="15">
        <v>81</v>
      </c>
      <c r="B163" s="15">
        <v>161</v>
      </c>
      <c r="D163">
        <v>726.80010986328102</v>
      </c>
      <c r="E163">
        <v>643.64776611328102</v>
      </c>
      <c r="F163">
        <v>470.80487060546898</v>
      </c>
      <c r="G163">
        <v>466.99331665039102</v>
      </c>
      <c r="I163" s="16">
        <f t="shared" si="26"/>
        <v>255.99523925781205</v>
      </c>
      <c r="J163" s="16">
        <f t="shared" si="27"/>
        <v>176.65444946289</v>
      </c>
      <c r="K163" s="16">
        <f t="shared" si="28"/>
        <v>132.33712463378907</v>
      </c>
      <c r="L163" s="17">
        <f t="shared" si="29"/>
        <v>0.74912986927956937</v>
      </c>
      <c r="M163" s="17">
        <f t="shared" si="30"/>
        <v>1.7911173706939794</v>
      </c>
      <c r="N163" s="15"/>
      <c r="O163" s="15"/>
      <c r="P163" s="15">
        <f t="shared" si="31"/>
        <v>5.726728191008271</v>
      </c>
    </row>
    <row r="164" spans="1:16" x14ac:dyDescent="0.15">
      <c r="A164" s="15">
        <v>81.5</v>
      </c>
      <c r="B164" s="15">
        <v>162</v>
      </c>
      <c r="D164">
        <v>741.13714599609398</v>
      </c>
      <c r="E164">
        <v>655.06195068359398</v>
      </c>
      <c r="F164">
        <v>471.24053955078102</v>
      </c>
      <c r="G164">
        <v>467.40505981445301</v>
      </c>
      <c r="I164" s="16">
        <f t="shared" si="26"/>
        <v>269.89660644531295</v>
      </c>
      <c r="J164" s="16">
        <f t="shared" si="27"/>
        <v>187.65689086914097</v>
      </c>
      <c r="K164" s="16">
        <f t="shared" si="28"/>
        <v>138.53678283691428</v>
      </c>
      <c r="L164" s="17">
        <f t="shared" si="29"/>
        <v>0.73824511423628092</v>
      </c>
      <c r="M164" s="17">
        <f t="shared" si="30"/>
        <v>1.7866646372643602</v>
      </c>
      <c r="N164" s="15"/>
      <c r="O164" s="15"/>
      <c r="P164" s="15">
        <f t="shared" si="31"/>
        <v>5.4638906211632765</v>
      </c>
    </row>
    <row r="165" spans="1:16" x14ac:dyDescent="0.15">
      <c r="A165" s="15">
        <v>82</v>
      </c>
      <c r="B165" s="15">
        <v>163</v>
      </c>
      <c r="D165">
        <v>745.42901611328102</v>
      </c>
      <c r="E165">
        <v>658.557373046875</v>
      </c>
      <c r="F165">
        <v>472.41607666015602</v>
      </c>
      <c r="G165">
        <v>468.43328857421898</v>
      </c>
      <c r="I165" s="16">
        <f t="shared" si="26"/>
        <v>273.012939453125</v>
      </c>
      <c r="J165" s="16">
        <f t="shared" si="27"/>
        <v>190.12408447265602</v>
      </c>
      <c r="K165" s="16">
        <f t="shared" si="28"/>
        <v>139.92608032226579</v>
      </c>
      <c r="L165" s="17">
        <f t="shared" si="29"/>
        <v>0.73597240828470734</v>
      </c>
      <c r="M165" s="17">
        <f t="shared" si="30"/>
        <v>1.7908239529264556</v>
      </c>
      <c r="N165" s="15"/>
      <c r="O165" s="15"/>
      <c r="P165" s="15">
        <f t="shared" si="31"/>
        <v>5.7094082202118406</v>
      </c>
    </row>
    <row r="166" spans="1:16" x14ac:dyDescent="0.15">
      <c r="A166" s="15">
        <v>82.5</v>
      </c>
      <c r="B166" s="15">
        <v>164</v>
      </c>
      <c r="D166">
        <v>735.70129394531295</v>
      </c>
      <c r="E166">
        <v>652.20910644531295</v>
      </c>
      <c r="F166">
        <v>471.60687255859398</v>
      </c>
      <c r="G166">
        <v>468.11669921875</v>
      </c>
      <c r="I166" s="16">
        <f t="shared" si="26"/>
        <v>264.09442138671898</v>
      </c>
      <c r="J166" s="16">
        <f t="shared" si="27"/>
        <v>184.09240722656295</v>
      </c>
      <c r="K166" s="16">
        <f t="shared" si="28"/>
        <v>135.22973632812491</v>
      </c>
      <c r="L166" s="17">
        <f t="shared" si="29"/>
        <v>0.73457530576857177</v>
      </c>
      <c r="M166" s="17">
        <f t="shared" si="30"/>
        <v>1.7958588720239894</v>
      </c>
      <c r="N166" s="15"/>
      <c r="O166" s="15"/>
      <c r="P166" s="15">
        <f t="shared" si="31"/>
        <v>6.0066112575998503</v>
      </c>
    </row>
    <row r="167" spans="1:16" x14ac:dyDescent="0.15">
      <c r="A167" s="15">
        <v>83</v>
      </c>
      <c r="B167" s="15">
        <v>165</v>
      </c>
      <c r="D167">
        <v>720.04119873046898</v>
      </c>
      <c r="E167">
        <v>638.678955078125</v>
      </c>
      <c r="F167">
        <v>471.43377685546898</v>
      </c>
      <c r="G167">
        <v>467.22573852539102</v>
      </c>
      <c r="I167" s="16">
        <f t="shared" si="26"/>
        <v>248.607421875</v>
      </c>
      <c r="J167" s="16">
        <f t="shared" si="27"/>
        <v>171.45321655273398</v>
      </c>
      <c r="K167" s="16">
        <f t="shared" si="28"/>
        <v>128.59017028808623</v>
      </c>
      <c r="L167" s="17">
        <f t="shared" si="29"/>
        <v>0.75000150404606536</v>
      </c>
      <c r="M167" s="17">
        <f t="shared" si="30"/>
        <v>1.817717091915152</v>
      </c>
      <c r="N167" s="15"/>
      <c r="O167" s="15"/>
      <c r="P167" s="15">
        <f t="shared" si="31"/>
        <v>7.2968662185446052</v>
      </c>
    </row>
    <row r="168" spans="1:16" x14ac:dyDescent="0.15">
      <c r="A168" s="15">
        <v>83.5</v>
      </c>
      <c r="B168" s="15">
        <v>166</v>
      </c>
      <c r="D168">
        <v>726.588134765625</v>
      </c>
      <c r="E168">
        <v>643.50378417968795</v>
      </c>
      <c r="F168">
        <v>472.07077026367199</v>
      </c>
      <c r="G168">
        <v>468.57388305664102</v>
      </c>
      <c r="I168" s="16">
        <f t="shared" si="26"/>
        <v>254.51736450195301</v>
      </c>
      <c r="J168" s="16">
        <f t="shared" si="27"/>
        <v>174.92990112304693</v>
      </c>
      <c r="K168" s="16">
        <f t="shared" si="28"/>
        <v>132.06643371582015</v>
      </c>
      <c r="L168" s="17">
        <f t="shared" si="29"/>
        <v>0.7549677491838499</v>
      </c>
      <c r="M168" s="17">
        <f t="shared" si="30"/>
        <v>1.829115358666606</v>
      </c>
      <c r="N168" s="15"/>
      <c r="O168" s="15"/>
      <c r="P168" s="15">
        <f t="shared" si="31"/>
        <v>7.969687257744658</v>
      </c>
    </row>
    <row r="169" spans="1:16" x14ac:dyDescent="0.15">
      <c r="A169" s="15">
        <v>84</v>
      </c>
      <c r="B169" s="15">
        <v>167</v>
      </c>
      <c r="D169">
        <v>721.73132324218795</v>
      </c>
      <c r="E169">
        <v>640.25427246093795</v>
      </c>
      <c r="F169">
        <v>471.90051269531301</v>
      </c>
      <c r="G169">
        <v>468.38018798828102</v>
      </c>
      <c r="I169" s="16">
        <f t="shared" si="26"/>
        <v>249.83081054687494</v>
      </c>
      <c r="J169" s="16">
        <f t="shared" si="27"/>
        <v>171.87408447265693</v>
      </c>
      <c r="K169" s="16">
        <f t="shared" si="28"/>
        <v>129.51895141601511</v>
      </c>
      <c r="L169" s="17">
        <f t="shared" si="29"/>
        <v>0.75356882227710131</v>
      </c>
      <c r="M169" s="17">
        <f t="shared" si="30"/>
        <v>1.8341484533735264</v>
      </c>
      <c r="N169" s="15"/>
      <c r="O169" s="15"/>
      <c r="P169" s="15">
        <f t="shared" si="31"/>
        <v>8.2667826043393902</v>
      </c>
    </row>
    <row r="170" spans="1:16" x14ac:dyDescent="0.15">
      <c r="A170" s="15">
        <v>84.5</v>
      </c>
      <c r="B170" s="15">
        <v>168</v>
      </c>
      <c r="D170">
        <v>726.87646484375</v>
      </c>
      <c r="E170">
        <v>643.87243652343795</v>
      </c>
      <c r="F170">
        <v>471.40219116210898</v>
      </c>
      <c r="G170">
        <v>467.94836425781301</v>
      </c>
      <c r="I170" s="16">
        <f t="shared" si="26"/>
        <v>255.47427368164102</v>
      </c>
      <c r="J170" s="16">
        <f t="shared" si="27"/>
        <v>175.92407226562494</v>
      </c>
      <c r="K170" s="16">
        <f t="shared" si="28"/>
        <v>132.32742309570358</v>
      </c>
      <c r="L170" s="17">
        <f t="shared" si="29"/>
        <v>0.75218485674833924</v>
      </c>
      <c r="M170" s="17">
        <f t="shared" si="30"/>
        <v>1.8391965094584335</v>
      </c>
      <c r="N170" s="15"/>
      <c r="O170" s="15"/>
      <c r="P170" s="15">
        <f t="shared" si="31"/>
        <v>8.5647610966004226</v>
      </c>
    </row>
    <row r="171" spans="1:16" x14ac:dyDescent="0.15">
      <c r="A171" s="15">
        <v>85</v>
      </c>
      <c r="B171" s="15">
        <v>169</v>
      </c>
      <c r="D171">
        <v>718.69573974609398</v>
      </c>
      <c r="E171">
        <v>640.68933105468795</v>
      </c>
      <c r="F171">
        <v>472.47106933593801</v>
      </c>
      <c r="G171">
        <v>468.54901123046898</v>
      </c>
      <c r="I171" s="16">
        <f t="shared" si="26"/>
        <v>246.22467041015597</v>
      </c>
      <c r="J171" s="16">
        <f t="shared" si="27"/>
        <v>172.14031982421898</v>
      </c>
      <c r="K171" s="16">
        <f t="shared" si="28"/>
        <v>125.72644653320269</v>
      </c>
      <c r="L171" s="17">
        <f t="shared" si="29"/>
        <v>0.73037186558958533</v>
      </c>
      <c r="M171" s="17">
        <f t="shared" si="30"/>
        <v>1.8238155399133489</v>
      </c>
      <c r="N171" s="15"/>
      <c r="O171" s="15"/>
      <c r="P171" s="15">
        <f t="shared" si="31"/>
        <v>7.6568476270452352</v>
      </c>
    </row>
    <row r="172" spans="1:16" x14ac:dyDescent="0.15">
      <c r="A172" s="15">
        <v>85.5</v>
      </c>
      <c r="B172" s="15">
        <v>170</v>
      </c>
      <c r="D172">
        <v>732.94720458984398</v>
      </c>
      <c r="E172">
        <v>649.93365478515602</v>
      </c>
      <c r="F172">
        <v>471.81539916992199</v>
      </c>
      <c r="G172">
        <v>467.67050170898398</v>
      </c>
      <c r="I172" s="16">
        <f t="shared" si="26"/>
        <v>261.13180541992199</v>
      </c>
      <c r="J172" s="16">
        <f t="shared" si="27"/>
        <v>182.26315307617205</v>
      </c>
      <c r="K172" s="16">
        <f t="shared" si="28"/>
        <v>133.54759826660157</v>
      </c>
      <c r="L172" s="17">
        <f t="shared" si="29"/>
        <v>0.73271857757661474</v>
      </c>
      <c r="M172" s="17">
        <f t="shared" si="30"/>
        <v>1.8325942735140475</v>
      </c>
      <c r="N172" s="15"/>
      <c r="O172" s="15"/>
      <c r="P172" s="15">
        <f t="shared" si="31"/>
        <v>8.1750419098144977</v>
      </c>
    </row>
    <row r="173" spans="1:16" x14ac:dyDescent="0.15">
      <c r="A173" s="15">
        <v>86</v>
      </c>
      <c r="B173" s="15">
        <v>171</v>
      </c>
      <c r="D173">
        <v>731.77410888671898</v>
      </c>
      <c r="E173">
        <v>648.12237548828102</v>
      </c>
      <c r="F173">
        <v>472.16787719726602</v>
      </c>
      <c r="G173">
        <v>467.59014892578102</v>
      </c>
      <c r="I173" s="16">
        <f t="shared" si="26"/>
        <v>259.60623168945295</v>
      </c>
      <c r="J173" s="16">
        <f t="shared" si="27"/>
        <v>180.5322265625</v>
      </c>
      <c r="K173" s="16">
        <f t="shared" si="28"/>
        <v>133.23367309570295</v>
      </c>
      <c r="L173" s="17">
        <f t="shared" si="29"/>
        <v>0.73800492927271155</v>
      </c>
      <c r="M173" s="17">
        <f t="shared" si="30"/>
        <v>1.8443126468238136</v>
      </c>
      <c r="N173" s="15"/>
      <c r="O173" s="15"/>
      <c r="P173" s="15">
        <f t="shared" si="31"/>
        <v>8.8667583154693475</v>
      </c>
    </row>
    <row r="174" spans="1:16" x14ac:dyDescent="0.15">
      <c r="A174" s="15">
        <v>86.5</v>
      </c>
      <c r="B174" s="15">
        <v>172</v>
      </c>
      <c r="D174">
        <v>723.83526611328102</v>
      </c>
      <c r="E174">
        <v>642.54016113281295</v>
      </c>
      <c r="F174">
        <v>472.41464233398398</v>
      </c>
      <c r="G174">
        <v>468.522705078125</v>
      </c>
      <c r="I174" s="16">
        <f t="shared" si="26"/>
        <v>251.42062377929705</v>
      </c>
      <c r="J174" s="16">
        <f t="shared" si="27"/>
        <v>174.01745605468795</v>
      </c>
      <c r="K174" s="16">
        <f t="shared" si="28"/>
        <v>129.60840454101549</v>
      </c>
      <c r="L174" s="17">
        <f t="shared" si="29"/>
        <v>0.74480116810973163</v>
      </c>
      <c r="M174" s="17">
        <f t="shared" si="30"/>
        <v>1.8575409072745028</v>
      </c>
      <c r="N174" s="15"/>
      <c r="O174" s="15"/>
      <c r="P174" s="15">
        <f t="shared" si="31"/>
        <v>9.6476008889339777</v>
      </c>
    </row>
    <row r="175" spans="1:16" x14ac:dyDescent="0.15">
      <c r="A175" s="15">
        <v>87</v>
      </c>
      <c r="B175" s="15">
        <v>173</v>
      </c>
      <c r="D175">
        <v>721.102783203125</v>
      </c>
      <c r="E175">
        <v>641.10955810546898</v>
      </c>
      <c r="F175">
        <v>471.57339477539102</v>
      </c>
      <c r="G175">
        <v>467.25729370117199</v>
      </c>
      <c r="I175" s="16">
        <f t="shared" si="26"/>
        <v>249.52938842773398</v>
      </c>
      <c r="J175" s="16">
        <f t="shared" si="27"/>
        <v>173.85226440429699</v>
      </c>
      <c r="K175" s="16">
        <f t="shared" si="28"/>
        <v>127.83280334472609</v>
      </c>
      <c r="L175" s="17">
        <f t="shared" si="29"/>
        <v>0.73529559009624568</v>
      </c>
      <c r="M175" s="17">
        <f t="shared" si="30"/>
        <v>1.8544673508746861</v>
      </c>
      <c r="N175" s="15"/>
      <c r="O175" s="15"/>
      <c r="P175" s="15">
        <f t="shared" si="31"/>
        <v>9.4661738828761575</v>
      </c>
    </row>
    <row r="176" spans="1:16" x14ac:dyDescent="0.15">
      <c r="A176" s="15">
        <v>87.5</v>
      </c>
      <c r="B176" s="15">
        <v>174</v>
      </c>
      <c r="D176">
        <v>721.47259521484398</v>
      </c>
      <c r="E176">
        <v>639.01159667968795</v>
      </c>
      <c r="F176">
        <v>471.848388671875</v>
      </c>
      <c r="G176">
        <v>468.01290893554699</v>
      </c>
      <c r="I176" s="16">
        <f t="shared" si="26"/>
        <v>249.62420654296898</v>
      </c>
      <c r="J176" s="16">
        <f t="shared" si="27"/>
        <v>170.99868774414097</v>
      </c>
      <c r="K176" s="16">
        <f t="shared" si="28"/>
        <v>129.92512512207031</v>
      </c>
      <c r="L176" s="17">
        <f t="shared" si="29"/>
        <v>0.75980188407335902</v>
      </c>
      <c r="M176" s="17">
        <f t="shared" si="30"/>
        <v>1.8854056664654686</v>
      </c>
      <c r="N176" s="15"/>
      <c r="O176" s="15"/>
      <c r="P176" s="15">
        <f t="shared" si="31"/>
        <v>11.292412038272376</v>
      </c>
    </row>
    <row r="177" spans="1:16" x14ac:dyDescent="0.15">
      <c r="A177" s="15">
        <v>88</v>
      </c>
      <c r="B177" s="15">
        <v>175</v>
      </c>
      <c r="D177">
        <v>711.85845947265602</v>
      </c>
      <c r="E177">
        <v>639.2294921875</v>
      </c>
      <c r="F177">
        <v>471.55474853515602</v>
      </c>
      <c r="G177">
        <v>468.3017578125</v>
      </c>
      <c r="I177" s="16">
        <f t="shared" si="26"/>
        <v>240.3037109375</v>
      </c>
      <c r="J177" s="16">
        <f t="shared" si="27"/>
        <v>170.927734375</v>
      </c>
      <c r="K177" s="16">
        <f t="shared" si="28"/>
        <v>120.65429687500001</v>
      </c>
      <c r="L177" s="17">
        <f t="shared" si="29"/>
        <v>0.7058789921727705</v>
      </c>
      <c r="M177" s="17">
        <f t="shared" si="30"/>
        <v>1.8379147961785494</v>
      </c>
      <c r="N177" s="15"/>
      <c r="O177" s="15"/>
      <c r="P177" s="15">
        <f t="shared" si="31"/>
        <v>8.4891036585238719</v>
      </c>
    </row>
    <row r="178" spans="1:16" x14ac:dyDescent="0.15">
      <c r="A178" s="15">
        <v>88.5</v>
      </c>
      <c r="B178" s="15">
        <v>176</v>
      </c>
      <c r="D178">
        <v>714.87322998046898</v>
      </c>
      <c r="E178">
        <v>640.86083984375</v>
      </c>
      <c r="F178">
        <v>471.53274536132801</v>
      </c>
      <c r="G178">
        <v>467.67239379882801</v>
      </c>
      <c r="I178" s="16">
        <f t="shared" si="26"/>
        <v>243.34048461914097</v>
      </c>
      <c r="J178" s="16">
        <f t="shared" si="27"/>
        <v>173.18844604492199</v>
      </c>
      <c r="K178" s="16">
        <f t="shared" si="28"/>
        <v>122.10857238769559</v>
      </c>
      <c r="L178" s="17">
        <f t="shared" si="29"/>
        <v>0.7050618859183182</v>
      </c>
      <c r="M178" s="17">
        <f t="shared" si="30"/>
        <v>1.8435297115377662</v>
      </c>
      <c r="N178" s="15"/>
      <c r="O178" s="15"/>
      <c r="P178" s="15">
        <f t="shared" si="31"/>
        <v>8.82054292638683</v>
      </c>
    </row>
    <row r="179" spans="1:16" x14ac:dyDescent="0.15">
      <c r="A179" s="15">
        <v>89</v>
      </c>
      <c r="B179" s="15">
        <v>177</v>
      </c>
      <c r="D179">
        <v>711.65216064453102</v>
      </c>
      <c r="E179">
        <v>636.87445068359398</v>
      </c>
      <c r="F179">
        <v>472.49353027343801</v>
      </c>
      <c r="G179">
        <v>469.27688598632801</v>
      </c>
      <c r="I179" s="16">
        <f t="shared" si="26"/>
        <v>239.15863037109301</v>
      </c>
      <c r="J179" s="16">
        <f t="shared" si="27"/>
        <v>167.59756469726597</v>
      </c>
      <c r="K179" s="16">
        <f t="shared" si="28"/>
        <v>121.84033508300685</v>
      </c>
      <c r="L179" s="17">
        <f t="shared" si="29"/>
        <v>0.72698153641485719</v>
      </c>
      <c r="M179" s="17">
        <f t="shared" si="30"/>
        <v>1.8718813836479744</v>
      </c>
      <c r="N179" s="15"/>
      <c r="O179" s="15"/>
      <c r="P179" s="15">
        <f t="shared" si="31"/>
        <v>10.494095748776777</v>
      </c>
    </row>
    <row r="180" spans="1:16" x14ac:dyDescent="0.15">
      <c r="A180" s="15">
        <v>89.5</v>
      </c>
      <c r="B180" s="15">
        <v>178</v>
      </c>
      <c r="D180">
        <v>710.151123046875</v>
      </c>
      <c r="E180">
        <v>637.61853027343795</v>
      </c>
      <c r="F180">
        <v>471.13296508789102</v>
      </c>
      <c r="G180">
        <v>467.383544921875</v>
      </c>
      <c r="I180" s="16">
        <f t="shared" si="26"/>
        <v>239.01815795898398</v>
      </c>
      <c r="J180" s="16">
        <f t="shared" si="27"/>
        <v>170.23498535156295</v>
      </c>
      <c r="K180" s="16">
        <f t="shared" si="28"/>
        <v>119.85366821288991</v>
      </c>
      <c r="L180" s="17">
        <f t="shared" si="29"/>
        <v>0.70404839501922933</v>
      </c>
      <c r="M180" s="17">
        <f t="shared" si="30"/>
        <v>1.8553802638660157</v>
      </c>
      <c r="N180" s="15"/>
      <c r="O180" s="15"/>
      <c r="P180" s="15">
        <f t="shared" si="31"/>
        <v>9.5200616432628244</v>
      </c>
    </row>
    <row r="181" spans="1:16" x14ac:dyDescent="0.15">
      <c r="A181" s="15">
        <v>90</v>
      </c>
      <c r="B181" s="15">
        <v>179</v>
      </c>
      <c r="D181">
        <v>713.25030517578102</v>
      </c>
      <c r="E181">
        <v>640.44744873046898</v>
      </c>
      <c r="F181">
        <v>472.28503417968801</v>
      </c>
      <c r="G181">
        <v>468.67813110351602</v>
      </c>
      <c r="I181" s="16">
        <f t="shared" si="26"/>
        <v>240.96527099609301</v>
      </c>
      <c r="J181" s="16">
        <f t="shared" si="27"/>
        <v>171.76931762695295</v>
      </c>
      <c r="K181" s="16">
        <f t="shared" si="28"/>
        <v>120.72674865722595</v>
      </c>
      <c r="L181" s="17">
        <f t="shared" si="29"/>
        <v>0.70284233718282108</v>
      </c>
      <c r="M181" s="17">
        <f t="shared" si="30"/>
        <v>1.8606062276432764</v>
      </c>
      <c r="N181" s="15"/>
      <c r="O181" s="15"/>
      <c r="P181" s="15">
        <f t="shared" si="31"/>
        <v>9.8285417355531557</v>
      </c>
    </row>
    <row r="182" spans="1:16" x14ac:dyDescent="0.15">
      <c r="A182" s="15">
        <v>90.5</v>
      </c>
      <c r="B182" s="15">
        <v>180</v>
      </c>
      <c r="D182">
        <v>708.88562011718795</v>
      </c>
      <c r="E182">
        <v>637.13037109375</v>
      </c>
      <c r="F182">
        <v>471.79388427734398</v>
      </c>
      <c r="G182">
        <v>468.10092163085898</v>
      </c>
      <c r="I182" s="16">
        <f t="shared" si="26"/>
        <v>237.09173583984398</v>
      </c>
      <c r="J182" s="16">
        <f t="shared" si="27"/>
        <v>169.02944946289102</v>
      </c>
      <c r="K182" s="16">
        <f t="shared" si="28"/>
        <v>118.77112121582027</v>
      </c>
      <c r="L182" s="17">
        <f t="shared" si="29"/>
        <v>0.70266525503826749</v>
      </c>
      <c r="M182" s="17">
        <f t="shared" si="30"/>
        <v>1.8668611671123923</v>
      </c>
      <c r="N182" s="15"/>
      <c r="O182" s="15"/>
      <c r="P182" s="15">
        <f t="shared" si="31"/>
        <v>10.197760579567934</v>
      </c>
    </row>
    <row r="183" spans="1:16" x14ac:dyDescent="0.15">
      <c r="A183" s="15">
        <v>91</v>
      </c>
      <c r="B183" s="15">
        <v>181</v>
      </c>
      <c r="D183">
        <v>701.982421875</v>
      </c>
      <c r="E183">
        <v>632.25347900390602</v>
      </c>
      <c r="F183">
        <v>471.78671264648398</v>
      </c>
      <c r="G183">
        <v>468.02581787109398</v>
      </c>
      <c r="I183" s="16">
        <f t="shared" si="26"/>
        <v>230.19570922851602</v>
      </c>
      <c r="J183" s="16">
        <f t="shared" si="27"/>
        <v>164.22766113281205</v>
      </c>
      <c r="K183" s="16">
        <f t="shared" si="28"/>
        <v>115.2363464355476</v>
      </c>
      <c r="L183" s="17">
        <f t="shared" si="29"/>
        <v>0.70168658337254874</v>
      </c>
      <c r="M183" s="17">
        <f t="shared" si="30"/>
        <v>1.8723145170603428</v>
      </c>
      <c r="N183" s="15"/>
      <c r="O183" s="15"/>
      <c r="P183" s="15">
        <f t="shared" si="31"/>
        <v>10.519662905518814</v>
      </c>
    </row>
    <row r="184" spans="1:16" x14ac:dyDescent="0.15">
      <c r="A184" s="15">
        <v>91.5</v>
      </c>
      <c r="B184" s="15">
        <v>182</v>
      </c>
      <c r="D184">
        <v>701.689697265625</v>
      </c>
      <c r="E184">
        <v>633.05120849609398</v>
      </c>
      <c r="F184">
        <v>472.42803955078102</v>
      </c>
      <c r="G184">
        <v>468.54089355468801</v>
      </c>
      <c r="I184" s="16">
        <f t="shared" si="26"/>
        <v>229.26165771484398</v>
      </c>
      <c r="J184" s="16">
        <f t="shared" si="27"/>
        <v>164.51031494140597</v>
      </c>
      <c r="K184" s="16">
        <f t="shared" si="28"/>
        <v>114.10443725585981</v>
      </c>
      <c r="L184" s="17">
        <f t="shared" si="29"/>
        <v>0.69360050338789192</v>
      </c>
      <c r="M184" s="17">
        <f t="shared" si="30"/>
        <v>1.8706604586893549</v>
      </c>
      <c r="N184" s="15"/>
      <c r="O184" s="15"/>
      <c r="P184" s="15">
        <f t="shared" si="31"/>
        <v>10.422026545857058</v>
      </c>
    </row>
    <row r="185" spans="1:16" x14ac:dyDescent="0.15">
      <c r="A185" s="15">
        <v>92</v>
      </c>
      <c r="B185" s="15">
        <v>183</v>
      </c>
      <c r="D185">
        <v>708.77526855468795</v>
      </c>
      <c r="E185">
        <v>639.082763671875</v>
      </c>
      <c r="F185">
        <v>471.23864746093801</v>
      </c>
      <c r="G185">
        <v>467.20132446289102</v>
      </c>
      <c r="I185" s="16">
        <f t="shared" si="26"/>
        <v>237.53662109374994</v>
      </c>
      <c r="J185" s="16">
        <f t="shared" si="27"/>
        <v>171.88143920898398</v>
      </c>
      <c r="K185" s="16">
        <f t="shared" si="28"/>
        <v>117.21961364746117</v>
      </c>
      <c r="L185" s="17">
        <f t="shared" si="29"/>
        <v>0.6819794748456719</v>
      </c>
      <c r="M185" s="17">
        <f t="shared" si="30"/>
        <v>1.8654714517608042</v>
      </c>
      <c r="N185" s="15"/>
      <c r="O185" s="15"/>
      <c r="P185" s="15">
        <f t="shared" si="31"/>
        <v>10.115727955886051</v>
      </c>
    </row>
    <row r="186" spans="1:16" x14ac:dyDescent="0.15">
      <c r="A186" s="15">
        <v>92.5</v>
      </c>
      <c r="B186" s="15">
        <v>184</v>
      </c>
      <c r="D186">
        <v>706.61535644531295</v>
      </c>
      <c r="E186">
        <v>636.30505371093795</v>
      </c>
      <c r="F186">
        <v>471.93399047851602</v>
      </c>
      <c r="G186">
        <v>468.25967407226602</v>
      </c>
      <c r="I186" s="16">
        <f t="shared" si="26"/>
        <v>234.68136596679693</v>
      </c>
      <c r="J186" s="16">
        <f t="shared" si="27"/>
        <v>168.04537963867193</v>
      </c>
      <c r="K186" s="16">
        <f t="shared" si="28"/>
        <v>117.04960021972659</v>
      </c>
      <c r="L186" s="17">
        <f t="shared" si="29"/>
        <v>0.69653566477938567</v>
      </c>
      <c r="M186" s="17">
        <f t="shared" si="30"/>
        <v>1.8864596633081872</v>
      </c>
      <c r="N186" s="15"/>
      <c r="O186" s="15"/>
      <c r="P186" s="15">
        <f t="shared" si="31"/>
        <v>11.354627747598622</v>
      </c>
    </row>
    <row r="187" spans="1:16" x14ac:dyDescent="0.15">
      <c r="A187" s="15">
        <v>93</v>
      </c>
      <c r="B187" s="15">
        <v>185</v>
      </c>
      <c r="D187">
        <v>715.80529785156295</v>
      </c>
      <c r="E187">
        <v>643.37823486328102</v>
      </c>
      <c r="F187">
        <v>472.05691528320301</v>
      </c>
      <c r="G187">
        <v>468.76422119140602</v>
      </c>
      <c r="I187" s="16">
        <f t="shared" si="26"/>
        <v>243.74838256835994</v>
      </c>
      <c r="J187" s="16">
        <f t="shared" si="27"/>
        <v>174.614013671875</v>
      </c>
      <c r="K187" s="16">
        <f t="shared" si="28"/>
        <v>121.51857299804745</v>
      </c>
      <c r="L187" s="17">
        <f t="shared" si="29"/>
        <v>0.69592680703393273</v>
      </c>
      <c r="M187" s="17">
        <f t="shared" si="30"/>
        <v>1.8922828271764036</v>
      </c>
      <c r="N187" s="15"/>
      <c r="O187" s="15"/>
      <c r="P187" s="15">
        <f t="shared" si="31"/>
        <v>11.698359584261052</v>
      </c>
    </row>
    <row r="188" spans="1:16" x14ac:dyDescent="0.15">
      <c r="A188" s="15">
        <v>93.5</v>
      </c>
      <c r="B188" s="15">
        <v>186</v>
      </c>
      <c r="D188">
        <v>712.56018066406295</v>
      </c>
      <c r="E188">
        <v>643.13153076171898</v>
      </c>
      <c r="F188">
        <v>471.14251708984398</v>
      </c>
      <c r="G188">
        <v>467.20611572265602</v>
      </c>
      <c r="I188" s="16">
        <f t="shared" si="26"/>
        <v>241.41766357421898</v>
      </c>
      <c r="J188" s="16">
        <f t="shared" si="27"/>
        <v>175.92541503906295</v>
      </c>
      <c r="K188" s="16">
        <f t="shared" si="28"/>
        <v>118.26987304687492</v>
      </c>
      <c r="L188" s="17">
        <f t="shared" si="29"/>
        <v>0.67227280959157587</v>
      </c>
      <c r="M188" s="17">
        <f t="shared" si="30"/>
        <v>1.8750608513477158</v>
      </c>
      <c r="N188" s="15"/>
      <c r="O188" s="15"/>
      <c r="P188" s="15">
        <f t="shared" si="31"/>
        <v>10.681774525602222</v>
      </c>
    </row>
    <row r="189" spans="1:16" x14ac:dyDescent="0.15">
      <c r="A189" s="15">
        <v>94</v>
      </c>
      <c r="B189" s="15">
        <v>187</v>
      </c>
      <c r="D189">
        <v>709.35388183593795</v>
      </c>
      <c r="E189">
        <v>639.53381347656295</v>
      </c>
      <c r="F189">
        <v>472.25347900390602</v>
      </c>
      <c r="G189">
        <v>468.69631958007801</v>
      </c>
      <c r="I189" s="16">
        <f t="shared" si="26"/>
        <v>237.10040283203193</v>
      </c>
      <c r="J189" s="16">
        <f t="shared" si="27"/>
        <v>170.83749389648494</v>
      </c>
      <c r="K189" s="16">
        <f t="shared" si="28"/>
        <v>117.51415710449248</v>
      </c>
      <c r="L189" s="17">
        <f t="shared" si="29"/>
        <v>0.68787099613915836</v>
      </c>
      <c r="M189" s="17">
        <f t="shared" si="30"/>
        <v>1.8970910595089676</v>
      </c>
      <c r="N189" s="15"/>
      <c r="O189" s="15"/>
      <c r="P189" s="15">
        <f t="shared" si="31"/>
        <v>11.982181672763964</v>
      </c>
    </row>
    <row r="190" spans="1:16" x14ac:dyDescent="0.15">
      <c r="A190" s="15">
        <v>94.5</v>
      </c>
      <c r="B190" s="15">
        <v>188</v>
      </c>
      <c r="D190">
        <v>703.824462890625</v>
      </c>
      <c r="E190">
        <v>636.221923828125</v>
      </c>
      <c r="F190">
        <v>471.58154296875</v>
      </c>
      <c r="G190">
        <v>467.66809082031301</v>
      </c>
      <c r="I190" s="16">
        <f t="shared" si="26"/>
        <v>232.242919921875</v>
      </c>
      <c r="J190" s="16">
        <f t="shared" si="27"/>
        <v>168.55383300781199</v>
      </c>
      <c r="K190" s="16">
        <f t="shared" si="28"/>
        <v>114.25523681640662</v>
      </c>
      <c r="L190" s="17">
        <f t="shared" si="29"/>
        <v>0.67785605807677607</v>
      </c>
      <c r="M190" s="17">
        <f t="shared" si="30"/>
        <v>1.8935081430602545</v>
      </c>
      <c r="N190" s="15"/>
      <c r="O190" s="15"/>
      <c r="P190" s="15">
        <f t="shared" si="31"/>
        <v>11.770687976313791</v>
      </c>
    </row>
    <row r="191" spans="1:16" x14ac:dyDescent="0.15">
      <c r="A191" s="15">
        <v>95</v>
      </c>
      <c r="B191" s="15">
        <v>189</v>
      </c>
      <c r="D191">
        <v>703.20672607421898</v>
      </c>
      <c r="E191">
        <v>634.67413330078102</v>
      </c>
      <c r="F191">
        <v>471.34814453125</v>
      </c>
      <c r="G191">
        <v>467.61071777343801</v>
      </c>
      <c r="I191" s="16">
        <f t="shared" si="26"/>
        <v>231.85858154296898</v>
      </c>
      <c r="J191" s="16">
        <f t="shared" si="27"/>
        <v>167.06341552734301</v>
      </c>
      <c r="K191" s="16">
        <f t="shared" si="28"/>
        <v>114.91419067382888</v>
      </c>
      <c r="L191" s="17">
        <f t="shared" si="29"/>
        <v>0.68784772723038845</v>
      </c>
      <c r="M191" s="17">
        <f t="shared" si="30"/>
        <v>1.909931833827536</v>
      </c>
      <c r="N191" s="15"/>
      <c r="O191" s="15"/>
      <c r="P191" s="15">
        <f t="shared" si="31"/>
        <v>12.740151573762324</v>
      </c>
    </row>
    <row r="192" spans="1:16" x14ac:dyDescent="0.15">
      <c r="D192">
        <v>694.84326171875</v>
      </c>
      <c r="E192">
        <v>628.34423828125</v>
      </c>
      <c r="F192">
        <v>471.57867431640602</v>
      </c>
      <c r="G192">
        <v>467.88760375976602</v>
      </c>
      <c r="I192" s="7"/>
      <c r="J192" s="7"/>
      <c r="K192" s="7"/>
      <c r="L192" s="7"/>
    </row>
    <row r="193" spans="4:12" x14ac:dyDescent="0.15">
      <c r="D193">
        <v>708.83404541015602</v>
      </c>
      <c r="E193">
        <v>638.12396240234398</v>
      </c>
      <c r="F193">
        <v>471.39694213867199</v>
      </c>
      <c r="G193">
        <v>468.07125854492199</v>
      </c>
      <c r="I193" s="7"/>
      <c r="J193" s="7"/>
      <c r="K193" s="7"/>
      <c r="L193" s="7"/>
    </row>
    <row r="194" spans="4:12" x14ac:dyDescent="0.15">
      <c r="D194">
        <v>704.45660400390602</v>
      </c>
      <c r="E194">
        <v>638.35546875</v>
      </c>
      <c r="F194">
        <v>472.15972900390602</v>
      </c>
      <c r="G194">
        <v>468.720703125</v>
      </c>
      <c r="I194" s="7"/>
      <c r="J194" s="7"/>
      <c r="K194" s="7"/>
      <c r="L194" s="7"/>
    </row>
    <row r="195" spans="4:12" x14ac:dyDescent="0.15">
      <c r="I195" s="7"/>
      <c r="J195" s="7"/>
      <c r="K195" s="7"/>
      <c r="L195" s="7"/>
    </row>
    <row r="196" spans="4:12" x14ac:dyDescent="0.15">
      <c r="I196" s="7"/>
      <c r="J196" s="7"/>
      <c r="K196" s="7"/>
      <c r="L196" s="7"/>
    </row>
    <row r="197" spans="4:12" x14ac:dyDescent="0.15">
      <c r="I197" s="7"/>
      <c r="J197" s="7"/>
      <c r="K197" s="7"/>
      <c r="L197" s="7"/>
    </row>
    <row r="198" spans="4:12" x14ac:dyDescent="0.15">
      <c r="I198" s="7"/>
      <c r="J198" s="7"/>
      <c r="K198" s="7"/>
      <c r="L198" s="7"/>
    </row>
    <row r="199" spans="4:12" x14ac:dyDescent="0.15">
      <c r="I199" s="7"/>
      <c r="J199" s="7"/>
      <c r="K199" s="7"/>
      <c r="L199" s="7"/>
    </row>
    <row r="200" spans="4:12" x14ac:dyDescent="0.15">
      <c r="I200" s="7"/>
      <c r="J200" s="7"/>
      <c r="K200" s="7"/>
      <c r="L200" s="7"/>
    </row>
    <row r="201" spans="4:12" x14ac:dyDescent="0.15">
      <c r="I201" s="7"/>
      <c r="J201" s="7"/>
      <c r="K201" s="7"/>
      <c r="L201" s="7"/>
    </row>
    <row r="202" spans="4:12" x14ac:dyDescent="0.15">
      <c r="I202" s="7"/>
      <c r="J202" s="7"/>
      <c r="K202" s="7"/>
      <c r="L202" s="7"/>
    </row>
    <row r="203" spans="4:12" x14ac:dyDescent="0.15">
      <c r="I203" s="7"/>
      <c r="J203" s="7"/>
      <c r="K203" s="7"/>
      <c r="L203" s="7"/>
    </row>
    <row r="204" spans="4:12" x14ac:dyDescent="0.15">
      <c r="I204" s="7"/>
      <c r="J204" s="7"/>
      <c r="K204" s="7"/>
      <c r="L204" s="7"/>
    </row>
    <row r="205" spans="4:12" x14ac:dyDescent="0.15">
      <c r="I205" s="7"/>
      <c r="J205" s="7"/>
      <c r="K205" s="7"/>
      <c r="L205" s="7"/>
    </row>
    <row r="206" spans="4:12" x14ac:dyDescent="0.15">
      <c r="I206" s="7"/>
      <c r="J206" s="7"/>
      <c r="K206" s="7"/>
      <c r="L206" s="7"/>
    </row>
    <row r="207" spans="4:12" x14ac:dyDescent="0.15">
      <c r="I207" s="7"/>
      <c r="J207" s="7"/>
      <c r="K207" s="7"/>
      <c r="L207" s="7"/>
    </row>
    <row r="208" spans="4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V798"/>
  <sheetViews>
    <sheetView topLeftCell="D17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19</v>
      </c>
      <c r="F1" t="s">
        <v>38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716.13928222656295</v>
      </c>
      <c r="E2">
        <v>574.67010498046898</v>
      </c>
      <c r="F2">
        <v>503.2861328125</v>
      </c>
      <c r="G2">
        <v>486.23193359375</v>
      </c>
      <c r="I2" s="7">
        <f t="shared" ref="I2:J65" si="0">D2-F2</f>
        <v>212.85314941406295</v>
      </c>
      <c r="J2" s="7">
        <f t="shared" si="0"/>
        <v>88.438171386718977</v>
      </c>
      <c r="K2" s="7">
        <f t="shared" ref="K2:K65" si="1">I2-0.7*J2</f>
        <v>150.94642944335968</v>
      </c>
      <c r="L2" s="8">
        <f t="shared" ref="L2:L65" si="2">K2/J2</f>
        <v>1.7068017924444303</v>
      </c>
      <c r="M2" s="8"/>
      <c r="N2" s="6">
        <f>LINEST(V64:V104,U64:U104)</f>
        <v>-1.0672698759478863E-2</v>
      </c>
      <c r="O2" s="9">
        <f>AVERAGE(M38:M45)</f>
        <v>1.6522807034233167</v>
      </c>
    </row>
    <row r="3" spans="1:16" x14ac:dyDescent="0.15">
      <c r="A3" s="6">
        <v>1</v>
      </c>
      <c r="B3" s="6">
        <v>1</v>
      </c>
      <c r="C3" s="6" t="s">
        <v>7</v>
      </c>
      <c r="D3">
        <v>705.646484375</v>
      </c>
      <c r="E3">
        <v>569.28790283203102</v>
      </c>
      <c r="F3">
        <v>502.86511230468801</v>
      </c>
      <c r="G3">
        <v>486.23895263671898</v>
      </c>
      <c r="I3" s="7">
        <f t="shared" si="0"/>
        <v>202.78137207031199</v>
      </c>
      <c r="J3" s="7">
        <f t="shared" si="0"/>
        <v>83.048950195312045</v>
      </c>
      <c r="K3" s="7">
        <f t="shared" si="1"/>
        <v>144.64710693359356</v>
      </c>
      <c r="L3" s="8">
        <f t="shared" si="2"/>
        <v>1.7417090353751228</v>
      </c>
      <c r="M3" s="8"/>
    </row>
    <row r="4" spans="1:16" ht="15" x14ac:dyDescent="0.15">
      <c r="A4" s="6">
        <v>1.5</v>
      </c>
      <c r="B4" s="6">
        <v>2</v>
      </c>
      <c r="D4">
        <v>701.69879150390602</v>
      </c>
      <c r="E4">
        <v>568.08752441406295</v>
      </c>
      <c r="F4">
        <v>501.60107421875</v>
      </c>
      <c r="G4">
        <v>485.27478027343801</v>
      </c>
      <c r="I4" s="7">
        <f t="shared" si="0"/>
        <v>200.09771728515602</v>
      </c>
      <c r="J4" s="7">
        <f t="shared" si="0"/>
        <v>82.812744140624943</v>
      </c>
      <c r="K4" s="7">
        <f t="shared" si="1"/>
        <v>142.12879638671856</v>
      </c>
      <c r="L4" s="8">
        <f t="shared" si="2"/>
        <v>1.7162671985047202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700.38244628906295</v>
      </c>
      <c r="E5">
        <v>567.37365722656295</v>
      </c>
      <c r="F5">
        <v>501.54818725585898</v>
      </c>
      <c r="G5">
        <v>485.13754272460898</v>
      </c>
      <c r="I5" s="7">
        <f t="shared" si="0"/>
        <v>198.83425903320398</v>
      </c>
      <c r="J5" s="7">
        <f t="shared" si="0"/>
        <v>82.236114501953978</v>
      </c>
      <c r="K5" s="7">
        <f t="shared" si="1"/>
        <v>141.2689788818362</v>
      </c>
      <c r="L5" s="8">
        <f t="shared" si="2"/>
        <v>1.7178459821138505</v>
      </c>
      <c r="M5" s="8"/>
      <c r="N5" s="6">
        <f>RSQ(V64:V104,U64:U104)</f>
        <v>0.97990622897593949</v>
      </c>
    </row>
    <row r="6" spans="1:16" x14ac:dyDescent="0.15">
      <c r="A6" s="6">
        <v>2.5</v>
      </c>
      <c r="B6" s="6">
        <v>4</v>
      </c>
      <c r="C6" s="6" t="s">
        <v>5</v>
      </c>
      <c r="D6">
        <v>663.40710449218795</v>
      </c>
      <c r="E6">
        <v>551.65325927734398</v>
      </c>
      <c r="F6">
        <v>499.52777099609398</v>
      </c>
      <c r="G6">
        <v>484.60708618164102</v>
      </c>
      <c r="I6" s="7">
        <f t="shared" si="0"/>
        <v>163.87933349609398</v>
      </c>
      <c r="J6" s="7">
        <f t="shared" si="0"/>
        <v>67.046173095702954</v>
      </c>
      <c r="K6" s="7">
        <f t="shared" si="1"/>
        <v>116.94701232910191</v>
      </c>
      <c r="L6" s="8">
        <f t="shared" si="2"/>
        <v>1.7442757271495506</v>
      </c>
      <c r="M6" s="8">
        <f t="shared" ref="M6:M22" si="3">L6+ABS($N$2)*A6</f>
        <v>1.7709574740482477</v>
      </c>
      <c r="P6" s="6">
        <f t="shared" ref="P6:P69" si="4">(M6-$O$2)/$O$2*100</f>
        <v>7.1826034389342999</v>
      </c>
    </row>
    <row r="7" spans="1:16" x14ac:dyDescent="0.15">
      <c r="A7" s="6">
        <v>3</v>
      </c>
      <c r="B7" s="6">
        <v>5</v>
      </c>
      <c r="C7" s="6" t="s">
        <v>8</v>
      </c>
      <c r="D7">
        <v>687.235595703125</v>
      </c>
      <c r="E7">
        <v>562.873046875</v>
      </c>
      <c r="F7">
        <v>493.76605224609398</v>
      </c>
      <c r="G7">
        <v>481.47756958007801</v>
      </c>
      <c r="I7" s="7">
        <f t="shared" si="0"/>
        <v>193.46954345703102</v>
      </c>
      <c r="J7" s="7">
        <f t="shared" si="0"/>
        <v>81.395477294921989</v>
      </c>
      <c r="K7" s="7">
        <f t="shared" si="1"/>
        <v>136.49270935058564</v>
      </c>
      <c r="L7" s="8">
        <f t="shared" si="2"/>
        <v>1.6769077826772691</v>
      </c>
      <c r="M7" s="8">
        <f t="shared" si="3"/>
        <v>1.7089258789557058</v>
      </c>
      <c r="P7" s="6">
        <f t="shared" si="4"/>
        <v>3.4283021895146195</v>
      </c>
    </row>
    <row r="8" spans="1:16" x14ac:dyDescent="0.15">
      <c r="A8" s="6">
        <v>3.5</v>
      </c>
      <c r="B8" s="6">
        <v>6</v>
      </c>
      <c r="D8">
        <v>743.45489501953102</v>
      </c>
      <c r="E8">
        <v>585.24664306640602</v>
      </c>
      <c r="F8">
        <v>491.33532714843801</v>
      </c>
      <c r="G8">
        <v>479.99197387695301</v>
      </c>
      <c r="I8" s="7">
        <f t="shared" si="0"/>
        <v>252.11956787109301</v>
      </c>
      <c r="J8" s="7">
        <f t="shared" si="0"/>
        <v>105.25466918945301</v>
      </c>
      <c r="K8" s="7">
        <f t="shared" si="1"/>
        <v>178.44129943847591</v>
      </c>
      <c r="L8" s="8">
        <f t="shared" si="2"/>
        <v>1.6953290605786877</v>
      </c>
      <c r="M8" s="8">
        <f t="shared" si="3"/>
        <v>1.7326835062368637</v>
      </c>
      <c r="P8" s="6">
        <f t="shared" si="4"/>
        <v>4.866170902254237</v>
      </c>
    </row>
    <row r="9" spans="1:16" x14ac:dyDescent="0.15">
      <c r="A9" s="6">
        <v>4</v>
      </c>
      <c r="B9" s="6">
        <v>7</v>
      </c>
      <c r="D9">
        <v>778.48199462890602</v>
      </c>
      <c r="E9">
        <v>598.59967041015602</v>
      </c>
      <c r="F9">
        <v>490.89392089843801</v>
      </c>
      <c r="G9">
        <v>480.04385375976602</v>
      </c>
      <c r="I9" s="7">
        <f t="shared" si="0"/>
        <v>287.58807373046801</v>
      </c>
      <c r="J9" s="7">
        <f t="shared" si="0"/>
        <v>118.55581665039</v>
      </c>
      <c r="K9" s="7">
        <f t="shared" si="1"/>
        <v>204.59900207519502</v>
      </c>
      <c r="L9" s="8">
        <f t="shared" si="2"/>
        <v>1.7257609778737244</v>
      </c>
      <c r="M9" s="8">
        <f t="shared" si="3"/>
        <v>1.7684517729116398</v>
      </c>
      <c r="P9" s="6">
        <f t="shared" si="4"/>
        <v>7.0309523828264382</v>
      </c>
    </row>
    <row r="10" spans="1:16" x14ac:dyDescent="0.15">
      <c r="A10" s="6">
        <v>4.5</v>
      </c>
      <c r="B10" s="6">
        <v>8</v>
      </c>
      <c r="D10">
        <v>809.38195800781295</v>
      </c>
      <c r="E10">
        <v>612.69049072265602</v>
      </c>
      <c r="F10">
        <v>490.75601196289102</v>
      </c>
      <c r="G10">
        <v>479.42437744140602</v>
      </c>
      <c r="I10" s="7">
        <f t="shared" si="0"/>
        <v>318.62594604492193</v>
      </c>
      <c r="J10" s="7">
        <f t="shared" si="0"/>
        <v>133.26611328125</v>
      </c>
      <c r="K10" s="7">
        <f t="shared" si="1"/>
        <v>225.33966674804694</v>
      </c>
      <c r="L10" s="8">
        <f t="shared" si="2"/>
        <v>1.6908999684899741</v>
      </c>
      <c r="M10" s="8">
        <f t="shared" si="3"/>
        <v>1.7389271129076291</v>
      </c>
      <c r="P10" s="6">
        <f t="shared" si="4"/>
        <v>5.2440489866396218</v>
      </c>
    </row>
    <row r="11" spans="1:16" x14ac:dyDescent="0.15">
      <c r="A11" s="6">
        <v>5</v>
      </c>
      <c r="B11" s="6">
        <v>9</v>
      </c>
      <c r="D11">
        <v>806.64971923828102</v>
      </c>
      <c r="E11">
        <v>612.41259765625</v>
      </c>
      <c r="F11">
        <v>491.27777099609398</v>
      </c>
      <c r="G11">
        <v>480.73895263671898</v>
      </c>
      <c r="I11" s="7">
        <f t="shared" si="0"/>
        <v>315.37194824218705</v>
      </c>
      <c r="J11" s="7">
        <f t="shared" si="0"/>
        <v>131.67364501953102</v>
      </c>
      <c r="K11" s="7">
        <f t="shared" si="1"/>
        <v>223.20039672851533</v>
      </c>
      <c r="L11" s="8">
        <f t="shared" si="2"/>
        <v>1.6951030458328107</v>
      </c>
      <c r="M11" s="8">
        <f t="shared" si="3"/>
        <v>1.748466539630205</v>
      </c>
      <c r="P11" s="6">
        <f t="shared" si="4"/>
        <v>5.8213980232053473</v>
      </c>
    </row>
    <row r="12" spans="1:16" x14ac:dyDescent="0.15">
      <c r="A12" s="6">
        <v>5.5</v>
      </c>
      <c r="B12" s="6">
        <v>10</v>
      </c>
      <c r="D12">
        <v>723.76165771484398</v>
      </c>
      <c r="E12">
        <v>581.63916015625</v>
      </c>
      <c r="F12">
        <v>490.47723388671898</v>
      </c>
      <c r="G12">
        <v>479.76373291015602</v>
      </c>
      <c r="I12" s="7">
        <f t="shared" si="0"/>
        <v>233.284423828125</v>
      </c>
      <c r="J12" s="7">
        <f t="shared" si="0"/>
        <v>101.87542724609398</v>
      </c>
      <c r="K12" s="7">
        <f t="shared" si="1"/>
        <v>161.97162475585924</v>
      </c>
      <c r="L12" s="8">
        <f t="shared" si="2"/>
        <v>1.5898988513156829</v>
      </c>
      <c r="M12" s="8">
        <f t="shared" si="3"/>
        <v>1.6485986944928166</v>
      </c>
      <c r="P12" s="6">
        <f t="shared" si="4"/>
        <v>-0.22284403145733186</v>
      </c>
    </row>
    <row r="13" spans="1:16" x14ac:dyDescent="0.15">
      <c r="A13" s="6">
        <v>6</v>
      </c>
      <c r="B13" s="6">
        <v>11</v>
      </c>
      <c r="D13">
        <v>707.37115478515602</v>
      </c>
      <c r="E13">
        <v>572.90093994140602</v>
      </c>
      <c r="F13">
        <v>491.97021484375</v>
      </c>
      <c r="G13">
        <v>480.25970458984398</v>
      </c>
      <c r="I13" s="7">
        <f t="shared" si="0"/>
        <v>215.40093994140602</v>
      </c>
      <c r="J13" s="7">
        <f t="shared" si="0"/>
        <v>92.641235351562045</v>
      </c>
      <c r="K13" s="7">
        <f t="shared" si="1"/>
        <v>150.5520751953126</v>
      </c>
      <c r="L13" s="8">
        <f t="shared" si="2"/>
        <v>1.6251086745981536</v>
      </c>
      <c r="M13" s="8">
        <f t="shared" si="3"/>
        <v>1.6891448671550267</v>
      </c>
      <c r="P13" s="6">
        <f t="shared" si="4"/>
        <v>2.2311078048259048</v>
      </c>
    </row>
    <row r="14" spans="1:16" x14ac:dyDescent="0.15">
      <c r="A14" s="6">
        <v>6.5</v>
      </c>
      <c r="B14" s="6">
        <v>12</v>
      </c>
      <c r="D14">
        <v>703.95672607421898</v>
      </c>
      <c r="E14">
        <v>573.74652099609398</v>
      </c>
      <c r="F14">
        <v>492.83468627929699</v>
      </c>
      <c r="G14">
        <v>481.4404296875</v>
      </c>
      <c r="I14" s="7">
        <f t="shared" si="0"/>
        <v>211.12203979492199</v>
      </c>
      <c r="J14" s="7">
        <f t="shared" si="0"/>
        <v>92.306091308593977</v>
      </c>
      <c r="K14" s="7">
        <f t="shared" si="1"/>
        <v>146.50777587890622</v>
      </c>
      <c r="L14" s="8">
        <f t="shared" si="2"/>
        <v>1.5871951005823373</v>
      </c>
      <c r="M14" s="8">
        <f t="shared" si="3"/>
        <v>1.6565676425189499</v>
      </c>
      <c r="P14" s="6">
        <f t="shared" si="4"/>
        <v>0.259455859210319</v>
      </c>
    </row>
    <row r="15" spans="1:16" x14ac:dyDescent="0.15">
      <c r="A15" s="6">
        <v>7</v>
      </c>
      <c r="B15" s="6">
        <v>13</v>
      </c>
      <c r="D15">
        <v>744.59893798828102</v>
      </c>
      <c r="E15">
        <v>590.277587890625</v>
      </c>
      <c r="F15">
        <v>493.62081909179699</v>
      </c>
      <c r="G15">
        <v>481.27844238281301</v>
      </c>
      <c r="I15" s="7">
        <f t="shared" si="0"/>
        <v>250.97811889648403</v>
      </c>
      <c r="J15" s="7">
        <f t="shared" si="0"/>
        <v>108.99914550781199</v>
      </c>
      <c r="K15" s="7">
        <f t="shared" si="1"/>
        <v>174.67871704101566</v>
      </c>
      <c r="L15" s="8">
        <f t="shared" si="2"/>
        <v>1.6025696002221999</v>
      </c>
      <c r="M15" s="8">
        <f t="shared" si="3"/>
        <v>1.6772784915385519</v>
      </c>
      <c r="P15" s="6">
        <f t="shared" si="4"/>
        <v>1.5129262275739817</v>
      </c>
    </row>
    <row r="16" spans="1:16" x14ac:dyDescent="0.15">
      <c r="A16" s="6">
        <v>7.5</v>
      </c>
      <c r="B16" s="6">
        <v>14</v>
      </c>
      <c r="D16">
        <v>730.66156005859398</v>
      </c>
      <c r="E16">
        <v>584.24920654296898</v>
      </c>
      <c r="F16">
        <v>493.99197387695301</v>
      </c>
      <c r="G16">
        <v>481.87750244140602</v>
      </c>
      <c r="I16" s="7">
        <f t="shared" si="0"/>
        <v>236.66958618164097</v>
      </c>
      <c r="J16" s="7">
        <f t="shared" si="0"/>
        <v>102.37170410156295</v>
      </c>
      <c r="K16" s="7">
        <f t="shared" si="1"/>
        <v>165.0093933105469</v>
      </c>
      <c r="L16" s="8">
        <f t="shared" si="2"/>
        <v>1.6118652586542968</v>
      </c>
      <c r="M16" s="8">
        <f t="shared" si="3"/>
        <v>1.6919104993503882</v>
      </c>
      <c r="P16" s="6">
        <f t="shared" si="4"/>
        <v>2.3984905134438463</v>
      </c>
    </row>
    <row r="17" spans="1:16" x14ac:dyDescent="0.15">
      <c r="A17" s="6">
        <v>8</v>
      </c>
      <c r="B17" s="6">
        <v>15</v>
      </c>
      <c r="D17">
        <v>703.43145751953102</v>
      </c>
      <c r="E17">
        <v>573.02642822265602</v>
      </c>
      <c r="F17">
        <v>493.42437744140602</v>
      </c>
      <c r="G17">
        <v>480.96420288085898</v>
      </c>
      <c r="I17" s="7">
        <f t="shared" si="0"/>
        <v>210.007080078125</v>
      </c>
      <c r="J17" s="7">
        <f t="shared" si="0"/>
        <v>92.062225341797046</v>
      </c>
      <c r="K17" s="7">
        <f t="shared" si="1"/>
        <v>145.56352233886707</v>
      </c>
      <c r="L17" s="8">
        <f t="shared" si="2"/>
        <v>1.581142773797148</v>
      </c>
      <c r="M17" s="8">
        <f t="shared" si="3"/>
        <v>1.6665243638729788</v>
      </c>
      <c r="P17" s="6">
        <f t="shared" si="4"/>
        <v>0.86206056998372094</v>
      </c>
    </row>
    <row r="18" spans="1:16" x14ac:dyDescent="0.15">
      <c r="A18" s="6">
        <v>8.5</v>
      </c>
      <c r="B18" s="6">
        <v>16</v>
      </c>
      <c r="D18">
        <v>701.95623779296898</v>
      </c>
      <c r="E18">
        <v>572.61199951171898</v>
      </c>
      <c r="F18">
        <v>492.04751586914102</v>
      </c>
      <c r="G18">
        <v>480.41064453125</v>
      </c>
      <c r="I18" s="7">
        <f t="shared" si="0"/>
        <v>209.90872192382795</v>
      </c>
      <c r="J18" s="7">
        <f t="shared" si="0"/>
        <v>92.201354980468977</v>
      </c>
      <c r="K18" s="7">
        <f t="shared" si="1"/>
        <v>145.36777343749969</v>
      </c>
      <c r="L18" s="8">
        <f t="shared" si="2"/>
        <v>1.5766338083457989</v>
      </c>
      <c r="M18" s="8">
        <f t="shared" si="3"/>
        <v>1.6673517478013693</v>
      </c>
      <c r="P18" s="6">
        <f t="shared" si="4"/>
        <v>0.91213583423369426</v>
      </c>
    </row>
    <row r="19" spans="1:16" x14ac:dyDescent="0.15">
      <c r="A19" s="6">
        <v>9</v>
      </c>
      <c r="B19" s="6">
        <v>17</v>
      </c>
      <c r="D19">
        <v>703.89764404296898</v>
      </c>
      <c r="E19">
        <v>573.78399658203102</v>
      </c>
      <c r="F19">
        <v>492.08599853515602</v>
      </c>
      <c r="G19">
        <v>480.76339721679699</v>
      </c>
      <c r="I19" s="7">
        <f t="shared" si="0"/>
        <v>211.81164550781295</v>
      </c>
      <c r="J19" s="7">
        <f t="shared" si="0"/>
        <v>93.020599365234034</v>
      </c>
      <c r="K19" s="7">
        <f t="shared" si="1"/>
        <v>146.69722595214915</v>
      </c>
      <c r="L19" s="8">
        <f t="shared" si="2"/>
        <v>1.5770402142450233</v>
      </c>
      <c r="M19" s="8">
        <f t="shared" si="3"/>
        <v>1.673094503080333</v>
      </c>
      <c r="P19" s="6">
        <f t="shared" si="4"/>
        <v>1.259701188417488</v>
      </c>
    </row>
    <row r="20" spans="1:16" x14ac:dyDescent="0.15">
      <c r="A20" s="6">
        <v>9.5</v>
      </c>
      <c r="B20" s="6">
        <v>18</v>
      </c>
      <c r="D20">
        <v>709.076416015625</v>
      </c>
      <c r="E20">
        <v>576.084716796875</v>
      </c>
      <c r="F20">
        <v>490.70416259765602</v>
      </c>
      <c r="G20">
        <v>479.86178588867199</v>
      </c>
      <c r="I20" s="7">
        <f t="shared" si="0"/>
        <v>218.37225341796898</v>
      </c>
      <c r="J20" s="7">
        <f t="shared" si="0"/>
        <v>96.222930908203011</v>
      </c>
      <c r="K20" s="7">
        <f t="shared" si="1"/>
        <v>151.01620178222686</v>
      </c>
      <c r="L20" s="8">
        <f t="shared" si="2"/>
        <v>1.5694408843802192</v>
      </c>
      <c r="M20" s="8">
        <f t="shared" si="3"/>
        <v>1.6708315225952683</v>
      </c>
      <c r="P20" s="6">
        <f t="shared" si="4"/>
        <v>1.122740169604155</v>
      </c>
    </row>
    <row r="21" spans="1:16" x14ac:dyDescent="0.15">
      <c r="A21" s="6">
        <v>10</v>
      </c>
      <c r="B21" s="6">
        <v>19</v>
      </c>
      <c r="D21">
        <v>707.77874755859398</v>
      </c>
      <c r="E21">
        <v>575.66906738281295</v>
      </c>
      <c r="F21">
        <v>491.67568969726602</v>
      </c>
      <c r="G21">
        <v>480.26339721679699</v>
      </c>
      <c r="I21" s="7">
        <f t="shared" si="0"/>
        <v>216.10305786132795</v>
      </c>
      <c r="J21" s="7">
        <f t="shared" si="0"/>
        <v>95.405670166015966</v>
      </c>
      <c r="K21" s="7">
        <f t="shared" si="1"/>
        <v>149.3190887451168</v>
      </c>
      <c r="L21" s="8">
        <f t="shared" si="2"/>
        <v>1.565096586872518</v>
      </c>
      <c r="M21" s="8">
        <f t="shared" si="3"/>
        <v>1.6718235744673067</v>
      </c>
      <c r="P21" s="6">
        <f t="shared" si="4"/>
        <v>1.1827815336401157</v>
      </c>
    </row>
    <row r="22" spans="1:16" x14ac:dyDescent="0.15">
      <c r="A22" s="6">
        <v>10.5</v>
      </c>
      <c r="B22" s="6">
        <v>20</v>
      </c>
      <c r="D22">
        <v>716.219482421875</v>
      </c>
      <c r="E22">
        <v>580.11413574218795</v>
      </c>
      <c r="F22">
        <v>492.845703125</v>
      </c>
      <c r="G22">
        <v>480.65762329101602</v>
      </c>
      <c r="I22" s="7">
        <f t="shared" si="0"/>
        <v>223.373779296875</v>
      </c>
      <c r="J22" s="7">
        <f t="shared" si="0"/>
        <v>99.456512451171932</v>
      </c>
      <c r="K22" s="7">
        <f t="shared" si="1"/>
        <v>153.75422058105465</v>
      </c>
      <c r="L22" s="8">
        <f t="shared" si="2"/>
        <v>1.5459442201589375</v>
      </c>
      <c r="M22" s="8">
        <f t="shared" si="3"/>
        <v>1.6580075571334656</v>
      </c>
      <c r="P22" s="6">
        <f t="shared" si="4"/>
        <v>0.34660295301419419</v>
      </c>
    </row>
    <row r="23" spans="1:16" x14ac:dyDescent="0.15">
      <c r="A23" s="6">
        <v>11</v>
      </c>
      <c r="B23" s="6">
        <v>21</v>
      </c>
      <c r="D23">
        <v>707.62683105468795</v>
      </c>
      <c r="E23">
        <v>575.29168701171898</v>
      </c>
      <c r="F23">
        <v>491.83267211914102</v>
      </c>
      <c r="G23">
        <v>480.277099609375</v>
      </c>
      <c r="I23" s="7">
        <f t="shared" si="0"/>
        <v>215.79415893554693</v>
      </c>
      <c r="J23" s="7">
        <f t="shared" si="0"/>
        <v>95.014587402343977</v>
      </c>
      <c r="K23" s="7">
        <f t="shared" si="1"/>
        <v>149.28394775390615</v>
      </c>
      <c r="L23" s="8">
        <f t="shared" si="2"/>
        <v>1.5711687208802567</v>
      </c>
      <c r="M23" s="8">
        <f>L23+ABS($N$2)*A23</f>
        <v>1.6885684072345242</v>
      </c>
      <c r="P23" s="6">
        <f t="shared" si="4"/>
        <v>2.1962190647160593</v>
      </c>
    </row>
    <row r="24" spans="1:16" x14ac:dyDescent="0.15">
      <c r="A24" s="6">
        <v>11.5</v>
      </c>
      <c r="B24" s="6">
        <v>22</v>
      </c>
      <c r="D24">
        <v>728.41540527343795</v>
      </c>
      <c r="E24">
        <v>587.08776855468795</v>
      </c>
      <c r="F24">
        <v>491.85607910156301</v>
      </c>
      <c r="G24">
        <v>480.58901977539102</v>
      </c>
      <c r="I24" s="7">
        <f t="shared" si="0"/>
        <v>236.55932617187494</v>
      </c>
      <c r="J24" s="7">
        <f t="shared" si="0"/>
        <v>106.49874877929693</v>
      </c>
      <c r="K24" s="7">
        <f t="shared" si="1"/>
        <v>162.0102020263671</v>
      </c>
      <c r="L24" s="8">
        <f t="shared" si="2"/>
        <v>1.5212404266092321</v>
      </c>
      <c r="M24" s="8">
        <f t="shared" ref="M24:M87" si="5">L24+ABS($N$2)*A24</f>
        <v>1.6439764623432391</v>
      </c>
      <c r="P24" s="6">
        <f t="shared" si="4"/>
        <v>-0.5025926322853137</v>
      </c>
    </row>
    <row r="25" spans="1:16" x14ac:dyDescent="0.15">
      <c r="A25" s="6">
        <v>12</v>
      </c>
      <c r="B25" s="6">
        <v>23</v>
      </c>
      <c r="D25">
        <v>737.63537597656295</v>
      </c>
      <c r="E25">
        <v>589.36358642578102</v>
      </c>
      <c r="F25">
        <v>493.67568969726602</v>
      </c>
      <c r="G25">
        <v>481.16531372070301</v>
      </c>
      <c r="I25" s="7">
        <f t="shared" si="0"/>
        <v>243.95968627929693</v>
      </c>
      <c r="J25" s="7">
        <f t="shared" si="0"/>
        <v>108.19827270507801</v>
      </c>
      <c r="K25" s="7">
        <f t="shared" si="1"/>
        <v>168.22089538574232</v>
      </c>
      <c r="L25" s="8">
        <f t="shared" si="2"/>
        <v>1.5547465886472263</v>
      </c>
      <c r="M25" s="8">
        <f t="shared" si="5"/>
        <v>1.6828189737609727</v>
      </c>
      <c r="P25" s="6">
        <f t="shared" si="4"/>
        <v>1.8482495301424606</v>
      </c>
    </row>
    <row r="26" spans="1:16" x14ac:dyDescent="0.15">
      <c r="A26" s="6">
        <v>12.5</v>
      </c>
      <c r="B26" s="6">
        <v>24</v>
      </c>
      <c r="D26">
        <v>725.59088134765602</v>
      </c>
      <c r="E26">
        <v>584.6728515625</v>
      </c>
      <c r="F26">
        <v>494.47256469726602</v>
      </c>
      <c r="G26">
        <v>482.05221557617199</v>
      </c>
      <c r="I26" s="7">
        <f t="shared" si="0"/>
        <v>231.11831665039</v>
      </c>
      <c r="J26" s="7">
        <f t="shared" si="0"/>
        <v>102.62063598632801</v>
      </c>
      <c r="K26" s="7">
        <f t="shared" si="1"/>
        <v>159.28387145996038</v>
      </c>
      <c r="L26" s="8">
        <f t="shared" si="2"/>
        <v>1.5521621935882519</v>
      </c>
      <c r="M26" s="8">
        <f t="shared" si="5"/>
        <v>1.6855709280817377</v>
      </c>
      <c r="P26" s="6">
        <f t="shared" si="4"/>
        <v>2.014804420910314</v>
      </c>
    </row>
    <row r="27" spans="1:16" x14ac:dyDescent="0.15">
      <c r="A27" s="6">
        <v>13</v>
      </c>
      <c r="B27" s="6">
        <v>25</v>
      </c>
      <c r="D27">
        <v>710.63739013671898</v>
      </c>
      <c r="E27">
        <v>577.764892578125</v>
      </c>
      <c r="F27">
        <v>495.65896606445301</v>
      </c>
      <c r="G27">
        <v>482.48428344726602</v>
      </c>
      <c r="I27" s="7">
        <f t="shared" si="0"/>
        <v>214.97842407226597</v>
      </c>
      <c r="J27" s="7">
        <f t="shared" si="0"/>
        <v>95.280609130858977</v>
      </c>
      <c r="K27" s="7">
        <f t="shared" si="1"/>
        <v>148.28199768066469</v>
      </c>
      <c r="L27" s="8">
        <f t="shared" si="2"/>
        <v>1.5562662648074939</v>
      </c>
      <c r="M27" s="8">
        <f t="shared" si="5"/>
        <v>1.695011348680719</v>
      </c>
      <c r="P27" s="6">
        <f t="shared" si="4"/>
        <v>2.5861613688805929</v>
      </c>
    </row>
    <row r="28" spans="1:16" x14ac:dyDescent="0.15">
      <c r="A28" s="6">
        <v>13.5</v>
      </c>
      <c r="B28" s="6">
        <v>26</v>
      </c>
      <c r="D28">
        <v>705.731689453125</v>
      </c>
      <c r="E28">
        <v>575.78076171875</v>
      </c>
      <c r="F28">
        <v>495.36746215820301</v>
      </c>
      <c r="G28">
        <v>482.40328979492199</v>
      </c>
      <c r="I28" s="7">
        <f t="shared" si="0"/>
        <v>210.36422729492199</v>
      </c>
      <c r="J28" s="7">
        <f t="shared" si="0"/>
        <v>93.377471923828011</v>
      </c>
      <c r="K28" s="7">
        <f t="shared" si="1"/>
        <v>144.99999694824237</v>
      </c>
      <c r="L28" s="8">
        <f t="shared" si="2"/>
        <v>1.5528370383225309</v>
      </c>
      <c r="M28" s="8">
        <f t="shared" si="5"/>
        <v>1.6969184715754957</v>
      </c>
      <c r="P28" s="6">
        <f t="shared" si="4"/>
        <v>2.7015850309027516</v>
      </c>
    </row>
    <row r="29" spans="1:16" x14ac:dyDescent="0.15">
      <c r="A29" s="6">
        <v>14</v>
      </c>
      <c r="B29" s="6">
        <v>27</v>
      </c>
      <c r="D29">
        <v>704.46240234375</v>
      </c>
      <c r="E29">
        <v>576.269775390625</v>
      </c>
      <c r="F29">
        <v>496.734619140625</v>
      </c>
      <c r="G29">
        <v>483.15295410156301</v>
      </c>
      <c r="I29" s="7">
        <f t="shared" si="0"/>
        <v>207.727783203125</v>
      </c>
      <c r="J29" s="7">
        <f t="shared" si="0"/>
        <v>93.116821289061988</v>
      </c>
      <c r="K29" s="7">
        <f t="shared" si="1"/>
        <v>142.54600830078161</v>
      </c>
      <c r="L29" s="8">
        <f t="shared" si="2"/>
        <v>1.530829836408149</v>
      </c>
      <c r="M29" s="8">
        <f t="shared" si="5"/>
        <v>1.6802476190408531</v>
      </c>
      <c r="P29" s="6">
        <f t="shared" si="4"/>
        <v>1.6926249613393463</v>
      </c>
    </row>
    <row r="30" spans="1:16" x14ac:dyDescent="0.15">
      <c r="A30" s="6">
        <v>14.5</v>
      </c>
      <c r="B30" s="6">
        <v>28</v>
      </c>
      <c r="D30">
        <v>713.96783447265602</v>
      </c>
      <c r="E30">
        <v>579.53533935546898</v>
      </c>
      <c r="F30">
        <v>492.25701904296898</v>
      </c>
      <c r="G30">
        <v>480.64590454101602</v>
      </c>
      <c r="I30" s="7">
        <f t="shared" si="0"/>
        <v>221.71081542968705</v>
      </c>
      <c r="J30" s="7">
        <f t="shared" si="0"/>
        <v>98.889434814452954</v>
      </c>
      <c r="K30" s="7">
        <f t="shared" si="1"/>
        <v>152.48821105956998</v>
      </c>
      <c r="L30" s="8">
        <f t="shared" si="2"/>
        <v>1.5420071046587014</v>
      </c>
      <c r="M30" s="8">
        <f t="shared" si="5"/>
        <v>1.6967612366711449</v>
      </c>
      <c r="P30" s="6">
        <f t="shared" si="4"/>
        <v>2.6920687965229004</v>
      </c>
    </row>
    <row r="31" spans="1:16" x14ac:dyDescent="0.15">
      <c r="A31" s="6">
        <v>15</v>
      </c>
      <c r="B31" s="6">
        <v>29</v>
      </c>
      <c r="D31">
        <v>685.16241455078102</v>
      </c>
      <c r="E31">
        <v>568.36383056640602</v>
      </c>
      <c r="F31">
        <v>489.89425659179699</v>
      </c>
      <c r="G31">
        <v>479.97521972656301</v>
      </c>
      <c r="I31" s="7">
        <f t="shared" si="0"/>
        <v>195.26815795898403</v>
      </c>
      <c r="J31" s="7">
        <f t="shared" si="0"/>
        <v>88.388610839843011</v>
      </c>
      <c r="K31" s="7">
        <f t="shared" si="1"/>
        <v>133.39613037109393</v>
      </c>
      <c r="L31" s="8">
        <f t="shared" si="2"/>
        <v>1.5092004400069476</v>
      </c>
      <c r="M31" s="8">
        <f t="shared" si="5"/>
        <v>1.6692909213991305</v>
      </c>
      <c r="P31" s="6">
        <f t="shared" si="4"/>
        <v>1.0294992818454389</v>
      </c>
    </row>
    <row r="32" spans="1:16" x14ac:dyDescent="0.15">
      <c r="A32" s="6">
        <v>15.5</v>
      </c>
      <c r="B32" s="6">
        <v>30</v>
      </c>
      <c r="D32">
        <v>682.54138183593795</v>
      </c>
      <c r="E32">
        <v>569.25445556640602</v>
      </c>
      <c r="F32">
        <v>489.56057739257801</v>
      </c>
      <c r="G32">
        <v>479.85208129882801</v>
      </c>
      <c r="I32" s="7">
        <f t="shared" si="0"/>
        <v>192.98080444335994</v>
      </c>
      <c r="J32" s="7">
        <f t="shared" si="0"/>
        <v>89.402374267578011</v>
      </c>
      <c r="K32" s="7">
        <f t="shared" si="1"/>
        <v>130.39914245605533</v>
      </c>
      <c r="L32" s="8">
        <f t="shared" si="2"/>
        <v>1.4585646469049636</v>
      </c>
      <c r="M32" s="8">
        <f t="shared" si="5"/>
        <v>1.623991477676886</v>
      </c>
      <c r="P32" s="6">
        <f t="shared" si="4"/>
        <v>-1.7121319451240318</v>
      </c>
    </row>
    <row r="33" spans="1:16" x14ac:dyDescent="0.15">
      <c r="A33" s="6">
        <v>16</v>
      </c>
      <c r="B33" s="6">
        <v>31</v>
      </c>
      <c r="D33">
        <v>692.18103027343795</v>
      </c>
      <c r="E33">
        <v>573.22003173828102</v>
      </c>
      <c r="F33">
        <v>489.94210815429699</v>
      </c>
      <c r="G33">
        <v>479.32998657226602</v>
      </c>
      <c r="I33" s="7">
        <f t="shared" si="0"/>
        <v>202.23892211914097</v>
      </c>
      <c r="J33" s="7">
        <f t="shared" si="0"/>
        <v>93.890045166015</v>
      </c>
      <c r="K33" s="7">
        <f t="shared" si="1"/>
        <v>136.51589050293046</v>
      </c>
      <c r="L33" s="8">
        <f t="shared" si="2"/>
        <v>1.4539974952780677</v>
      </c>
      <c r="M33" s="8">
        <f t="shared" si="5"/>
        <v>1.6247606754297295</v>
      </c>
      <c r="P33" s="6">
        <f t="shared" si="4"/>
        <v>-1.66557824808879</v>
      </c>
    </row>
    <row r="34" spans="1:16" x14ac:dyDescent="0.15">
      <c r="A34" s="6">
        <v>16.5</v>
      </c>
      <c r="B34" s="6">
        <v>32</v>
      </c>
      <c r="D34">
        <v>698.42919921875</v>
      </c>
      <c r="E34">
        <v>577.31103515625</v>
      </c>
      <c r="F34">
        <v>491.24798583984398</v>
      </c>
      <c r="G34">
        <v>480.282470703125</v>
      </c>
      <c r="I34" s="7">
        <f t="shared" si="0"/>
        <v>207.18121337890602</v>
      </c>
      <c r="J34" s="7">
        <f t="shared" si="0"/>
        <v>97.028564453125</v>
      </c>
      <c r="K34" s="7">
        <f t="shared" si="1"/>
        <v>139.26121826171851</v>
      </c>
      <c r="L34" s="8">
        <f t="shared" si="2"/>
        <v>1.435260008705955</v>
      </c>
      <c r="M34" s="8">
        <f t="shared" si="5"/>
        <v>1.6113595382373562</v>
      </c>
      <c r="P34" s="6">
        <f t="shared" si="4"/>
        <v>-2.4766472852449932</v>
      </c>
    </row>
    <row r="35" spans="1:16" x14ac:dyDescent="0.15">
      <c r="A35" s="6">
        <v>17</v>
      </c>
      <c r="B35" s="6">
        <v>33</v>
      </c>
      <c r="D35">
        <v>691.50665283203102</v>
      </c>
      <c r="E35">
        <v>574.90924072265602</v>
      </c>
      <c r="F35">
        <v>492.20382690429699</v>
      </c>
      <c r="G35">
        <v>480.34237670898398</v>
      </c>
      <c r="I35" s="7">
        <f t="shared" si="0"/>
        <v>199.30282592773403</v>
      </c>
      <c r="J35" s="7">
        <f t="shared" si="0"/>
        <v>94.566864013672046</v>
      </c>
      <c r="K35" s="7">
        <f t="shared" si="1"/>
        <v>133.1060211181636</v>
      </c>
      <c r="L35" s="8">
        <f t="shared" si="2"/>
        <v>1.4075334157101766</v>
      </c>
      <c r="M35" s="8">
        <f t="shared" si="5"/>
        <v>1.5889692946213172</v>
      </c>
      <c r="P35" s="6">
        <f t="shared" si="4"/>
        <v>-3.8317586515914792</v>
      </c>
    </row>
    <row r="36" spans="1:16" x14ac:dyDescent="0.15">
      <c r="A36" s="6">
        <v>17.5</v>
      </c>
      <c r="B36" s="6">
        <v>34</v>
      </c>
      <c r="D36">
        <v>696.50891113281295</v>
      </c>
      <c r="E36">
        <v>576.48455810546898</v>
      </c>
      <c r="F36">
        <v>491.71051025390602</v>
      </c>
      <c r="G36">
        <v>481.02041625976602</v>
      </c>
      <c r="I36" s="7">
        <f t="shared" si="0"/>
        <v>204.79840087890693</v>
      </c>
      <c r="J36" s="7">
        <f t="shared" si="0"/>
        <v>95.464141845702954</v>
      </c>
      <c r="K36" s="7">
        <f t="shared" si="1"/>
        <v>137.97350158691486</v>
      </c>
      <c r="L36" s="8">
        <f t="shared" si="2"/>
        <v>1.4452913829144252</v>
      </c>
      <c r="M36" s="8">
        <f t="shared" si="5"/>
        <v>1.6320636112053053</v>
      </c>
      <c r="P36" s="6">
        <f t="shared" si="4"/>
        <v>-1.2235870198159502</v>
      </c>
    </row>
    <row r="37" spans="1:16" x14ac:dyDescent="0.15">
      <c r="A37" s="6">
        <v>18</v>
      </c>
      <c r="B37" s="6">
        <v>35</v>
      </c>
      <c r="D37">
        <v>674.76843261718795</v>
      </c>
      <c r="E37">
        <v>566.546142578125</v>
      </c>
      <c r="F37">
        <v>492.66867065429699</v>
      </c>
      <c r="G37">
        <v>481.27276611328102</v>
      </c>
      <c r="I37" s="7">
        <f t="shared" si="0"/>
        <v>182.09976196289097</v>
      </c>
      <c r="J37" s="7">
        <f t="shared" si="0"/>
        <v>85.273376464843977</v>
      </c>
      <c r="K37" s="7">
        <f t="shared" si="1"/>
        <v>122.40839843750018</v>
      </c>
      <c r="L37" s="8">
        <f t="shared" si="2"/>
        <v>1.4354820169219642</v>
      </c>
      <c r="M37" s="8">
        <f t="shared" si="5"/>
        <v>1.6275905945925837</v>
      </c>
      <c r="P37" s="6">
        <f t="shared" si="4"/>
        <v>-1.4943047376622016</v>
      </c>
    </row>
    <row r="38" spans="1:16" x14ac:dyDescent="0.15">
      <c r="A38" s="6">
        <v>18.5</v>
      </c>
      <c r="B38" s="6">
        <v>36</v>
      </c>
      <c r="D38">
        <v>693.96075439453102</v>
      </c>
      <c r="E38">
        <v>575.66253662109398</v>
      </c>
      <c r="F38">
        <v>492.70248413085898</v>
      </c>
      <c r="G38">
        <v>481.36178588867199</v>
      </c>
      <c r="I38" s="7">
        <f t="shared" si="0"/>
        <v>201.25827026367205</v>
      </c>
      <c r="J38" s="7">
        <f t="shared" si="0"/>
        <v>94.300750732421989</v>
      </c>
      <c r="K38" s="7">
        <f t="shared" si="1"/>
        <v>135.24774475097666</v>
      </c>
      <c r="L38" s="8">
        <f t="shared" si="2"/>
        <v>1.4342170523619862</v>
      </c>
      <c r="M38" s="8">
        <f t="shared" si="5"/>
        <v>1.631661979412345</v>
      </c>
      <c r="P38" s="6">
        <f t="shared" si="4"/>
        <v>-1.2478947413869965</v>
      </c>
    </row>
    <row r="39" spans="1:16" x14ac:dyDescent="0.15">
      <c r="A39" s="6">
        <v>19</v>
      </c>
      <c r="B39" s="6">
        <v>37</v>
      </c>
      <c r="D39">
        <v>701.67791748046898</v>
      </c>
      <c r="E39">
        <v>578.85290527343795</v>
      </c>
      <c r="F39">
        <v>493.29251098632801</v>
      </c>
      <c r="G39">
        <v>481.71719360351602</v>
      </c>
      <c r="I39" s="7">
        <f t="shared" si="0"/>
        <v>208.38540649414097</v>
      </c>
      <c r="J39" s="7">
        <f t="shared" si="0"/>
        <v>97.135711669921932</v>
      </c>
      <c r="K39" s="7">
        <f t="shared" si="1"/>
        <v>140.39040832519561</v>
      </c>
      <c r="L39" s="8">
        <f t="shared" si="2"/>
        <v>1.445301690919381</v>
      </c>
      <c r="M39" s="8">
        <f t="shared" si="5"/>
        <v>1.6480829673494795</v>
      </c>
      <c r="P39" s="6">
        <f t="shared" si="4"/>
        <v>-0.25405707790087018</v>
      </c>
    </row>
    <row r="40" spans="1:16" x14ac:dyDescent="0.15">
      <c r="A40" s="6">
        <v>19.5</v>
      </c>
      <c r="B40" s="6">
        <v>38</v>
      </c>
      <c r="D40">
        <v>697.24664306640602</v>
      </c>
      <c r="E40">
        <v>576.96527099609398</v>
      </c>
      <c r="F40">
        <v>494.08734130859398</v>
      </c>
      <c r="G40">
        <v>482.48794555664102</v>
      </c>
      <c r="I40" s="7">
        <f t="shared" si="0"/>
        <v>203.15930175781205</v>
      </c>
      <c r="J40" s="7">
        <f t="shared" si="0"/>
        <v>94.477325439452954</v>
      </c>
      <c r="K40" s="7">
        <f t="shared" si="1"/>
        <v>137.02517395019498</v>
      </c>
      <c r="L40" s="8">
        <f t="shared" si="2"/>
        <v>1.4503498412220548</v>
      </c>
      <c r="M40" s="8">
        <f t="shared" si="5"/>
        <v>1.6584674670318926</v>
      </c>
      <c r="P40" s="6">
        <f t="shared" si="4"/>
        <v>0.37443780561969642</v>
      </c>
    </row>
    <row r="41" spans="1:16" x14ac:dyDescent="0.15">
      <c r="A41" s="6">
        <v>20</v>
      </c>
      <c r="B41" s="6">
        <v>39</v>
      </c>
      <c r="D41">
        <v>695.38623046875</v>
      </c>
      <c r="E41">
        <v>575.87854003906295</v>
      </c>
      <c r="F41">
        <v>494.25601196289102</v>
      </c>
      <c r="G41">
        <v>481.70046997070301</v>
      </c>
      <c r="I41" s="7">
        <f t="shared" si="0"/>
        <v>201.13021850585898</v>
      </c>
      <c r="J41" s="7">
        <f t="shared" si="0"/>
        <v>94.178070068359943</v>
      </c>
      <c r="K41" s="7">
        <f t="shared" si="1"/>
        <v>135.20556945800701</v>
      </c>
      <c r="L41" s="8">
        <f t="shared" si="2"/>
        <v>1.43563750414366</v>
      </c>
      <c r="M41" s="8">
        <f t="shared" si="5"/>
        <v>1.6490914793332372</v>
      </c>
      <c r="P41" s="6">
        <f t="shared" si="4"/>
        <v>-0.19301950833607273</v>
      </c>
    </row>
    <row r="42" spans="1:16" x14ac:dyDescent="0.15">
      <c r="A42" s="6">
        <v>20.5</v>
      </c>
      <c r="B42" s="6">
        <v>40</v>
      </c>
      <c r="D42">
        <v>701.13201904296898</v>
      </c>
      <c r="E42">
        <v>578.32861328125</v>
      </c>
      <c r="F42">
        <v>494.57196044921898</v>
      </c>
      <c r="G42">
        <v>482.08734130859398</v>
      </c>
      <c r="I42" s="7">
        <f t="shared" si="0"/>
        <v>206.56005859375</v>
      </c>
      <c r="J42" s="7">
        <f t="shared" si="0"/>
        <v>96.241271972656023</v>
      </c>
      <c r="K42" s="7">
        <f t="shared" si="1"/>
        <v>139.19116821289077</v>
      </c>
      <c r="L42" s="8">
        <f t="shared" si="2"/>
        <v>1.4462731566186868</v>
      </c>
      <c r="M42" s="8">
        <f t="shared" si="5"/>
        <v>1.6650634811880036</v>
      </c>
      <c r="P42" s="6">
        <f t="shared" si="4"/>
        <v>0.77364443815161965</v>
      </c>
    </row>
    <row r="43" spans="1:16" x14ac:dyDescent="0.15">
      <c r="A43" s="6">
        <v>21</v>
      </c>
      <c r="B43" s="6">
        <v>41</v>
      </c>
      <c r="D43">
        <v>693.74578857421898</v>
      </c>
      <c r="E43">
        <v>576.259521484375</v>
      </c>
      <c r="F43">
        <v>494.99130249023398</v>
      </c>
      <c r="G43">
        <v>482.860107421875</v>
      </c>
      <c r="I43" s="7">
        <f t="shared" si="0"/>
        <v>198.754486083985</v>
      </c>
      <c r="J43" s="7">
        <f t="shared" si="0"/>
        <v>93.3994140625</v>
      </c>
      <c r="K43" s="7">
        <f t="shared" si="1"/>
        <v>133.37489624023499</v>
      </c>
      <c r="L43" s="8">
        <f t="shared" si="2"/>
        <v>1.4280057062347804</v>
      </c>
      <c r="M43" s="8">
        <f t="shared" si="5"/>
        <v>1.6521323801838366</v>
      </c>
      <c r="P43" s="6">
        <f t="shared" si="4"/>
        <v>-8.9768789996034683E-3</v>
      </c>
    </row>
    <row r="44" spans="1:16" x14ac:dyDescent="0.15">
      <c r="A44" s="6">
        <v>21.5</v>
      </c>
      <c r="B44" s="6">
        <v>42</v>
      </c>
      <c r="D44">
        <v>721.68292236328102</v>
      </c>
      <c r="E44">
        <v>588.72442626953102</v>
      </c>
      <c r="F44">
        <v>494.722900390625</v>
      </c>
      <c r="G44">
        <v>482.17404174804699</v>
      </c>
      <c r="I44" s="7">
        <f t="shared" si="0"/>
        <v>226.96002197265602</v>
      </c>
      <c r="J44" s="7">
        <f t="shared" si="0"/>
        <v>106.55038452148403</v>
      </c>
      <c r="K44" s="7">
        <f t="shared" si="1"/>
        <v>152.3747528076172</v>
      </c>
      <c r="L44" s="8">
        <f t="shared" si="2"/>
        <v>1.4300722938910979</v>
      </c>
      <c r="M44" s="8">
        <f t="shared" si="5"/>
        <v>1.6595353172198934</v>
      </c>
      <c r="P44" s="6">
        <f t="shared" si="4"/>
        <v>0.43906666594520699</v>
      </c>
    </row>
    <row r="45" spans="1:16" x14ac:dyDescent="0.15">
      <c r="A45" s="6">
        <v>22</v>
      </c>
      <c r="B45" s="6">
        <v>43</v>
      </c>
      <c r="D45">
        <v>709.47570800781295</v>
      </c>
      <c r="E45">
        <v>583.99420166015602</v>
      </c>
      <c r="F45">
        <v>496.92337036132801</v>
      </c>
      <c r="G45">
        <v>483.705810546875</v>
      </c>
      <c r="I45" s="7">
        <f t="shared" si="0"/>
        <v>212.55233764648494</v>
      </c>
      <c r="J45" s="7">
        <f t="shared" si="0"/>
        <v>100.28839111328102</v>
      </c>
      <c r="K45" s="7">
        <f t="shared" si="1"/>
        <v>142.35046386718824</v>
      </c>
      <c r="L45" s="8">
        <f t="shared" si="2"/>
        <v>1.4194111829593108</v>
      </c>
      <c r="M45" s="8">
        <f t="shared" si="5"/>
        <v>1.6542105556678457</v>
      </c>
      <c r="P45" s="6">
        <f t="shared" si="4"/>
        <v>0.11679929690703329</v>
      </c>
    </row>
    <row r="46" spans="1:16" ht="15" x14ac:dyDescent="0.2">
      <c r="A46" s="6">
        <v>22.5</v>
      </c>
      <c r="B46" s="6">
        <v>44</v>
      </c>
      <c r="C46" s="21" t="s">
        <v>28</v>
      </c>
      <c r="D46">
        <v>701.24566650390602</v>
      </c>
      <c r="E46">
        <v>579.562744140625</v>
      </c>
      <c r="F46">
        <v>496.35708618164102</v>
      </c>
      <c r="G46">
        <v>482.878173828125</v>
      </c>
      <c r="I46" s="7">
        <f t="shared" si="0"/>
        <v>204.888580322265</v>
      </c>
      <c r="J46" s="7">
        <f t="shared" si="0"/>
        <v>96.6845703125</v>
      </c>
      <c r="K46" s="7">
        <f t="shared" si="1"/>
        <v>137.209381103515</v>
      </c>
      <c r="L46" s="8">
        <f t="shared" si="2"/>
        <v>1.4191445507802571</v>
      </c>
      <c r="M46" s="8">
        <f t="shared" si="5"/>
        <v>1.6592802728685316</v>
      </c>
      <c r="P46" s="6">
        <f t="shared" si="4"/>
        <v>0.42363076871337518</v>
      </c>
    </row>
    <row r="47" spans="1:16" x14ac:dyDescent="0.15">
      <c r="A47" s="6">
        <v>23</v>
      </c>
      <c r="B47" s="6">
        <v>45</v>
      </c>
      <c r="D47">
        <v>705.57354736328102</v>
      </c>
      <c r="E47">
        <v>582.02789306640602</v>
      </c>
      <c r="F47">
        <v>498.09939575195301</v>
      </c>
      <c r="G47">
        <v>483.383544921875</v>
      </c>
      <c r="I47" s="7">
        <f t="shared" si="0"/>
        <v>207.47415161132801</v>
      </c>
      <c r="J47" s="7">
        <f t="shared" si="0"/>
        <v>98.644348144531023</v>
      </c>
      <c r="K47" s="7">
        <f t="shared" si="1"/>
        <v>138.42310791015632</v>
      </c>
      <c r="L47" s="8">
        <f t="shared" si="2"/>
        <v>1.4032543223595795</v>
      </c>
      <c r="M47" s="8">
        <f t="shared" si="5"/>
        <v>1.6487263938275933</v>
      </c>
      <c r="P47" s="6">
        <f t="shared" si="4"/>
        <v>-0.21511536074707263</v>
      </c>
    </row>
    <row r="48" spans="1:16" x14ac:dyDescent="0.15">
      <c r="A48" s="6">
        <v>23.5</v>
      </c>
      <c r="B48" s="6">
        <v>46</v>
      </c>
      <c r="D48">
        <v>708.36334228515602</v>
      </c>
      <c r="E48">
        <v>582.68493652343795</v>
      </c>
      <c r="F48">
        <v>497.65628051757801</v>
      </c>
      <c r="G48">
        <v>483.33700561523398</v>
      </c>
      <c r="I48" s="7">
        <f t="shared" si="0"/>
        <v>210.70706176757801</v>
      </c>
      <c r="J48" s="7">
        <f t="shared" si="0"/>
        <v>99.347930908203978</v>
      </c>
      <c r="K48" s="7">
        <f t="shared" si="1"/>
        <v>141.16351013183524</v>
      </c>
      <c r="L48" s="8">
        <f t="shared" si="2"/>
        <v>1.4209003533477536</v>
      </c>
      <c r="M48" s="8">
        <f t="shared" si="5"/>
        <v>1.6717087741955068</v>
      </c>
      <c r="P48" s="6">
        <f t="shared" si="4"/>
        <v>1.1758335452285802</v>
      </c>
    </row>
    <row r="49" spans="1:22" x14ac:dyDescent="0.15">
      <c r="A49" s="6">
        <v>24</v>
      </c>
      <c r="B49" s="6">
        <v>47</v>
      </c>
      <c r="D49">
        <v>702.68341064453102</v>
      </c>
      <c r="E49">
        <v>582.19488525390602</v>
      </c>
      <c r="F49">
        <v>498.81192016601602</v>
      </c>
      <c r="G49">
        <v>484.67437744140602</v>
      </c>
      <c r="I49" s="7">
        <f t="shared" si="0"/>
        <v>203.871490478515</v>
      </c>
      <c r="J49" s="7">
        <f t="shared" si="0"/>
        <v>97.5205078125</v>
      </c>
      <c r="K49" s="7">
        <f t="shared" si="1"/>
        <v>135.60713500976499</v>
      </c>
      <c r="L49" s="8">
        <f t="shared" si="2"/>
        <v>1.3905499268983823</v>
      </c>
      <c r="M49" s="8">
        <f t="shared" si="5"/>
        <v>1.6466946971258749</v>
      </c>
      <c r="P49" s="6">
        <f t="shared" si="4"/>
        <v>-0.33807852902162877</v>
      </c>
    </row>
    <row r="50" spans="1:22" x14ac:dyDescent="0.15">
      <c r="A50" s="6">
        <v>24.5</v>
      </c>
      <c r="B50" s="6">
        <v>48</v>
      </c>
      <c r="D50">
        <v>704.45159912109398</v>
      </c>
      <c r="E50">
        <v>583.49609375</v>
      </c>
      <c r="F50">
        <v>498.25634765625</v>
      </c>
      <c r="G50">
        <v>483.98693847656301</v>
      </c>
      <c r="I50" s="7">
        <f t="shared" si="0"/>
        <v>206.19525146484398</v>
      </c>
      <c r="J50" s="7">
        <f t="shared" si="0"/>
        <v>99.509155273436988</v>
      </c>
      <c r="K50" s="7">
        <f t="shared" si="1"/>
        <v>136.53884277343809</v>
      </c>
      <c r="L50" s="8">
        <f t="shared" si="2"/>
        <v>1.3721234231990895</v>
      </c>
      <c r="M50" s="8">
        <f t="shared" si="5"/>
        <v>1.6336045428063217</v>
      </c>
      <c r="P50" s="6">
        <f t="shared" si="4"/>
        <v>-1.1303261351597407</v>
      </c>
    </row>
    <row r="51" spans="1:22" x14ac:dyDescent="0.15">
      <c r="A51" s="6">
        <v>25</v>
      </c>
      <c r="B51" s="6">
        <v>49</v>
      </c>
      <c r="D51">
        <v>706.159423828125</v>
      </c>
      <c r="E51">
        <v>583.96728515625</v>
      </c>
      <c r="F51">
        <v>498.20916748046898</v>
      </c>
      <c r="G51">
        <v>483.49899291992199</v>
      </c>
      <c r="I51" s="7">
        <f t="shared" si="0"/>
        <v>207.95025634765602</v>
      </c>
      <c r="J51" s="7">
        <f t="shared" si="0"/>
        <v>100.46829223632801</v>
      </c>
      <c r="K51" s="7">
        <f t="shared" si="1"/>
        <v>137.62245178222642</v>
      </c>
      <c r="L51" s="8">
        <f t="shared" si="2"/>
        <v>1.3698098048536747</v>
      </c>
      <c r="M51" s="8">
        <f t="shared" si="5"/>
        <v>1.6366272738406462</v>
      </c>
      <c r="P51" s="6">
        <f t="shared" si="4"/>
        <v>-0.94738318678167321</v>
      </c>
    </row>
    <row r="52" spans="1:22" x14ac:dyDescent="0.15">
      <c r="A52" s="6">
        <v>25.5</v>
      </c>
      <c r="B52" s="6">
        <v>50</v>
      </c>
      <c r="D52">
        <v>703.92132568359398</v>
      </c>
      <c r="E52">
        <v>583.12896728515602</v>
      </c>
      <c r="F52">
        <v>499.16299438476602</v>
      </c>
      <c r="G52">
        <v>484.16064453125</v>
      </c>
      <c r="I52" s="7">
        <f t="shared" si="0"/>
        <v>204.75833129882795</v>
      </c>
      <c r="J52" s="7">
        <f t="shared" si="0"/>
        <v>98.968322753906023</v>
      </c>
      <c r="K52" s="7">
        <f t="shared" si="1"/>
        <v>135.48050537109373</v>
      </c>
      <c r="L52" s="8">
        <f t="shared" si="2"/>
        <v>1.3689279721146599</v>
      </c>
      <c r="M52" s="8">
        <f t="shared" si="5"/>
        <v>1.6410817904813708</v>
      </c>
      <c r="P52" s="6">
        <f t="shared" si="4"/>
        <v>-0.67778513171176835</v>
      </c>
      <c r="R52" s="26"/>
      <c r="S52" s="26"/>
      <c r="T52" s="26"/>
    </row>
    <row r="53" spans="1:22" x14ac:dyDescent="0.15">
      <c r="A53" s="6">
        <v>26</v>
      </c>
      <c r="B53" s="6">
        <v>51</v>
      </c>
      <c r="D53">
        <v>704.56396484375</v>
      </c>
      <c r="E53">
        <v>585.00201416015602</v>
      </c>
      <c r="F53">
        <v>499.09271240234398</v>
      </c>
      <c r="G53">
        <v>484.35842895507801</v>
      </c>
      <c r="I53" s="7">
        <f t="shared" si="0"/>
        <v>205.47125244140602</v>
      </c>
      <c r="J53" s="7">
        <f t="shared" si="0"/>
        <v>100.64358520507801</v>
      </c>
      <c r="K53" s="7">
        <f t="shared" si="1"/>
        <v>135.02074279785143</v>
      </c>
      <c r="L53" s="8">
        <f t="shared" si="2"/>
        <v>1.3415732609557207</v>
      </c>
      <c r="M53" s="8">
        <f t="shared" si="5"/>
        <v>1.6190634287021712</v>
      </c>
      <c r="P53" s="6">
        <f t="shared" si="4"/>
        <v>-2.0103893153459609</v>
      </c>
      <c r="R53" s="26"/>
      <c r="S53" s="31"/>
      <c r="T53" s="26"/>
    </row>
    <row r="54" spans="1:22" x14ac:dyDescent="0.15">
      <c r="A54" s="6">
        <v>26.5</v>
      </c>
      <c r="B54" s="6">
        <v>52</v>
      </c>
      <c r="D54">
        <v>701.58709716796898</v>
      </c>
      <c r="E54">
        <v>579.697021484375</v>
      </c>
      <c r="F54">
        <v>495.25167846679699</v>
      </c>
      <c r="G54">
        <v>482.18606567382801</v>
      </c>
      <c r="I54" s="7">
        <f t="shared" si="0"/>
        <v>206.33541870117199</v>
      </c>
      <c r="J54" s="7">
        <f t="shared" si="0"/>
        <v>97.510955810546989</v>
      </c>
      <c r="K54" s="7">
        <f t="shared" si="1"/>
        <v>138.0777496337891</v>
      </c>
      <c r="L54" s="8">
        <f t="shared" si="2"/>
        <v>1.4160229328698091</v>
      </c>
      <c r="M54" s="8">
        <f t="shared" si="5"/>
        <v>1.698849449995999</v>
      </c>
      <c r="P54" s="6">
        <f t="shared" si="4"/>
        <v>2.8184524866869007</v>
      </c>
      <c r="R54" s="26"/>
      <c r="S54" s="31"/>
      <c r="T54" s="26"/>
    </row>
    <row r="55" spans="1:22" x14ac:dyDescent="0.15">
      <c r="A55" s="6">
        <v>27</v>
      </c>
      <c r="B55" s="6">
        <v>53</v>
      </c>
      <c r="D55">
        <v>684.3271484375</v>
      </c>
      <c r="E55">
        <v>573.97589111328102</v>
      </c>
      <c r="F55">
        <v>491.37249755859398</v>
      </c>
      <c r="G55">
        <v>480.586669921875</v>
      </c>
      <c r="I55" s="7">
        <f t="shared" si="0"/>
        <v>192.95465087890602</v>
      </c>
      <c r="J55" s="7">
        <f t="shared" si="0"/>
        <v>93.389221191406023</v>
      </c>
      <c r="K55" s="7">
        <f t="shared" si="1"/>
        <v>127.58219604492182</v>
      </c>
      <c r="L55" s="8">
        <f t="shared" si="2"/>
        <v>1.3661340614827007</v>
      </c>
      <c r="M55" s="8">
        <f t="shared" si="5"/>
        <v>1.6542969279886299</v>
      </c>
      <c r="P55" s="6">
        <f t="shared" si="4"/>
        <v>0.12202675738667704</v>
      </c>
      <c r="R55" s="32"/>
      <c r="S55" s="31"/>
      <c r="T55" s="26"/>
    </row>
    <row r="56" spans="1:22" x14ac:dyDescent="0.15">
      <c r="A56" s="6">
        <v>27.5</v>
      </c>
      <c r="B56" s="6">
        <v>54</v>
      </c>
      <c r="D56">
        <v>672.48956298828102</v>
      </c>
      <c r="E56">
        <v>569.75634765625</v>
      </c>
      <c r="F56">
        <v>493.40261840820301</v>
      </c>
      <c r="G56">
        <v>481.79919433593801</v>
      </c>
      <c r="I56" s="7">
        <f t="shared" si="0"/>
        <v>179.08694458007801</v>
      </c>
      <c r="J56" s="7">
        <f t="shared" si="0"/>
        <v>87.957153320311988</v>
      </c>
      <c r="K56" s="7">
        <f t="shared" si="1"/>
        <v>117.51693725585963</v>
      </c>
      <c r="L56" s="8">
        <f t="shared" si="2"/>
        <v>1.3360702662568025</v>
      </c>
      <c r="M56" s="8">
        <f t="shared" si="5"/>
        <v>1.6295694821424713</v>
      </c>
      <c r="P56" s="6">
        <f t="shared" si="4"/>
        <v>-1.3745377062015294</v>
      </c>
      <c r="R56" s="32"/>
      <c r="S56" s="31"/>
      <c r="T56" s="26"/>
    </row>
    <row r="57" spans="1:22" x14ac:dyDescent="0.15">
      <c r="A57" s="6">
        <v>28</v>
      </c>
      <c r="B57" s="6">
        <v>55</v>
      </c>
      <c r="D57">
        <v>670.27886962890602</v>
      </c>
      <c r="E57">
        <v>568.32360839843795</v>
      </c>
      <c r="F57">
        <v>492.61981201171898</v>
      </c>
      <c r="G57">
        <v>480.71017456054699</v>
      </c>
      <c r="I57" s="7">
        <f t="shared" si="0"/>
        <v>177.65905761718705</v>
      </c>
      <c r="J57" s="7">
        <f t="shared" si="0"/>
        <v>87.613433837890966</v>
      </c>
      <c r="K57" s="7">
        <f t="shared" si="1"/>
        <v>116.32965393066337</v>
      </c>
      <c r="L57" s="8">
        <f t="shared" si="2"/>
        <v>1.3277604681709581</v>
      </c>
      <c r="M57" s="8">
        <f t="shared" si="5"/>
        <v>1.6265960334363663</v>
      </c>
      <c r="P57" s="6">
        <f t="shared" si="4"/>
        <v>-1.5544979696086152</v>
      </c>
      <c r="R57" s="26"/>
      <c r="S57" s="31"/>
      <c r="T57" s="26"/>
    </row>
    <row r="58" spans="1:22" x14ac:dyDescent="0.15">
      <c r="A58" s="6">
        <v>28.5</v>
      </c>
      <c r="B58" s="6">
        <v>56</v>
      </c>
      <c r="D58">
        <v>673.81219482421898</v>
      </c>
      <c r="E58">
        <v>569.75335693359398</v>
      </c>
      <c r="F58">
        <v>493.10574340820301</v>
      </c>
      <c r="G58">
        <v>481.48428344726602</v>
      </c>
      <c r="I58" s="7">
        <f t="shared" si="0"/>
        <v>180.70645141601597</v>
      </c>
      <c r="J58" s="7">
        <f t="shared" si="0"/>
        <v>88.269073486327954</v>
      </c>
      <c r="K58" s="7">
        <f t="shared" si="1"/>
        <v>118.9180999755864</v>
      </c>
      <c r="L58" s="8">
        <f t="shared" si="2"/>
        <v>1.3472227052887973</v>
      </c>
      <c r="M58" s="8">
        <f t="shared" si="5"/>
        <v>1.6513946199339449</v>
      </c>
      <c r="P58" s="6">
        <f t="shared" si="4"/>
        <v>-5.362790278528036E-2</v>
      </c>
      <c r="R58" s="26"/>
      <c r="S58" s="31"/>
      <c r="T58" s="26"/>
    </row>
    <row r="59" spans="1:22" x14ac:dyDescent="0.15">
      <c r="A59" s="6">
        <v>29</v>
      </c>
      <c r="B59" s="6">
        <v>57</v>
      </c>
      <c r="D59">
        <v>673.857666015625</v>
      </c>
      <c r="E59">
        <v>571.798828125</v>
      </c>
      <c r="F59">
        <v>491.28146362304699</v>
      </c>
      <c r="G59">
        <v>480.16232299804699</v>
      </c>
      <c r="I59" s="7">
        <f t="shared" si="0"/>
        <v>182.57620239257801</v>
      </c>
      <c r="J59" s="7">
        <f t="shared" si="0"/>
        <v>91.636505126953011</v>
      </c>
      <c r="K59" s="7">
        <f t="shared" si="1"/>
        <v>118.43064880371091</v>
      </c>
      <c r="L59" s="8">
        <f t="shared" si="2"/>
        <v>1.292395957698707</v>
      </c>
      <c r="M59" s="8">
        <f t="shared" si="5"/>
        <v>1.6019042217235939</v>
      </c>
      <c r="P59" s="6">
        <f t="shared" si="4"/>
        <v>-3.0489057697853066</v>
      </c>
      <c r="R59" s="33"/>
      <c r="S59" s="31"/>
      <c r="T59" s="26"/>
    </row>
    <row r="60" spans="1:22" x14ac:dyDescent="0.15">
      <c r="A60" s="6">
        <v>29.5</v>
      </c>
      <c r="B60" s="6">
        <v>58</v>
      </c>
      <c r="D60">
        <v>667.97357177734398</v>
      </c>
      <c r="E60">
        <v>569.78625488281295</v>
      </c>
      <c r="F60">
        <v>491.65963745117199</v>
      </c>
      <c r="G60">
        <v>480.24832153320301</v>
      </c>
      <c r="I60" s="7">
        <f t="shared" si="0"/>
        <v>176.31393432617199</v>
      </c>
      <c r="J60" s="7">
        <f t="shared" si="0"/>
        <v>89.537933349609943</v>
      </c>
      <c r="K60" s="7">
        <f t="shared" si="1"/>
        <v>113.63738098144503</v>
      </c>
      <c r="L60" s="8">
        <f t="shared" si="2"/>
        <v>1.269153494281986</v>
      </c>
      <c r="M60" s="8">
        <f t="shared" si="5"/>
        <v>1.5839981076866123</v>
      </c>
      <c r="P60" s="6">
        <f t="shared" si="4"/>
        <v>-4.1326268348490336</v>
      </c>
      <c r="R60" s="32"/>
      <c r="S60" s="31"/>
      <c r="T60" s="26"/>
    </row>
    <row r="61" spans="1:22" x14ac:dyDescent="0.15">
      <c r="A61" s="6">
        <v>30</v>
      </c>
      <c r="B61" s="6">
        <v>59</v>
      </c>
      <c r="D61">
        <v>670.37640380859398</v>
      </c>
      <c r="E61">
        <v>571.77746582031295</v>
      </c>
      <c r="F61">
        <v>491.71853637695301</v>
      </c>
      <c r="G61">
        <v>480.10977172851602</v>
      </c>
      <c r="I61" s="7">
        <f t="shared" si="0"/>
        <v>178.65786743164097</v>
      </c>
      <c r="J61" s="7">
        <f t="shared" si="0"/>
        <v>91.667694091796932</v>
      </c>
      <c r="K61" s="7">
        <f t="shared" si="1"/>
        <v>114.49048156738311</v>
      </c>
      <c r="L61" s="8">
        <f t="shared" si="2"/>
        <v>1.2489730728115755</v>
      </c>
      <c r="M61" s="8">
        <f t="shared" si="5"/>
        <v>1.5691540355959415</v>
      </c>
      <c r="P61" s="6">
        <f t="shared" si="4"/>
        <v>-5.0310257606438942</v>
      </c>
      <c r="R61" s="32"/>
      <c r="S61" s="31"/>
      <c r="T61" s="26"/>
    </row>
    <row r="62" spans="1:22" x14ac:dyDescent="0.15">
      <c r="A62" s="6">
        <v>30.5</v>
      </c>
      <c r="B62" s="6">
        <v>60</v>
      </c>
      <c r="D62">
        <v>681.8564453125</v>
      </c>
      <c r="E62">
        <v>577.41815185546898</v>
      </c>
      <c r="F62">
        <v>491.99832153320301</v>
      </c>
      <c r="G62">
        <v>480.70013427734398</v>
      </c>
      <c r="I62" s="7">
        <f t="shared" si="0"/>
        <v>189.85812377929699</v>
      </c>
      <c r="J62" s="7">
        <f t="shared" si="0"/>
        <v>96.718017578125</v>
      </c>
      <c r="K62" s="7">
        <f t="shared" si="1"/>
        <v>122.1555114746095</v>
      </c>
      <c r="L62" s="8">
        <f t="shared" si="2"/>
        <v>1.2630067750916947</v>
      </c>
      <c r="M62" s="8">
        <f t="shared" si="5"/>
        <v>1.5885240872558</v>
      </c>
      <c r="P62" s="6">
        <f t="shared" si="4"/>
        <v>-3.8587036715626506</v>
      </c>
      <c r="R62" s="26"/>
      <c r="S62" s="26"/>
      <c r="T62" s="26"/>
      <c r="U62" s="4" t="s">
        <v>17</v>
      </c>
    </row>
    <row r="63" spans="1:22" x14ac:dyDescent="0.15">
      <c r="A63" s="6">
        <v>31</v>
      </c>
      <c r="B63" s="6">
        <v>61</v>
      </c>
      <c r="D63">
        <v>683.235107421875</v>
      </c>
      <c r="E63">
        <v>578.89111328125</v>
      </c>
      <c r="F63">
        <v>491.70349121093801</v>
      </c>
      <c r="G63">
        <v>480.17471313476602</v>
      </c>
      <c r="I63" s="7">
        <f t="shared" si="0"/>
        <v>191.53161621093699</v>
      </c>
      <c r="J63" s="7">
        <f t="shared" si="0"/>
        <v>98.716400146483977</v>
      </c>
      <c r="K63" s="7">
        <f t="shared" si="1"/>
        <v>122.43013610839822</v>
      </c>
      <c r="L63" s="8">
        <f t="shared" si="2"/>
        <v>1.2402208338910834</v>
      </c>
      <c r="M63" s="8">
        <f t="shared" si="5"/>
        <v>1.5710744954349281</v>
      </c>
      <c r="P63" s="6">
        <f t="shared" si="4"/>
        <v>-4.914794914698188</v>
      </c>
      <c r="R63" s="26"/>
      <c r="S63" s="26"/>
      <c r="T63" s="26"/>
    </row>
    <row r="64" spans="1:22" x14ac:dyDescent="0.15">
      <c r="A64" s="6">
        <v>31.5</v>
      </c>
      <c r="B64" s="6">
        <v>62</v>
      </c>
      <c r="D64">
        <v>686.61651611328102</v>
      </c>
      <c r="E64">
        <v>580.76989746093795</v>
      </c>
      <c r="F64">
        <v>491.32162475585898</v>
      </c>
      <c r="G64">
        <v>479.85342407226602</v>
      </c>
      <c r="I64" s="7">
        <f t="shared" si="0"/>
        <v>195.29489135742205</v>
      </c>
      <c r="J64" s="7">
        <f t="shared" si="0"/>
        <v>100.91647338867193</v>
      </c>
      <c r="K64" s="7">
        <f t="shared" si="1"/>
        <v>124.6533599853517</v>
      </c>
      <c r="L64" s="8">
        <f t="shared" si="2"/>
        <v>1.2352131995859486</v>
      </c>
      <c r="M64" s="8">
        <f t="shared" si="5"/>
        <v>1.5714032105095328</v>
      </c>
      <c r="P64" s="6">
        <f t="shared" si="4"/>
        <v>-4.8949002882026003</v>
      </c>
      <c r="R64" s="26"/>
      <c r="S64" s="26"/>
      <c r="T64" s="26"/>
      <c r="U64" s="15">
        <v>12.5</v>
      </c>
      <c r="V64" s="17">
        <f t="shared" ref="V64:V83" si="6">L26</f>
        <v>1.5521621935882519</v>
      </c>
    </row>
    <row r="65" spans="1:22" x14ac:dyDescent="0.15">
      <c r="A65" s="6">
        <v>32</v>
      </c>
      <c r="B65" s="6">
        <v>63</v>
      </c>
      <c r="D65">
        <v>687.80889892578102</v>
      </c>
      <c r="E65">
        <v>581.40484619140602</v>
      </c>
      <c r="F65">
        <v>492.82897949218801</v>
      </c>
      <c r="G65">
        <v>481.0595703125</v>
      </c>
      <c r="I65" s="7">
        <f t="shared" si="0"/>
        <v>194.97991943359301</v>
      </c>
      <c r="J65" s="7">
        <f t="shared" si="0"/>
        <v>100.34527587890602</v>
      </c>
      <c r="K65" s="7">
        <f t="shared" si="1"/>
        <v>124.7382263183588</v>
      </c>
      <c r="L65" s="8">
        <f t="shared" si="2"/>
        <v>1.2430901726643269</v>
      </c>
      <c r="M65" s="8">
        <f t="shared" si="5"/>
        <v>1.5846165329676505</v>
      </c>
      <c r="P65" s="6">
        <f t="shared" si="4"/>
        <v>-4.0951982502412925</v>
      </c>
      <c r="U65" s="15">
        <v>13</v>
      </c>
      <c r="V65" s="17">
        <f t="shared" si="6"/>
        <v>1.5562662648074939</v>
      </c>
    </row>
    <row r="66" spans="1:22" x14ac:dyDescent="0.15">
      <c r="A66" s="6">
        <v>32.5</v>
      </c>
      <c r="B66" s="6">
        <v>64</v>
      </c>
      <c r="D66">
        <v>685.79736328125</v>
      </c>
      <c r="E66">
        <v>581.86676025390602</v>
      </c>
      <c r="F66">
        <v>493.11145019531301</v>
      </c>
      <c r="G66">
        <v>480.67770385742199</v>
      </c>
      <c r="I66" s="7">
        <f t="shared" ref="I66:J129" si="7">D66-F66</f>
        <v>192.68591308593699</v>
      </c>
      <c r="J66" s="7">
        <f t="shared" si="7"/>
        <v>101.18905639648403</v>
      </c>
      <c r="K66" s="7">
        <f t="shared" ref="K66:K129" si="8">I66-0.7*J66</f>
        <v>121.85357360839816</v>
      </c>
      <c r="L66" s="8">
        <f t="shared" ref="L66:L129" si="9">K66/J66</f>
        <v>1.2042169177953927</v>
      </c>
      <c r="M66" s="8">
        <f t="shared" si="5"/>
        <v>1.5510796274784557</v>
      </c>
      <c r="P66" s="6">
        <f t="shared" si="4"/>
        <v>-6.1249323880128301</v>
      </c>
      <c r="U66" s="15">
        <v>13.5</v>
      </c>
      <c r="V66" s="17">
        <f t="shared" si="6"/>
        <v>1.5528370383225309</v>
      </c>
    </row>
    <row r="67" spans="1:22" x14ac:dyDescent="0.15">
      <c r="A67" s="6">
        <v>33</v>
      </c>
      <c r="B67" s="6">
        <v>65</v>
      </c>
      <c r="D67">
        <v>683.62738037109398</v>
      </c>
      <c r="E67">
        <v>580.10357666015602</v>
      </c>
      <c r="F67">
        <v>493.46887207031301</v>
      </c>
      <c r="G67">
        <v>481.35073852539102</v>
      </c>
      <c r="I67" s="7">
        <f t="shared" si="7"/>
        <v>190.15850830078097</v>
      </c>
      <c r="J67" s="7">
        <f t="shared" si="7"/>
        <v>98.752838134765</v>
      </c>
      <c r="K67" s="7">
        <f t="shared" si="8"/>
        <v>121.03152160644547</v>
      </c>
      <c r="L67" s="8">
        <f t="shared" si="9"/>
        <v>1.2256004373391014</v>
      </c>
      <c r="M67" s="8">
        <f t="shared" si="5"/>
        <v>1.5777994964019038</v>
      </c>
      <c r="P67" s="6">
        <f t="shared" si="4"/>
        <v>-4.5077816903082679</v>
      </c>
      <c r="U67" s="15">
        <v>14</v>
      </c>
      <c r="V67" s="17">
        <f t="shared" si="6"/>
        <v>1.530829836408149</v>
      </c>
    </row>
    <row r="68" spans="1:22" x14ac:dyDescent="0.15">
      <c r="A68" s="6">
        <v>33.5</v>
      </c>
      <c r="B68" s="6">
        <v>66</v>
      </c>
      <c r="D68">
        <v>676.67340087890602</v>
      </c>
      <c r="E68">
        <v>575.94519042968795</v>
      </c>
      <c r="F68">
        <v>493.76171875</v>
      </c>
      <c r="G68">
        <v>481.84136962890602</v>
      </c>
      <c r="I68" s="7">
        <f t="shared" si="7"/>
        <v>182.91168212890602</v>
      </c>
      <c r="J68" s="7">
        <f t="shared" si="7"/>
        <v>94.103820800781932</v>
      </c>
      <c r="K68" s="7">
        <f t="shared" si="8"/>
        <v>117.03900756835867</v>
      </c>
      <c r="L68" s="8">
        <f t="shared" si="9"/>
        <v>1.2437221631641355</v>
      </c>
      <c r="M68" s="8">
        <f t="shared" si="5"/>
        <v>1.6012575716066775</v>
      </c>
      <c r="P68" s="6">
        <f t="shared" si="4"/>
        <v>-3.0880425893085675</v>
      </c>
      <c r="U68" s="15">
        <v>14.5</v>
      </c>
      <c r="V68" s="17">
        <f t="shared" si="6"/>
        <v>1.5420071046587014</v>
      </c>
    </row>
    <row r="69" spans="1:22" x14ac:dyDescent="0.15">
      <c r="A69" s="6">
        <v>34</v>
      </c>
      <c r="B69" s="6">
        <v>67</v>
      </c>
      <c r="D69">
        <v>675.73748779296898</v>
      </c>
      <c r="E69">
        <v>576.14208984375</v>
      </c>
      <c r="F69">
        <v>492.90362548828102</v>
      </c>
      <c r="G69">
        <v>481.10675048828102</v>
      </c>
      <c r="I69" s="7">
        <f t="shared" si="7"/>
        <v>182.83386230468795</v>
      </c>
      <c r="J69" s="7">
        <f t="shared" si="7"/>
        <v>95.035339355468977</v>
      </c>
      <c r="K69" s="7">
        <f t="shared" si="8"/>
        <v>116.30912475585967</v>
      </c>
      <c r="L69" s="8">
        <f t="shared" si="9"/>
        <v>1.2238513119926735</v>
      </c>
      <c r="M69" s="8">
        <f t="shared" si="5"/>
        <v>1.5867230698149548</v>
      </c>
      <c r="P69" s="6">
        <f t="shared" si="4"/>
        <v>-3.9677055764516731</v>
      </c>
      <c r="U69" s="15">
        <v>15</v>
      </c>
      <c r="V69" s="17">
        <f t="shared" si="6"/>
        <v>1.5092004400069476</v>
      </c>
    </row>
    <row r="70" spans="1:22" x14ac:dyDescent="0.15">
      <c r="A70" s="6">
        <v>34.5</v>
      </c>
      <c r="B70" s="6">
        <v>68</v>
      </c>
      <c r="D70">
        <v>667.25323486328102</v>
      </c>
      <c r="E70">
        <v>572.193603515625</v>
      </c>
      <c r="F70">
        <v>494.16900634765602</v>
      </c>
      <c r="G70">
        <v>481.95181274414102</v>
      </c>
      <c r="I70" s="7">
        <f t="shared" si="7"/>
        <v>173.084228515625</v>
      </c>
      <c r="J70" s="7">
        <f t="shared" si="7"/>
        <v>90.241790771483977</v>
      </c>
      <c r="K70" s="7">
        <f t="shared" si="8"/>
        <v>109.91497497558622</v>
      </c>
      <c r="L70" s="8">
        <f t="shared" si="9"/>
        <v>1.2180052505154728</v>
      </c>
      <c r="M70" s="8">
        <f t="shared" si="5"/>
        <v>1.5862133577174937</v>
      </c>
      <c r="P70" s="6">
        <f t="shared" ref="P70:P133" si="10">(M70-$O$2)/$O$2*100</f>
        <v>-3.9985545778595468</v>
      </c>
      <c r="U70" s="15">
        <v>15.5</v>
      </c>
      <c r="V70" s="17">
        <f t="shared" si="6"/>
        <v>1.4585646469049636</v>
      </c>
    </row>
    <row r="71" spans="1:22" x14ac:dyDescent="0.15">
      <c r="A71" s="6">
        <v>35</v>
      </c>
      <c r="B71" s="6">
        <v>69</v>
      </c>
      <c r="D71">
        <v>665.72692871093795</v>
      </c>
      <c r="E71">
        <v>571.39929199218795</v>
      </c>
      <c r="F71">
        <v>495.11212158203102</v>
      </c>
      <c r="G71">
        <v>482.068603515625</v>
      </c>
      <c r="I71" s="7">
        <f t="shared" si="7"/>
        <v>170.61480712890693</v>
      </c>
      <c r="J71" s="7">
        <f t="shared" si="7"/>
        <v>89.330688476562955</v>
      </c>
      <c r="K71" s="7">
        <f t="shared" si="8"/>
        <v>108.08332519531287</v>
      </c>
      <c r="L71" s="8">
        <f t="shared" si="9"/>
        <v>1.2099237903407618</v>
      </c>
      <c r="M71" s="8">
        <f t="shared" si="5"/>
        <v>1.5834682469225221</v>
      </c>
      <c r="P71" s="6">
        <f t="shared" si="10"/>
        <v>-4.1646952819956002</v>
      </c>
      <c r="U71" s="15">
        <v>16</v>
      </c>
      <c r="V71" s="17">
        <f t="shared" si="6"/>
        <v>1.4539974952780677</v>
      </c>
    </row>
    <row r="72" spans="1:22" x14ac:dyDescent="0.15">
      <c r="A72" s="6">
        <v>35.5</v>
      </c>
      <c r="B72" s="6">
        <v>70</v>
      </c>
      <c r="D72">
        <v>667.82501220703102</v>
      </c>
      <c r="E72">
        <v>572.87652587890602</v>
      </c>
      <c r="F72">
        <v>493.60607910156301</v>
      </c>
      <c r="G72">
        <v>480.77844238281301</v>
      </c>
      <c r="I72" s="7">
        <f t="shared" si="7"/>
        <v>174.21893310546801</v>
      </c>
      <c r="J72" s="7">
        <f t="shared" si="7"/>
        <v>92.098083496093011</v>
      </c>
      <c r="K72" s="7">
        <f t="shared" si="8"/>
        <v>109.75027465820291</v>
      </c>
      <c r="L72" s="8">
        <f t="shared" si="9"/>
        <v>1.1916673017724495</v>
      </c>
      <c r="M72" s="8">
        <f t="shared" si="5"/>
        <v>1.5705481077339492</v>
      </c>
      <c r="P72" s="6">
        <f t="shared" si="10"/>
        <v>-4.9466531637165483</v>
      </c>
      <c r="U72" s="15">
        <v>16.5</v>
      </c>
      <c r="V72" s="17">
        <f t="shared" si="6"/>
        <v>1.435260008705955</v>
      </c>
    </row>
    <row r="73" spans="1:22" x14ac:dyDescent="0.15">
      <c r="A73" s="6">
        <v>36</v>
      </c>
      <c r="B73" s="6">
        <v>71</v>
      </c>
      <c r="D73">
        <v>666.8984375</v>
      </c>
      <c r="E73">
        <v>573.31005859375</v>
      </c>
      <c r="F73">
        <v>493.41299438476602</v>
      </c>
      <c r="G73">
        <v>481.55755615234398</v>
      </c>
      <c r="I73" s="7">
        <f t="shared" si="7"/>
        <v>173.48544311523398</v>
      </c>
      <c r="J73" s="7">
        <f t="shared" si="7"/>
        <v>91.752502441406023</v>
      </c>
      <c r="K73" s="7">
        <f t="shared" si="8"/>
        <v>109.25869140624977</v>
      </c>
      <c r="L73" s="8">
        <f t="shared" si="9"/>
        <v>1.1907979455494782</v>
      </c>
      <c r="M73" s="8">
        <f t="shared" si="5"/>
        <v>1.5750151008907172</v>
      </c>
      <c r="P73" s="6">
        <f t="shared" si="10"/>
        <v>-4.6762999999040691</v>
      </c>
      <c r="U73" s="15">
        <v>17</v>
      </c>
      <c r="V73" s="17">
        <f t="shared" si="6"/>
        <v>1.4075334157101766</v>
      </c>
    </row>
    <row r="74" spans="1:22" x14ac:dyDescent="0.15">
      <c r="A74" s="6">
        <v>36.5</v>
      </c>
      <c r="B74" s="6">
        <v>72</v>
      </c>
      <c r="D74">
        <v>662.72137451171898</v>
      </c>
      <c r="E74">
        <v>570.88757324218795</v>
      </c>
      <c r="F74">
        <v>493.31893920898398</v>
      </c>
      <c r="G74">
        <v>480.36212158203102</v>
      </c>
      <c r="I74" s="7">
        <f t="shared" si="7"/>
        <v>169.402435302735</v>
      </c>
      <c r="J74" s="7">
        <f t="shared" si="7"/>
        <v>90.525451660156932</v>
      </c>
      <c r="K74" s="7">
        <f t="shared" si="8"/>
        <v>106.03461914062515</v>
      </c>
      <c r="L74" s="8">
        <f t="shared" si="9"/>
        <v>1.1713238343034338</v>
      </c>
      <c r="M74" s="8">
        <f t="shared" si="5"/>
        <v>1.5608773390244122</v>
      </c>
      <c r="P74" s="6">
        <f t="shared" si="10"/>
        <v>-5.5319513330591041</v>
      </c>
      <c r="U74" s="15">
        <v>17.5</v>
      </c>
      <c r="V74" s="17">
        <f t="shared" si="6"/>
        <v>1.4452913829144252</v>
      </c>
    </row>
    <row r="75" spans="1:22" x14ac:dyDescent="0.15">
      <c r="A75" s="6">
        <v>37</v>
      </c>
      <c r="B75" s="6">
        <v>73</v>
      </c>
      <c r="D75">
        <v>663.50744628906295</v>
      </c>
      <c r="E75">
        <v>572.19964599609398</v>
      </c>
      <c r="F75">
        <v>493.34338378906301</v>
      </c>
      <c r="G75">
        <v>481.68807983398398</v>
      </c>
      <c r="I75" s="7">
        <f t="shared" si="7"/>
        <v>170.16406249999994</v>
      </c>
      <c r="J75" s="7">
        <f t="shared" si="7"/>
        <v>90.51156616211</v>
      </c>
      <c r="K75" s="7">
        <f t="shared" si="8"/>
        <v>106.80596618652294</v>
      </c>
      <c r="L75" s="8">
        <f t="shared" si="9"/>
        <v>1.1800256112597696</v>
      </c>
      <c r="M75" s="8">
        <f t="shared" si="5"/>
        <v>1.5749154653604875</v>
      </c>
      <c r="P75" s="6">
        <f t="shared" si="10"/>
        <v>-4.6823301817020644</v>
      </c>
      <c r="U75" s="15">
        <v>18</v>
      </c>
      <c r="V75" s="17">
        <f t="shared" si="6"/>
        <v>1.4354820169219642</v>
      </c>
    </row>
    <row r="76" spans="1:22" x14ac:dyDescent="0.15">
      <c r="A76" s="6">
        <v>37.5</v>
      </c>
      <c r="B76" s="6">
        <v>74</v>
      </c>
      <c r="D76">
        <v>675.33868408203102</v>
      </c>
      <c r="E76">
        <v>578.01159667968795</v>
      </c>
      <c r="F76">
        <v>493.31192016601602</v>
      </c>
      <c r="G76">
        <v>480.71551513671898</v>
      </c>
      <c r="I76" s="7">
        <f t="shared" si="7"/>
        <v>182.026763916015</v>
      </c>
      <c r="J76" s="7">
        <f t="shared" si="7"/>
        <v>97.296081542968977</v>
      </c>
      <c r="K76" s="7">
        <f t="shared" si="8"/>
        <v>113.91950683593672</v>
      </c>
      <c r="L76" s="8">
        <f t="shared" si="9"/>
        <v>1.1708540059306121</v>
      </c>
      <c r="M76" s="8">
        <f t="shared" si="5"/>
        <v>1.5710802094110694</v>
      </c>
      <c r="P76" s="6">
        <f t="shared" si="10"/>
        <v>-4.9144490911265937</v>
      </c>
      <c r="U76" s="15">
        <v>18.5</v>
      </c>
      <c r="V76" s="17">
        <f t="shared" si="6"/>
        <v>1.4342170523619862</v>
      </c>
    </row>
    <row r="77" spans="1:22" x14ac:dyDescent="0.15">
      <c r="A77" s="6">
        <v>38</v>
      </c>
      <c r="B77" s="6">
        <v>75</v>
      </c>
      <c r="D77">
        <v>668.125244140625</v>
      </c>
      <c r="E77">
        <v>575.08294677734398</v>
      </c>
      <c r="F77">
        <v>493.65695190429699</v>
      </c>
      <c r="G77">
        <v>481.78781127929699</v>
      </c>
      <c r="I77" s="7">
        <f t="shared" si="7"/>
        <v>174.46829223632801</v>
      </c>
      <c r="J77" s="7">
        <f t="shared" si="7"/>
        <v>93.295135498046989</v>
      </c>
      <c r="K77" s="7">
        <f t="shared" si="8"/>
        <v>109.16169738769513</v>
      </c>
      <c r="L77" s="8">
        <f t="shared" si="9"/>
        <v>1.1700684800439598</v>
      </c>
      <c r="M77" s="8">
        <f t="shared" si="5"/>
        <v>1.5756310329041567</v>
      </c>
      <c r="P77" s="6">
        <f t="shared" si="10"/>
        <v>-4.6390223138448272</v>
      </c>
      <c r="U77" s="15">
        <v>19</v>
      </c>
      <c r="V77" s="17">
        <f t="shared" si="6"/>
        <v>1.445301690919381</v>
      </c>
    </row>
    <row r="78" spans="1:22" x14ac:dyDescent="0.15">
      <c r="A78" s="6">
        <v>38.5</v>
      </c>
      <c r="B78" s="6">
        <v>76</v>
      </c>
      <c r="D78">
        <v>666.14532470703102</v>
      </c>
      <c r="E78">
        <v>574.30377197265602</v>
      </c>
      <c r="F78">
        <v>492.36413574218801</v>
      </c>
      <c r="G78">
        <v>480.99499511718801</v>
      </c>
      <c r="I78" s="7">
        <f t="shared" si="7"/>
        <v>173.78118896484301</v>
      </c>
      <c r="J78" s="7">
        <f t="shared" si="7"/>
        <v>93.308776855468011</v>
      </c>
      <c r="K78" s="7">
        <f t="shared" si="8"/>
        <v>108.4650451660154</v>
      </c>
      <c r="L78" s="8">
        <f t="shared" si="9"/>
        <v>1.1624313255549787</v>
      </c>
      <c r="M78" s="8">
        <f t="shared" si="5"/>
        <v>1.573330227794915</v>
      </c>
      <c r="P78" s="6">
        <f t="shared" si="10"/>
        <v>-4.7782725698379354</v>
      </c>
      <c r="U78" s="15">
        <v>19.5</v>
      </c>
      <c r="V78" s="17">
        <f t="shared" si="6"/>
        <v>1.4503498412220548</v>
      </c>
    </row>
    <row r="79" spans="1:22" x14ac:dyDescent="0.15">
      <c r="A79" s="6">
        <v>39</v>
      </c>
      <c r="B79" s="6">
        <v>77</v>
      </c>
      <c r="D79">
        <v>671.72967529296898</v>
      </c>
      <c r="E79">
        <v>578.19183349609398</v>
      </c>
      <c r="F79">
        <v>493.06460571289102</v>
      </c>
      <c r="G79">
        <v>481.49365234375</v>
      </c>
      <c r="I79" s="7">
        <f t="shared" si="7"/>
        <v>178.66506958007795</v>
      </c>
      <c r="J79" s="7">
        <f t="shared" si="7"/>
        <v>96.698181152343977</v>
      </c>
      <c r="K79" s="7">
        <f t="shared" si="8"/>
        <v>110.97634277343718</v>
      </c>
      <c r="L79" s="8">
        <f t="shared" si="9"/>
        <v>1.1476569822817924</v>
      </c>
      <c r="M79" s="8">
        <f t="shared" si="5"/>
        <v>1.563892233901468</v>
      </c>
      <c r="P79" s="6">
        <f t="shared" si="10"/>
        <v>-5.3494826477558517</v>
      </c>
      <c r="U79" s="15">
        <v>20</v>
      </c>
      <c r="V79" s="17">
        <f t="shared" si="6"/>
        <v>1.43563750414366</v>
      </c>
    </row>
    <row r="80" spans="1:22" x14ac:dyDescent="0.15">
      <c r="A80" s="6">
        <v>39.5</v>
      </c>
      <c r="B80" s="6">
        <v>78</v>
      </c>
      <c r="D80">
        <v>664.63488769531295</v>
      </c>
      <c r="E80">
        <v>573.9990234375</v>
      </c>
      <c r="F80">
        <v>492.544189453125</v>
      </c>
      <c r="G80">
        <v>481.18475341796898</v>
      </c>
      <c r="I80" s="7">
        <f t="shared" si="7"/>
        <v>172.09069824218795</v>
      </c>
      <c r="J80" s="7">
        <f t="shared" si="7"/>
        <v>92.814270019531023</v>
      </c>
      <c r="K80" s="7">
        <f t="shared" si="8"/>
        <v>107.12070922851625</v>
      </c>
      <c r="L80" s="8">
        <f t="shared" si="9"/>
        <v>1.1541405131557325</v>
      </c>
      <c r="M80" s="8">
        <f t="shared" si="5"/>
        <v>1.5757121141551476</v>
      </c>
      <c r="P80" s="6">
        <f t="shared" si="10"/>
        <v>-4.6341150816279999</v>
      </c>
      <c r="U80" s="15">
        <v>20.5</v>
      </c>
      <c r="V80" s="17">
        <f t="shared" si="6"/>
        <v>1.4462731566186868</v>
      </c>
    </row>
    <row r="81" spans="1:22" x14ac:dyDescent="0.15">
      <c r="A81" s="6">
        <v>40</v>
      </c>
      <c r="B81" s="6">
        <v>79</v>
      </c>
      <c r="D81">
        <v>665.11566162109398</v>
      </c>
      <c r="E81">
        <v>574.42468261718795</v>
      </c>
      <c r="F81">
        <v>492.77008056640602</v>
      </c>
      <c r="G81">
        <v>480.99932861328102</v>
      </c>
      <c r="I81" s="7">
        <f t="shared" si="7"/>
        <v>172.34558105468795</v>
      </c>
      <c r="J81" s="7">
        <f t="shared" si="7"/>
        <v>93.425354003906932</v>
      </c>
      <c r="K81" s="7">
        <f t="shared" si="8"/>
        <v>106.9478332519531</v>
      </c>
      <c r="L81" s="8">
        <f t="shared" si="9"/>
        <v>1.1447410009008976</v>
      </c>
      <c r="M81" s="8">
        <f t="shared" si="5"/>
        <v>1.5716489512800522</v>
      </c>
      <c r="P81" s="6">
        <f t="shared" si="10"/>
        <v>-4.8800274660477285</v>
      </c>
      <c r="U81" s="15">
        <v>21</v>
      </c>
      <c r="V81" s="17">
        <f t="shared" si="6"/>
        <v>1.4280057062347804</v>
      </c>
    </row>
    <row r="82" spans="1:22" x14ac:dyDescent="0.15">
      <c r="A82" s="6">
        <v>40.5</v>
      </c>
      <c r="B82" s="6">
        <v>80</v>
      </c>
      <c r="D82">
        <v>660.20593261718795</v>
      </c>
      <c r="E82">
        <v>571.571533203125</v>
      </c>
      <c r="F82">
        <v>491.67437744140602</v>
      </c>
      <c r="G82">
        <v>480.43038940429699</v>
      </c>
      <c r="I82" s="7">
        <f t="shared" si="7"/>
        <v>168.53155517578193</v>
      </c>
      <c r="J82" s="7">
        <f t="shared" si="7"/>
        <v>91.141143798828011</v>
      </c>
      <c r="K82" s="7">
        <f t="shared" si="8"/>
        <v>104.73275451660233</v>
      </c>
      <c r="L82" s="8">
        <f t="shared" si="9"/>
        <v>1.1491270588810527</v>
      </c>
      <c r="M82" s="8">
        <f t="shared" si="5"/>
        <v>1.5813713586399467</v>
      </c>
      <c r="P82" s="6">
        <f t="shared" si="10"/>
        <v>-4.2916040014541581</v>
      </c>
      <c r="U82" s="15">
        <v>21.5</v>
      </c>
      <c r="V82" s="17">
        <f t="shared" si="6"/>
        <v>1.4300722938910979</v>
      </c>
    </row>
    <row r="83" spans="1:22" x14ac:dyDescent="0.15">
      <c r="A83" s="6">
        <v>41</v>
      </c>
      <c r="B83" s="6">
        <v>81</v>
      </c>
      <c r="D83">
        <v>660.86846923828102</v>
      </c>
      <c r="E83">
        <v>573.28863525390602</v>
      </c>
      <c r="F83">
        <v>492.48327636718801</v>
      </c>
      <c r="G83">
        <v>481.46252441406301</v>
      </c>
      <c r="I83" s="7">
        <f t="shared" si="7"/>
        <v>168.38519287109301</v>
      </c>
      <c r="J83" s="7">
        <f t="shared" si="7"/>
        <v>91.826110839843011</v>
      </c>
      <c r="K83" s="7">
        <f t="shared" si="8"/>
        <v>104.10691528320291</v>
      </c>
      <c r="L83" s="8">
        <f t="shared" si="9"/>
        <v>1.1337397863313547</v>
      </c>
      <c r="M83" s="8">
        <f t="shared" si="5"/>
        <v>1.5713204354699881</v>
      </c>
      <c r="P83" s="6">
        <f t="shared" si="10"/>
        <v>-4.899910032574315</v>
      </c>
      <c r="U83" s="15">
        <v>22</v>
      </c>
      <c r="V83" s="17">
        <f t="shared" si="6"/>
        <v>1.4194111829593108</v>
      </c>
    </row>
    <row r="84" spans="1:22" x14ac:dyDescent="0.15">
      <c r="A84" s="6">
        <v>41.5</v>
      </c>
      <c r="B84" s="6">
        <v>82</v>
      </c>
      <c r="D84">
        <v>660.42919921875</v>
      </c>
      <c r="E84">
        <v>571.88787841796898</v>
      </c>
      <c r="F84">
        <v>491.14224243164102</v>
      </c>
      <c r="G84">
        <v>480.25033569335898</v>
      </c>
      <c r="I84" s="7">
        <f t="shared" si="7"/>
        <v>169.28695678710898</v>
      </c>
      <c r="J84" s="7">
        <f t="shared" si="7"/>
        <v>91.63754272461</v>
      </c>
      <c r="K84" s="7">
        <f t="shared" si="8"/>
        <v>105.14067687988198</v>
      </c>
      <c r="L84" s="8">
        <f t="shared" si="9"/>
        <v>1.1473537346571123</v>
      </c>
      <c r="M84" s="8">
        <f t="shared" si="5"/>
        <v>1.5902707331754851</v>
      </c>
      <c r="P84" s="6">
        <f t="shared" si="10"/>
        <v>-3.7529924618350132</v>
      </c>
      <c r="U84" s="15">
        <v>65</v>
      </c>
      <c r="V84" s="17">
        <f t="shared" ref="V84:V104" si="11">L131</f>
        <v>0.90615045331279387</v>
      </c>
    </row>
    <row r="85" spans="1:22" x14ac:dyDescent="0.15">
      <c r="A85" s="6">
        <v>42</v>
      </c>
      <c r="B85" s="6">
        <v>83</v>
      </c>
      <c r="D85">
        <v>673.02587890625</v>
      </c>
      <c r="E85">
        <v>580.96051025390602</v>
      </c>
      <c r="F85">
        <v>492.23025512695301</v>
      </c>
      <c r="G85">
        <v>481.098388671875</v>
      </c>
      <c r="I85" s="7">
        <f t="shared" si="7"/>
        <v>180.79562377929699</v>
      </c>
      <c r="J85" s="7">
        <f t="shared" si="7"/>
        <v>99.862121582031023</v>
      </c>
      <c r="K85" s="7">
        <f t="shared" si="8"/>
        <v>110.89213867187527</v>
      </c>
      <c r="L85" s="8">
        <f t="shared" si="9"/>
        <v>1.110452461004283</v>
      </c>
      <c r="M85" s="8">
        <f t="shared" si="5"/>
        <v>1.5587058089023951</v>
      </c>
      <c r="P85" s="6">
        <f t="shared" si="10"/>
        <v>-5.6633775560681823</v>
      </c>
      <c r="U85" s="15">
        <v>65.5</v>
      </c>
      <c r="V85" s="17">
        <f t="shared" si="11"/>
        <v>0.89067940749540409</v>
      </c>
    </row>
    <row r="86" spans="1:22" x14ac:dyDescent="0.15">
      <c r="A86" s="6">
        <v>42.5</v>
      </c>
      <c r="B86" s="6">
        <v>84</v>
      </c>
      <c r="D86">
        <v>683.01556396484398</v>
      </c>
      <c r="E86">
        <v>584.42596435546898</v>
      </c>
      <c r="F86">
        <v>493.15728759765602</v>
      </c>
      <c r="G86">
        <v>481.669677734375</v>
      </c>
      <c r="I86" s="7">
        <f t="shared" si="7"/>
        <v>189.85827636718795</v>
      </c>
      <c r="J86" s="7">
        <f t="shared" si="7"/>
        <v>102.75628662109398</v>
      </c>
      <c r="K86" s="7">
        <f t="shared" si="8"/>
        <v>117.92887573242217</v>
      </c>
      <c r="L86" s="8">
        <f t="shared" si="9"/>
        <v>1.1476560667015534</v>
      </c>
      <c r="M86" s="8">
        <f t="shared" si="5"/>
        <v>1.6012457639794051</v>
      </c>
      <c r="P86" s="6">
        <f t="shared" si="10"/>
        <v>-3.0887572152948124</v>
      </c>
      <c r="U86" s="15">
        <v>66</v>
      </c>
      <c r="V86" s="17">
        <f t="shared" si="11"/>
        <v>0.89280288951041764</v>
      </c>
    </row>
    <row r="87" spans="1:22" ht="15" x14ac:dyDescent="0.2">
      <c r="A87" s="6">
        <v>43</v>
      </c>
      <c r="B87" s="6">
        <v>85</v>
      </c>
      <c r="C87" s="23" t="s">
        <v>30</v>
      </c>
      <c r="D87">
        <v>678.28460693359398</v>
      </c>
      <c r="E87">
        <v>582.31756591796898</v>
      </c>
      <c r="F87">
        <v>494.7978515625</v>
      </c>
      <c r="G87">
        <v>482.66531372070301</v>
      </c>
      <c r="I87" s="7">
        <f t="shared" si="7"/>
        <v>183.48675537109398</v>
      </c>
      <c r="J87" s="7">
        <f t="shared" si="7"/>
        <v>99.652252197265966</v>
      </c>
      <c r="K87" s="7">
        <f t="shared" si="8"/>
        <v>113.73017883300781</v>
      </c>
      <c r="L87" s="8">
        <f t="shared" si="9"/>
        <v>1.1412705315267133</v>
      </c>
      <c r="M87" s="8">
        <f t="shared" si="5"/>
        <v>1.6001965781843044</v>
      </c>
      <c r="P87" s="6">
        <f t="shared" si="10"/>
        <v>-3.1522564616956772</v>
      </c>
      <c r="U87" s="15">
        <v>66.5</v>
      </c>
      <c r="V87" s="17">
        <f t="shared" si="11"/>
        <v>0.88262394607054606</v>
      </c>
    </row>
    <row r="88" spans="1:22" x14ac:dyDescent="0.15">
      <c r="A88" s="6">
        <v>43.5</v>
      </c>
      <c r="B88" s="6">
        <v>86</v>
      </c>
      <c r="D88">
        <v>675.04022216796898</v>
      </c>
      <c r="E88">
        <v>581.528564453125</v>
      </c>
      <c r="F88">
        <v>495.39022827148398</v>
      </c>
      <c r="G88">
        <v>483.21652221679699</v>
      </c>
      <c r="I88" s="7">
        <f t="shared" si="7"/>
        <v>179.649993896485</v>
      </c>
      <c r="J88" s="7">
        <f t="shared" si="7"/>
        <v>98.312042236328011</v>
      </c>
      <c r="K88" s="7">
        <f t="shared" si="8"/>
        <v>110.8315643310554</v>
      </c>
      <c r="L88" s="8">
        <f t="shared" si="9"/>
        <v>1.1273447464821478</v>
      </c>
      <c r="M88" s="8">
        <f t="shared" ref="M88:M148" si="12">L88+ABS($N$2)*A88</f>
        <v>1.5916071425194782</v>
      </c>
      <c r="P88" s="6">
        <f t="shared" si="10"/>
        <v>-3.6721097558139197</v>
      </c>
      <c r="U88" s="15">
        <v>67</v>
      </c>
      <c r="V88" s="17">
        <f t="shared" si="11"/>
        <v>0.89775407741001556</v>
      </c>
    </row>
    <row r="89" spans="1:22" x14ac:dyDescent="0.15">
      <c r="A89" s="6">
        <v>44</v>
      </c>
      <c r="B89" s="6">
        <v>87</v>
      </c>
      <c r="D89">
        <v>682.294189453125</v>
      </c>
      <c r="E89">
        <v>585.38116455078102</v>
      </c>
      <c r="F89">
        <v>492.37716674804699</v>
      </c>
      <c r="G89">
        <v>480.58532714843801</v>
      </c>
      <c r="I89" s="7">
        <f t="shared" si="7"/>
        <v>189.91702270507801</v>
      </c>
      <c r="J89" s="7">
        <f t="shared" si="7"/>
        <v>104.79583740234301</v>
      </c>
      <c r="K89" s="7">
        <f t="shared" si="8"/>
        <v>116.55993652343791</v>
      </c>
      <c r="L89" s="8">
        <f t="shared" si="9"/>
        <v>1.1122573130068989</v>
      </c>
      <c r="M89" s="8">
        <f t="shared" si="12"/>
        <v>1.5818560584239689</v>
      </c>
      <c r="P89" s="6">
        <f t="shared" si="10"/>
        <v>-4.2622688053813613</v>
      </c>
      <c r="U89" s="15">
        <v>67.5</v>
      </c>
      <c r="V89" s="17">
        <f t="shared" si="11"/>
        <v>0.91223036262905377</v>
      </c>
    </row>
    <row r="90" spans="1:22" x14ac:dyDescent="0.15">
      <c r="A90" s="6">
        <v>44.5</v>
      </c>
      <c r="B90" s="6">
        <v>88</v>
      </c>
      <c r="D90">
        <v>644.31280517578102</v>
      </c>
      <c r="E90">
        <v>566.34851074218795</v>
      </c>
      <c r="F90">
        <v>490.47622680664102</v>
      </c>
      <c r="G90">
        <v>479.74197387695301</v>
      </c>
      <c r="I90" s="7">
        <f t="shared" si="7"/>
        <v>153.83657836914</v>
      </c>
      <c r="J90" s="7">
        <f t="shared" si="7"/>
        <v>86.606536865234943</v>
      </c>
      <c r="K90" s="7">
        <f t="shared" si="8"/>
        <v>93.212002563475551</v>
      </c>
      <c r="L90" s="8">
        <f t="shared" si="9"/>
        <v>1.0762698283216094</v>
      </c>
      <c r="M90" s="8">
        <f t="shared" si="12"/>
        <v>1.5512049231184188</v>
      </c>
      <c r="P90" s="6">
        <f t="shared" si="10"/>
        <v>-6.1173491946908047</v>
      </c>
      <c r="U90" s="15">
        <v>68</v>
      </c>
      <c r="V90" s="17">
        <f t="shared" si="11"/>
        <v>0.92408204858485998</v>
      </c>
    </row>
    <row r="91" spans="1:22" x14ac:dyDescent="0.15">
      <c r="A91" s="6">
        <v>45</v>
      </c>
      <c r="B91" s="6">
        <v>89</v>
      </c>
      <c r="D91">
        <v>647.60168457031295</v>
      </c>
      <c r="E91">
        <v>568.88586425781295</v>
      </c>
      <c r="F91">
        <v>490.128173828125</v>
      </c>
      <c r="G91">
        <v>479.69543457031301</v>
      </c>
      <c r="I91" s="7">
        <f t="shared" si="7"/>
        <v>157.47351074218795</v>
      </c>
      <c r="J91" s="7">
        <f t="shared" si="7"/>
        <v>89.190429687499943</v>
      </c>
      <c r="K91" s="7">
        <f t="shared" si="8"/>
        <v>95.040209960938</v>
      </c>
      <c r="L91" s="8">
        <f t="shared" si="9"/>
        <v>1.0655875332581553</v>
      </c>
      <c r="M91" s="8">
        <f t="shared" si="12"/>
        <v>1.545858977434704</v>
      </c>
      <c r="P91" s="6">
        <f t="shared" si="10"/>
        <v>-6.4408986783008659</v>
      </c>
      <c r="U91" s="15">
        <v>68.5</v>
      </c>
      <c r="V91" s="17">
        <f t="shared" si="11"/>
        <v>0.90482236997101939</v>
      </c>
    </row>
    <row r="92" spans="1:22" x14ac:dyDescent="0.15">
      <c r="A92" s="6">
        <v>45.5</v>
      </c>
      <c r="B92" s="6">
        <v>90</v>
      </c>
      <c r="D92">
        <v>647.54992675781295</v>
      </c>
      <c r="E92">
        <v>569.80938720703102</v>
      </c>
      <c r="F92">
        <v>490.57730102539102</v>
      </c>
      <c r="G92">
        <v>480.01138305664102</v>
      </c>
      <c r="I92" s="7">
        <f t="shared" si="7"/>
        <v>156.97262573242193</v>
      </c>
      <c r="J92" s="7">
        <f t="shared" si="7"/>
        <v>89.79800415039</v>
      </c>
      <c r="K92" s="7">
        <f t="shared" si="8"/>
        <v>94.114022827148943</v>
      </c>
      <c r="L92" s="8">
        <f t="shared" si="9"/>
        <v>1.0480636370217167</v>
      </c>
      <c r="M92" s="8">
        <f t="shared" si="12"/>
        <v>1.5336714305780048</v>
      </c>
      <c r="P92" s="6">
        <f t="shared" si="10"/>
        <v>-7.1785183110574646</v>
      </c>
      <c r="U92" s="15">
        <v>69</v>
      </c>
      <c r="V92" s="17">
        <f t="shared" si="11"/>
        <v>0.92055716586725944</v>
      </c>
    </row>
    <row r="93" spans="1:22" x14ac:dyDescent="0.15">
      <c r="A93" s="6">
        <v>46</v>
      </c>
      <c r="B93" s="6">
        <v>91</v>
      </c>
      <c r="D93">
        <v>650.98492431640602</v>
      </c>
      <c r="E93">
        <v>571.34875488281295</v>
      </c>
      <c r="F93">
        <v>489.56024169921898</v>
      </c>
      <c r="G93">
        <v>479.33734130859398</v>
      </c>
      <c r="I93" s="7">
        <f t="shared" si="7"/>
        <v>161.42468261718705</v>
      </c>
      <c r="J93" s="7">
        <f t="shared" si="7"/>
        <v>92.011413574218977</v>
      </c>
      <c r="K93" s="7">
        <f t="shared" si="8"/>
        <v>97.016693115233764</v>
      </c>
      <c r="L93" s="8">
        <f t="shared" si="9"/>
        <v>1.0543984636968693</v>
      </c>
      <c r="M93" s="8">
        <f t="shared" si="12"/>
        <v>1.545342606632897</v>
      </c>
      <c r="P93" s="6">
        <f t="shared" si="10"/>
        <v>-6.4721506805022564</v>
      </c>
      <c r="U93" s="15">
        <v>69.5</v>
      </c>
      <c r="V93" s="17">
        <f t="shared" si="11"/>
        <v>0.92621828091100178</v>
      </c>
    </row>
    <row r="94" spans="1:22" x14ac:dyDescent="0.15">
      <c r="A94" s="6">
        <v>46.5</v>
      </c>
      <c r="B94" s="6">
        <v>92</v>
      </c>
      <c r="D94">
        <v>652.63818359375</v>
      </c>
      <c r="E94">
        <v>573.201904296875</v>
      </c>
      <c r="F94">
        <v>490.75567626953102</v>
      </c>
      <c r="G94">
        <v>480.5</v>
      </c>
      <c r="I94" s="7">
        <f t="shared" si="7"/>
        <v>161.88250732421898</v>
      </c>
      <c r="J94" s="7">
        <f t="shared" si="7"/>
        <v>92.701904296875</v>
      </c>
      <c r="K94" s="7">
        <f t="shared" si="8"/>
        <v>96.991174316406486</v>
      </c>
      <c r="L94" s="8">
        <f t="shared" si="9"/>
        <v>1.0462694920030471</v>
      </c>
      <c r="M94" s="8">
        <f t="shared" si="12"/>
        <v>1.5425499843188142</v>
      </c>
      <c r="P94" s="6">
        <f t="shared" si="10"/>
        <v>-6.6411668959853083</v>
      </c>
      <c r="U94" s="15">
        <v>70</v>
      </c>
      <c r="V94" s="17">
        <f t="shared" si="11"/>
        <v>0.94128822107204757</v>
      </c>
    </row>
    <row r="95" spans="1:22" x14ac:dyDescent="0.15">
      <c r="A95" s="6">
        <v>47</v>
      </c>
      <c r="B95" s="6">
        <v>93</v>
      </c>
      <c r="D95">
        <v>652.528564453125</v>
      </c>
      <c r="E95">
        <v>574.04553222656295</v>
      </c>
      <c r="F95">
        <v>491.16531372070301</v>
      </c>
      <c r="G95">
        <v>480.33532714843801</v>
      </c>
      <c r="I95" s="7">
        <f t="shared" si="7"/>
        <v>161.36325073242199</v>
      </c>
      <c r="J95" s="7">
        <f t="shared" si="7"/>
        <v>93.710205078124943</v>
      </c>
      <c r="K95" s="7">
        <f t="shared" si="8"/>
        <v>95.766107177734526</v>
      </c>
      <c r="L95" s="8">
        <f t="shared" si="9"/>
        <v>1.021938935016689</v>
      </c>
      <c r="M95" s="8">
        <f t="shared" si="12"/>
        <v>1.5235557767121954</v>
      </c>
      <c r="P95" s="6">
        <f t="shared" si="10"/>
        <v>-7.7907419994931528</v>
      </c>
      <c r="U95" s="15">
        <v>70.5</v>
      </c>
      <c r="V95" s="17">
        <f t="shared" si="11"/>
        <v>0.93558992174179934</v>
      </c>
    </row>
    <row r="96" spans="1:22" x14ac:dyDescent="0.15">
      <c r="A96" s="6">
        <v>47.5</v>
      </c>
      <c r="B96" s="6">
        <v>94</v>
      </c>
      <c r="D96">
        <v>646.51373291015602</v>
      </c>
      <c r="E96">
        <v>570.90875244140602</v>
      </c>
      <c r="F96">
        <v>492.70916748046898</v>
      </c>
      <c r="G96">
        <v>480.86779785156301</v>
      </c>
      <c r="I96" s="7">
        <f t="shared" si="7"/>
        <v>153.80456542968705</v>
      </c>
      <c r="J96" s="7">
        <f t="shared" si="7"/>
        <v>90.040954589843011</v>
      </c>
      <c r="K96" s="7">
        <f t="shared" si="8"/>
        <v>90.775897216796949</v>
      </c>
      <c r="L96" s="8">
        <f t="shared" si="9"/>
        <v>1.0081623149188252</v>
      </c>
      <c r="M96" s="8">
        <f t="shared" si="12"/>
        <v>1.5151155059940713</v>
      </c>
      <c r="P96" s="6">
        <f t="shared" si="10"/>
        <v>-8.3015674724673865</v>
      </c>
      <c r="U96" s="15">
        <v>71</v>
      </c>
      <c r="V96" s="17">
        <f t="shared" si="11"/>
        <v>0.93396094382846151</v>
      </c>
    </row>
    <row r="97" spans="1:22" x14ac:dyDescent="0.15">
      <c r="A97" s="6">
        <v>48</v>
      </c>
      <c r="B97" s="6">
        <v>95</v>
      </c>
      <c r="D97">
        <v>641.99847412109398</v>
      </c>
      <c r="E97">
        <v>567.757080078125</v>
      </c>
      <c r="F97">
        <v>493.21218872070301</v>
      </c>
      <c r="G97">
        <v>481.41131591796898</v>
      </c>
      <c r="I97" s="7">
        <f t="shared" si="7"/>
        <v>148.78628540039097</v>
      </c>
      <c r="J97" s="7">
        <f t="shared" si="7"/>
        <v>86.345764160156023</v>
      </c>
      <c r="K97" s="7">
        <f t="shared" si="8"/>
        <v>88.344250488281745</v>
      </c>
      <c r="L97" s="8">
        <f t="shared" si="9"/>
        <v>1.0231451576989796</v>
      </c>
      <c r="M97" s="8">
        <f t="shared" si="12"/>
        <v>1.535434698153965</v>
      </c>
      <c r="P97" s="6">
        <f t="shared" si="10"/>
        <v>-7.0718011187361496</v>
      </c>
      <c r="U97" s="15">
        <v>71.5</v>
      </c>
      <c r="V97" s="17">
        <f t="shared" si="11"/>
        <v>0.92556406749695241</v>
      </c>
    </row>
    <row r="98" spans="1:22" x14ac:dyDescent="0.15">
      <c r="A98" s="6">
        <v>48.5</v>
      </c>
      <c r="B98" s="6">
        <v>96</v>
      </c>
      <c r="D98">
        <v>637.858154296875</v>
      </c>
      <c r="E98">
        <v>564.227783203125</v>
      </c>
      <c r="F98">
        <v>493.88320922851602</v>
      </c>
      <c r="G98">
        <v>482.39523315429699</v>
      </c>
      <c r="I98" s="7">
        <f t="shared" si="7"/>
        <v>143.97494506835898</v>
      </c>
      <c r="J98" s="7">
        <f t="shared" si="7"/>
        <v>81.832550048828011</v>
      </c>
      <c r="K98" s="7">
        <f t="shared" si="8"/>
        <v>86.692160034179381</v>
      </c>
      <c r="L98" s="8">
        <f t="shared" si="9"/>
        <v>1.0593848044873553</v>
      </c>
      <c r="M98" s="8">
        <f t="shared" si="12"/>
        <v>1.5770106943220803</v>
      </c>
      <c r="P98" s="6">
        <f t="shared" si="10"/>
        <v>-4.5555218883381281</v>
      </c>
      <c r="U98" s="15">
        <v>72</v>
      </c>
      <c r="V98" s="17">
        <f t="shared" si="11"/>
        <v>0.94241030602462328</v>
      </c>
    </row>
    <row r="99" spans="1:22" x14ac:dyDescent="0.15">
      <c r="A99" s="6">
        <v>49</v>
      </c>
      <c r="B99" s="6">
        <v>97</v>
      </c>
      <c r="D99">
        <v>633.23406982421898</v>
      </c>
      <c r="E99">
        <v>561.83630371093795</v>
      </c>
      <c r="F99">
        <v>494.13586425781301</v>
      </c>
      <c r="G99">
        <v>482.47824096679699</v>
      </c>
      <c r="I99" s="7">
        <f t="shared" si="7"/>
        <v>139.09820556640597</v>
      </c>
      <c r="J99" s="7">
        <f t="shared" si="7"/>
        <v>79.358062744140966</v>
      </c>
      <c r="K99" s="7">
        <f t="shared" si="8"/>
        <v>83.547561645507301</v>
      </c>
      <c r="L99" s="8">
        <f t="shared" si="9"/>
        <v>1.0527923534987709</v>
      </c>
      <c r="M99" s="8">
        <f t="shared" si="12"/>
        <v>1.5757545927132353</v>
      </c>
      <c r="P99" s="6">
        <f t="shared" si="10"/>
        <v>-4.6315441771806087</v>
      </c>
      <c r="U99" s="15">
        <v>72.5</v>
      </c>
      <c r="V99" s="17">
        <f t="shared" si="11"/>
        <v>0.99216768447279635</v>
      </c>
    </row>
    <row r="100" spans="1:22" x14ac:dyDescent="0.15">
      <c r="A100" s="6">
        <v>49.5</v>
      </c>
      <c r="B100" s="6">
        <v>98</v>
      </c>
      <c r="D100">
        <v>636.419189453125</v>
      </c>
      <c r="E100">
        <v>564.05029296875</v>
      </c>
      <c r="F100">
        <v>494.29049682617199</v>
      </c>
      <c r="G100">
        <v>482.87014770507801</v>
      </c>
      <c r="I100" s="7">
        <f t="shared" si="7"/>
        <v>142.12869262695301</v>
      </c>
      <c r="J100" s="7">
        <f t="shared" si="7"/>
        <v>81.180145263671989</v>
      </c>
      <c r="K100" s="7">
        <f t="shared" si="8"/>
        <v>85.302590942382622</v>
      </c>
      <c r="L100" s="8">
        <f t="shared" si="9"/>
        <v>1.0507814523529244</v>
      </c>
      <c r="M100" s="8">
        <f t="shared" si="12"/>
        <v>1.5790800409471282</v>
      </c>
      <c r="P100" s="6">
        <f t="shared" si="10"/>
        <v>-4.4302800561990461</v>
      </c>
      <c r="U100" s="15">
        <v>73</v>
      </c>
      <c r="V100" s="17">
        <f t="shared" si="11"/>
        <v>0.96119039444207766</v>
      </c>
    </row>
    <row r="101" spans="1:22" x14ac:dyDescent="0.15">
      <c r="A101" s="6">
        <v>50</v>
      </c>
      <c r="B101" s="6">
        <v>99</v>
      </c>
      <c r="D101">
        <v>636.19085693359398</v>
      </c>
      <c r="E101">
        <v>563.76086425781295</v>
      </c>
      <c r="F101">
        <v>494.70114135742199</v>
      </c>
      <c r="G101">
        <v>482.38754272460898</v>
      </c>
      <c r="I101" s="7">
        <f t="shared" si="7"/>
        <v>141.48971557617199</v>
      </c>
      <c r="J101" s="7">
        <f t="shared" si="7"/>
        <v>81.373321533203978</v>
      </c>
      <c r="K101" s="7">
        <f t="shared" si="8"/>
        <v>84.528390502929199</v>
      </c>
      <c r="L101" s="8">
        <f t="shared" si="9"/>
        <v>1.0387727686455297</v>
      </c>
      <c r="M101" s="8">
        <f t="shared" si="12"/>
        <v>1.5724077066194728</v>
      </c>
      <c r="P101" s="6">
        <f t="shared" si="10"/>
        <v>-4.8341057689747942</v>
      </c>
      <c r="U101" s="15">
        <v>73.5</v>
      </c>
      <c r="V101" s="17">
        <f t="shared" si="11"/>
        <v>0.83681441318589589</v>
      </c>
    </row>
    <row r="102" spans="1:22" x14ac:dyDescent="0.15">
      <c r="A102" s="6">
        <v>50.5</v>
      </c>
      <c r="B102" s="6">
        <v>100</v>
      </c>
      <c r="D102">
        <v>635.075927734375</v>
      </c>
      <c r="E102">
        <v>562.74353027343795</v>
      </c>
      <c r="F102">
        <v>494.83367919921898</v>
      </c>
      <c r="G102">
        <v>482.795166015625</v>
      </c>
      <c r="I102" s="7">
        <f t="shared" si="7"/>
        <v>140.24224853515602</v>
      </c>
      <c r="J102" s="7">
        <f t="shared" si="7"/>
        <v>79.948364257812955</v>
      </c>
      <c r="K102" s="7">
        <f t="shared" si="8"/>
        <v>84.278393554686957</v>
      </c>
      <c r="L102" s="8">
        <f t="shared" si="9"/>
        <v>1.0541603238173924</v>
      </c>
      <c r="M102" s="8">
        <f t="shared" si="12"/>
        <v>1.5931316111710752</v>
      </c>
      <c r="P102" s="6">
        <f t="shared" si="10"/>
        <v>-3.5798452484309768</v>
      </c>
      <c r="U102" s="15">
        <v>74</v>
      </c>
      <c r="V102" s="17">
        <f t="shared" si="11"/>
        <v>0.82357708335302804</v>
      </c>
    </row>
    <row r="103" spans="1:22" x14ac:dyDescent="0.15">
      <c r="A103" s="6">
        <v>51</v>
      </c>
      <c r="B103" s="6">
        <v>101</v>
      </c>
      <c r="D103">
        <v>633.51672363281295</v>
      </c>
      <c r="E103">
        <v>562.63391113281295</v>
      </c>
      <c r="F103">
        <v>494.64425659179699</v>
      </c>
      <c r="G103">
        <v>482.89758300781301</v>
      </c>
      <c r="I103" s="7">
        <f t="shared" si="7"/>
        <v>138.87246704101597</v>
      </c>
      <c r="J103" s="7">
        <f t="shared" si="7"/>
        <v>79.736328124999943</v>
      </c>
      <c r="K103" s="7">
        <f t="shared" si="8"/>
        <v>83.057037353516009</v>
      </c>
      <c r="L103" s="8">
        <f t="shared" si="9"/>
        <v>1.041646126760569</v>
      </c>
      <c r="M103" s="8">
        <f t="shared" si="12"/>
        <v>1.5859537634939911</v>
      </c>
      <c r="P103" s="6">
        <f t="shared" si="10"/>
        <v>-4.0142658442905352</v>
      </c>
      <c r="U103" s="15">
        <v>74.5</v>
      </c>
      <c r="V103" s="17">
        <f t="shared" si="11"/>
        <v>0.82185422807931252</v>
      </c>
    </row>
    <row r="104" spans="1:22" x14ac:dyDescent="0.15">
      <c r="A104" s="6">
        <v>51.5</v>
      </c>
      <c r="B104" s="6">
        <v>102</v>
      </c>
      <c r="D104">
        <v>629.453857421875</v>
      </c>
      <c r="E104">
        <v>560.52526855468795</v>
      </c>
      <c r="F104">
        <v>494.67971801757801</v>
      </c>
      <c r="G104">
        <v>482.66299438476602</v>
      </c>
      <c r="I104" s="7">
        <f t="shared" si="7"/>
        <v>134.77413940429699</v>
      </c>
      <c r="J104" s="7">
        <f t="shared" si="7"/>
        <v>77.862274169921932</v>
      </c>
      <c r="K104" s="7">
        <f t="shared" si="8"/>
        <v>80.270547485351642</v>
      </c>
      <c r="L104" s="8">
        <f t="shared" si="9"/>
        <v>1.0309299123497735</v>
      </c>
      <c r="M104" s="8">
        <f t="shared" si="12"/>
        <v>1.5805738984629349</v>
      </c>
      <c r="P104" s="6">
        <f t="shared" si="10"/>
        <v>-4.3398682083385891</v>
      </c>
      <c r="U104" s="15">
        <v>75</v>
      </c>
      <c r="V104" s="17">
        <f t="shared" si="11"/>
        <v>0.81397999150936251</v>
      </c>
    </row>
    <row r="105" spans="1:22" x14ac:dyDescent="0.15">
      <c r="A105" s="6">
        <v>52</v>
      </c>
      <c r="B105" s="6">
        <v>103</v>
      </c>
      <c r="D105">
        <v>635.1259765625</v>
      </c>
      <c r="E105">
        <v>564.243896484375</v>
      </c>
      <c r="F105">
        <v>495.0478515625</v>
      </c>
      <c r="G105">
        <v>483.14926147460898</v>
      </c>
      <c r="I105" s="7">
        <f t="shared" si="7"/>
        <v>140.078125</v>
      </c>
      <c r="J105" s="7">
        <f t="shared" si="7"/>
        <v>81.094635009766023</v>
      </c>
      <c r="K105" s="7">
        <f t="shared" si="8"/>
        <v>83.311880493163784</v>
      </c>
      <c r="L105" s="8">
        <f t="shared" si="9"/>
        <v>1.0273414570906045</v>
      </c>
      <c r="M105" s="8">
        <f t="shared" si="12"/>
        <v>1.5823217925835054</v>
      </c>
      <c r="P105" s="6">
        <f t="shared" si="10"/>
        <v>-4.2340814544928902</v>
      </c>
    </row>
    <row r="106" spans="1:22" x14ac:dyDescent="0.15">
      <c r="A106" s="6">
        <v>52.5</v>
      </c>
      <c r="B106" s="6">
        <v>104</v>
      </c>
      <c r="D106">
        <v>633.369384765625</v>
      </c>
      <c r="E106">
        <v>563.135009765625</v>
      </c>
      <c r="F106">
        <v>495.01037597656301</v>
      </c>
      <c r="G106">
        <v>482.87985229492199</v>
      </c>
      <c r="I106" s="7">
        <f t="shared" si="7"/>
        <v>138.35900878906199</v>
      </c>
      <c r="J106" s="7">
        <f t="shared" si="7"/>
        <v>80.255157470703011</v>
      </c>
      <c r="K106" s="7">
        <f t="shared" si="8"/>
        <v>82.18039855956988</v>
      </c>
      <c r="L106" s="8">
        <f t="shared" si="9"/>
        <v>1.0239890014491551</v>
      </c>
      <c r="M106" s="8">
        <f t="shared" si="12"/>
        <v>1.5843056863217955</v>
      </c>
      <c r="P106" s="6">
        <f t="shared" si="10"/>
        <v>-4.1140114364759919</v>
      </c>
    </row>
    <row r="107" spans="1:22" x14ac:dyDescent="0.15">
      <c r="A107" s="6">
        <v>53</v>
      </c>
      <c r="B107" s="6">
        <v>105</v>
      </c>
      <c r="D107">
        <v>630.16693115234398</v>
      </c>
      <c r="E107">
        <v>561.30322265625</v>
      </c>
      <c r="F107">
        <v>494.56558227539102</v>
      </c>
      <c r="G107">
        <v>482.02276611328102</v>
      </c>
      <c r="I107" s="7">
        <f t="shared" si="7"/>
        <v>135.60134887695295</v>
      </c>
      <c r="J107" s="7">
        <f t="shared" si="7"/>
        <v>79.280456542968977</v>
      </c>
      <c r="K107" s="7">
        <f t="shared" si="8"/>
        <v>80.105029296874676</v>
      </c>
      <c r="L107" s="8">
        <f t="shared" si="9"/>
        <v>1.0104007064270473</v>
      </c>
      <c r="M107" s="8">
        <f t="shared" si="12"/>
        <v>1.5760537406794271</v>
      </c>
      <c r="P107" s="6">
        <f t="shared" si="10"/>
        <v>-4.6134390231609554</v>
      </c>
    </row>
    <row r="108" spans="1:22" x14ac:dyDescent="0.15">
      <c r="A108" s="6">
        <v>53.5</v>
      </c>
      <c r="B108" s="6">
        <v>106</v>
      </c>
      <c r="D108">
        <v>624.04376220703102</v>
      </c>
      <c r="E108">
        <v>558.03869628906295</v>
      </c>
      <c r="F108">
        <v>494.65026855468801</v>
      </c>
      <c r="G108">
        <v>482.47555541992199</v>
      </c>
      <c r="I108" s="7">
        <f t="shared" si="7"/>
        <v>129.39349365234301</v>
      </c>
      <c r="J108" s="7">
        <f t="shared" si="7"/>
        <v>75.563140869140966</v>
      </c>
      <c r="K108" s="7">
        <f t="shared" si="8"/>
        <v>76.499295043944329</v>
      </c>
      <c r="L108" s="8">
        <f t="shared" si="9"/>
        <v>1.0123890320602815</v>
      </c>
      <c r="M108" s="8">
        <f t="shared" si="12"/>
        <v>1.5833784156924007</v>
      </c>
      <c r="P108" s="6">
        <f t="shared" si="10"/>
        <v>-4.1701320839830167</v>
      </c>
    </row>
    <row r="109" spans="1:22" x14ac:dyDescent="0.15">
      <c r="A109" s="6">
        <v>54</v>
      </c>
      <c r="B109" s="6">
        <v>107</v>
      </c>
      <c r="D109">
        <v>621.29193115234398</v>
      </c>
      <c r="E109">
        <v>557.22253417968795</v>
      </c>
      <c r="F109">
        <v>491.848388671875</v>
      </c>
      <c r="G109">
        <v>480.22155761718801</v>
      </c>
      <c r="I109" s="7">
        <f t="shared" si="7"/>
        <v>129.44354248046898</v>
      </c>
      <c r="J109" s="7">
        <f t="shared" si="7"/>
        <v>77.000976562499943</v>
      </c>
      <c r="K109" s="7">
        <f t="shared" si="8"/>
        <v>75.542858886719017</v>
      </c>
      <c r="L109" s="8">
        <f t="shared" si="9"/>
        <v>0.98106364697079651</v>
      </c>
      <c r="M109" s="8">
        <f t="shared" si="12"/>
        <v>1.5573893799826553</v>
      </c>
      <c r="P109" s="6">
        <f t="shared" si="10"/>
        <v>-5.7430509987835965</v>
      </c>
    </row>
    <row r="110" spans="1:22" x14ac:dyDescent="0.15">
      <c r="A110" s="6">
        <v>54.5</v>
      </c>
      <c r="B110" s="6">
        <v>108</v>
      </c>
      <c r="D110">
        <v>634.29772949218795</v>
      </c>
      <c r="E110">
        <v>564.71282958984398</v>
      </c>
      <c r="F110">
        <v>492.13153076171898</v>
      </c>
      <c r="G110">
        <v>480.75802612304699</v>
      </c>
      <c r="I110" s="7">
        <f t="shared" si="7"/>
        <v>142.16619873046898</v>
      </c>
      <c r="J110" s="7">
        <f t="shared" si="7"/>
        <v>83.954803466796989</v>
      </c>
      <c r="K110" s="7">
        <f t="shared" si="8"/>
        <v>83.397836303711088</v>
      </c>
      <c r="L110" s="8">
        <f t="shared" si="9"/>
        <v>0.9933658690141991</v>
      </c>
      <c r="M110" s="8">
        <f t="shared" si="12"/>
        <v>1.5750279514057972</v>
      </c>
      <c r="P110" s="6">
        <f t="shared" si="10"/>
        <v>-4.6755222558407619</v>
      </c>
    </row>
    <row r="111" spans="1:22" x14ac:dyDescent="0.15">
      <c r="A111" s="6">
        <v>55</v>
      </c>
      <c r="B111" s="6">
        <v>109</v>
      </c>
      <c r="D111">
        <v>640.64367675781295</v>
      </c>
      <c r="E111">
        <v>568.05303955078102</v>
      </c>
      <c r="F111">
        <v>490.40628051757801</v>
      </c>
      <c r="G111">
        <v>479.97256469726602</v>
      </c>
      <c r="I111" s="7">
        <f t="shared" si="7"/>
        <v>150.23739624023494</v>
      </c>
      <c r="J111" s="7">
        <f t="shared" si="7"/>
        <v>88.080474853515</v>
      </c>
      <c r="K111" s="7">
        <f t="shared" si="8"/>
        <v>88.581063842774455</v>
      </c>
      <c r="L111" s="8">
        <f t="shared" si="9"/>
        <v>1.0056833139250438</v>
      </c>
      <c r="M111" s="8">
        <f t="shared" si="12"/>
        <v>1.5926817456963813</v>
      </c>
      <c r="P111" s="6">
        <f t="shared" si="10"/>
        <v>-3.607072188366895</v>
      </c>
    </row>
    <row r="112" spans="1:22" x14ac:dyDescent="0.15">
      <c r="A112" s="6">
        <v>55.5</v>
      </c>
      <c r="B112" s="6">
        <v>110</v>
      </c>
      <c r="D112">
        <v>647.42999267578102</v>
      </c>
      <c r="E112">
        <v>573.60144042968795</v>
      </c>
      <c r="F112">
        <v>488.94912719726602</v>
      </c>
      <c r="G112">
        <v>479.13220214843801</v>
      </c>
      <c r="I112" s="7">
        <f t="shared" si="7"/>
        <v>158.480865478515</v>
      </c>
      <c r="J112" s="7">
        <f t="shared" si="7"/>
        <v>94.469238281249943</v>
      </c>
      <c r="K112" s="7">
        <f t="shared" si="8"/>
        <v>92.35239868164004</v>
      </c>
      <c r="L112" s="8">
        <f t="shared" si="9"/>
        <v>0.97759228677902821</v>
      </c>
      <c r="M112" s="8">
        <f t="shared" si="12"/>
        <v>1.5699270679301049</v>
      </c>
      <c r="P112" s="6">
        <f t="shared" si="10"/>
        <v>-4.9842399855294204</v>
      </c>
    </row>
    <row r="113" spans="1:22" x14ac:dyDescent="0.15">
      <c r="A113" s="6">
        <v>56</v>
      </c>
      <c r="B113" s="6">
        <v>111</v>
      </c>
      <c r="D113">
        <v>655.64068603515602</v>
      </c>
      <c r="E113">
        <v>578.61102294921898</v>
      </c>
      <c r="F113">
        <v>488.32095336914102</v>
      </c>
      <c r="G113">
        <v>478.80554199218801</v>
      </c>
      <c r="I113" s="7">
        <f t="shared" si="7"/>
        <v>167.319732666015</v>
      </c>
      <c r="J113" s="7">
        <f t="shared" si="7"/>
        <v>99.805480957030966</v>
      </c>
      <c r="K113" s="7">
        <f t="shared" si="8"/>
        <v>97.455895996093332</v>
      </c>
      <c r="L113" s="8">
        <f t="shared" si="9"/>
        <v>0.97645835741276377</v>
      </c>
      <c r="M113" s="8">
        <f t="shared" si="12"/>
        <v>1.5741294879435801</v>
      </c>
      <c r="P113" s="6">
        <f t="shared" si="10"/>
        <v>-4.7298994243421921</v>
      </c>
      <c r="U113" s="15"/>
      <c r="V113" s="17"/>
    </row>
    <row r="114" spans="1:22" x14ac:dyDescent="0.15">
      <c r="A114" s="6">
        <v>56.5</v>
      </c>
      <c r="B114" s="6">
        <v>112</v>
      </c>
      <c r="D114">
        <v>661.898681640625</v>
      </c>
      <c r="E114">
        <v>582.59393310546898</v>
      </c>
      <c r="F114">
        <v>488.38455200195301</v>
      </c>
      <c r="G114">
        <v>478.27978515625</v>
      </c>
      <c r="I114" s="7">
        <f t="shared" si="7"/>
        <v>173.51412963867199</v>
      </c>
      <c r="J114" s="7">
        <f t="shared" si="7"/>
        <v>104.31414794921898</v>
      </c>
      <c r="K114" s="7">
        <f t="shared" si="8"/>
        <v>100.49422607421872</v>
      </c>
      <c r="L114" s="8">
        <f t="shared" si="9"/>
        <v>0.96338059649531116</v>
      </c>
      <c r="M114" s="8">
        <f t="shared" si="12"/>
        <v>1.5663880764058669</v>
      </c>
      <c r="P114" s="6">
        <f t="shared" si="10"/>
        <v>-5.1984282597679172</v>
      </c>
      <c r="U114" s="15"/>
      <c r="V114" s="17"/>
    </row>
    <row r="115" spans="1:22" x14ac:dyDescent="0.15">
      <c r="A115" s="6">
        <v>57</v>
      </c>
      <c r="B115" s="6">
        <v>113</v>
      </c>
      <c r="D115">
        <v>663.04553222656295</v>
      </c>
      <c r="E115">
        <v>583.70379638671898</v>
      </c>
      <c r="F115">
        <v>488.51974487304699</v>
      </c>
      <c r="G115">
        <v>478.44979858398398</v>
      </c>
      <c r="I115" s="7">
        <f t="shared" si="7"/>
        <v>174.52578735351597</v>
      </c>
      <c r="J115" s="7">
        <f t="shared" si="7"/>
        <v>105.253997802735</v>
      </c>
      <c r="K115" s="7">
        <f t="shared" si="8"/>
        <v>100.84798889160147</v>
      </c>
      <c r="L115" s="8">
        <f t="shared" si="9"/>
        <v>0.95813927258714504</v>
      </c>
      <c r="M115" s="8">
        <f t="shared" si="12"/>
        <v>1.5664831018774401</v>
      </c>
      <c r="P115" s="6">
        <f t="shared" si="10"/>
        <v>-5.1926770898016779</v>
      </c>
      <c r="U115" s="15"/>
      <c r="V115" s="17"/>
    </row>
    <row r="116" spans="1:22" x14ac:dyDescent="0.15">
      <c r="A116" s="6">
        <v>57.5</v>
      </c>
      <c r="B116" s="6">
        <v>114</v>
      </c>
      <c r="D116">
        <v>658.39752197265602</v>
      </c>
      <c r="E116">
        <v>580.134765625</v>
      </c>
      <c r="F116">
        <v>489.16632080078102</v>
      </c>
      <c r="G116">
        <v>478.82998657226602</v>
      </c>
      <c r="I116" s="7">
        <f t="shared" si="7"/>
        <v>169.231201171875</v>
      </c>
      <c r="J116" s="7">
        <f t="shared" si="7"/>
        <v>101.30477905273398</v>
      </c>
      <c r="K116" s="7">
        <f t="shared" si="8"/>
        <v>98.317855834961222</v>
      </c>
      <c r="L116" s="8">
        <f t="shared" si="9"/>
        <v>0.97051547571889063</v>
      </c>
      <c r="M116" s="8">
        <f t="shared" si="12"/>
        <v>1.5841956543889253</v>
      </c>
      <c r="P116" s="6">
        <f t="shared" si="10"/>
        <v>-4.120670833553147</v>
      </c>
    </row>
    <row r="117" spans="1:22" x14ac:dyDescent="0.15">
      <c r="A117" s="6">
        <v>58</v>
      </c>
      <c r="B117" s="6">
        <v>115</v>
      </c>
      <c r="D117">
        <v>650.84411621093795</v>
      </c>
      <c r="E117">
        <v>576.22857666015602</v>
      </c>
      <c r="F117">
        <v>488.86981201171898</v>
      </c>
      <c r="G117">
        <v>478.66433715820301</v>
      </c>
      <c r="I117" s="7">
        <f t="shared" si="7"/>
        <v>161.97430419921898</v>
      </c>
      <c r="J117" s="7">
        <f t="shared" si="7"/>
        <v>97.564239501953011</v>
      </c>
      <c r="K117" s="7">
        <f t="shared" si="8"/>
        <v>93.679336547851875</v>
      </c>
      <c r="L117" s="8">
        <f t="shared" si="9"/>
        <v>0.96018107685835685</v>
      </c>
      <c r="M117" s="8">
        <f t="shared" si="12"/>
        <v>1.5791976049081309</v>
      </c>
      <c r="P117" s="6">
        <f t="shared" si="10"/>
        <v>-4.4231648026734716</v>
      </c>
    </row>
    <row r="118" spans="1:22" x14ac:dyDescent="0.15">
      <c r="A118" s="6">
        <v>58.5</v>
      </c>
      <c r="B118" s="6">
        <v>116</v>
      </c>
      <c r="D118">
        <v>656.57580566406295</v>
      </c>
      <c r="E118">
        <v>579.755859375</v>
      </c>
      <c r="F118">
        <v>489.17938232421898</v>
      </c>
      <c r="G118">
        <v>479.13888549804699</v>
      </c>
      <c r="I118" s="7">
        <f t="shared" si="7"/>
        <v>167.39642333984398</v>
      </c>
      <c r="J118" s="7">
        <f t="shared" si="7"/>
        <v>100.61697387695301</v>
      </c>
      <c r="K118" s="7">
        <f t="shared" si="8"/>
        <v>96.964541625976878</v>
      </c>
      <c r="L118" s="8">
        <f t="shared" si="9"/>
        <v>0.96369964122114438</v>
      </c>
      <c r="M118" s="8">
        <f t="shared" si="12"/>
        <v>1.5880525186506578</v>
      </c>
      <c r="P118" s="6">
        <f t="shared" si="10"/>
        <v>-3.8872441371242927</v>
      </c>
    </row>
    <row r="119" spans="1:22" x14ac:dyDescent="0.15">
      <c r="A119" s="6">
        <v>59</v>
      </c>
      <c r="B119" s="6">
        <v>117</v>
      </c>
      <c r="D119">
        <v>640.66357421875</v>
      </c>
      <c r="E119">
        <v>570.57733154296898</v>
      </c>
      <c r="F119">
        <v>489.17669677734398</v>
      </c>
      <c r="G119">
        <v>479.28112792968801</v>
      </c>
      <c r="I119" s="7">
        <f t="shared" si="7"/>
        <v>151.48687744140602</v>
      </c>
      <c r="J119" s="7">
        <f t="shared" si="7"/>
        <v>91.296203613280966</v>
      </c>
      <c r="K119" s="7">
        <f t="shared" si="8"/>
        <v>87.579534912109352</v>
      </c>
      <c r="L119" s="8">
        <f t="shared" si="9"/>
        <v>0.95928999723893293</v>
      </c>
      <c r="M119" s="8">
        <f t="shared" si="12"/>
        <v>1.5889792240481859</v>
      </c>
      <c r="P119" s="6">
        <f t="shared" si="10"/>
        <v>-3.8311576988085676</v>
      </c>
    </row>
    <row r="120" spans="1:22" x14ac:dyDescent="0.15">
      <c r="A120" s="6">
        <v>59.5</v>
      </c>
      <c r="B120" s="6">
        <v>118</v>
      </c>
      <c r="D120">
        <v>644.73498535156295</v>
      </c>
      <c r="E120">
        <v>573.22979736328102</v>
      </c>
      <c r="F120">
        <v>489.43975830078102</v>
      </c>
      <c r="G120">
        <v>479.59872436523398</v>
      </c>
      <c r="I120" s="7">
        <f t="shared" si="7"/>
        <v>155.29522705078193</v>
      </c>
      <c r="J120" s="7">
        <f t="shared" si="7"/>
        <v>93.631072998047046</v>
      </c>
      <c r="K120" s="7">
        <f t="shared" si="8"/>
        <v>89.753475952149003</v>
      </c>
      <c r="L120" s="8">
        <f t="shared" si="9"/>
        <v>0.95858642946472561</v>
      </c>
      <c r="M120" s="8">
        <f t="shared" si="12"/>
        <v>1.593612005653718</v>
      </c>
      <c r="P120" s="6">
        <f t="shared" si="10"/>
        <v>-3.550770619546944</v>
      </c>
    </row>
    <row r="121" spans="1:22" x14ac:dyDescent="0.15">
      <c r="A121" s="6">
        <v>60</v>
      </c>
      <c r="B121" s="6">
        <v>119</v>
      </c>
      <c r="D121">
        <v>641.52703857421898</v>
      </c>
      <c r="E121">
        <v>571.53179931640602</v>
      </c>
      <c r="F121">
        <v>490.24530029296898</v>
      </c>
      <c r="G121">
        <v>479.77810668945301</v>
      </c>
      <c r="I121" s="7">
        <f t="shared" si="7"/>
        <v>151.28173828125</v>
      </c>
      <c r="J121" s="7">
        <f t="shared" si="7"/>
        <v>91.753692626953011</v>
      </c>
      <c r="K121" s="7">
        <f t="shared" si="8"/>
        <v>87.054153442382898</v>
      </c>
      <c r="L121" s="8">
        <f t="shared" si="9"/>
        <v>0.94878092586772245</v>
      </c>
      <c r="M121" s="8">
        <f t="shared" si="12"/>
        <v>1.5891428514364543</v>
      </c>
      <c r="P121" s="6">
        <f t="shared" si="10"/>
        <v>-3.8212545759354781</v>
      </c>
    </row>
    <row r="122" spans="1:22" x14ac:dyDescent="0.15">
      <c r="A122" s="6">
        <v>60.5</v>
      </c>
      <c r="B122" s="6">
        <v>120</v>
      </c>
      <c r="D122">
        <v>649.07470703125</v>
      </c>
      <c r="E122">
        <v>576.25573730468795</v>
      </c>
      <c r="F122">
        <v>490.9404296875</v>
      </c>
      <c r="G122">
        <v>480.12115478515602</v>
      </c>
      <c r="I122" s="7">
        <f t="shared" si="7"/>
        <v>158.13427734375</v>
      </c>
      <c r="J122" s="7">
        <f t="shared" si="7"/>
        <v>96.134582519531932</v>
      </c>
      <c r="K122" s="7">
        <f t="shared" si="8"/>
        <v>90.840069580077653</v>
      </c>
      <c r="L122" s="8">
        <f t="shared" si="9"/>
        <v>0.94492603181192802</v>
      </c>
      <c r="M122" s="8">
        <f t="shared" si="12"/>
        <v>1.5906243067603993</v>
      </c>
      <c r="P122" s="6">
        <f t="shared" si="10"/>
        <v>-3.7315933385394553</v>
      </c>
    </row>
    <row r="123" spans="1:22" x14ac:dyDescent="0.15">
      <c r="A123" s="6">
        <v>61</v>
      </c>
      <c r="B123" s="6">
        <v>121</v>
      </c>
      <c r="D123">
        <v>658.76818847656295</v>
      </c>
      <c r="E123">
        <v>582.32537841796898</v>
      </c>
      <c r="F123">
        <v>490.13922119140602</v>
      </c>
      <c r="G123">
        <v>479.76806640625</v>
      </c>
      <c r="I123" s="7">
        <f t="shared" si="7"/>
        <v>168.62896728515693</v>
      </c>
      <c r="J123" s="7">
        <f t="shared" si="7"/>
        <v>102.55731201171898</v>
      </c>
      <c r="K123" s="7">
        <f t="shared" si="8"/>
        <v>96.838848876953648</v>
      </c>
      <c r="L123" s="8">
        <f t="shared" si="9"/>
        <v>0.94424129276992075</v>
      </c>
      <c r="M123" s="8">
        <f t="shared" si="12"/>
        <v>1.5952759170981314</v>
      </c>
      <c r="P123" s="6">
        <f t="shared" si="10"/>
        <v>-3.450066699143707</v>
      </c>
    </row>
    <row r="124" spans="1:22" x14ac:dyDescent="0.15">
      <c r="A124" s="6">
        <v>61.5</v>
      </c>
      <c r="B124" s="6">
        <v>122</v>
      </c>
      <c r="D124">
        <v>653.99298095703102</v>
      </c>
      <c r="E124">
        <v>579.91101074218795</v>
      </c>
      <c r="F124">
        <v>490.05120849609398</v>
      </c>
      <c r="G124">
        <v>479.25033569335898</v>
      </c>
      <c r="I124" s="7">
        <f t="shared" si="7"/>
        <v>163.94177246093705</v>
      </c>
      <c r="J124" s="7">
        <f t="shared" si="7"/>
        <v>100.66067504882898</v>
      </c>
      <c r="K124" s="7">
        <f t="shared" si="8"/>
        <v>93.479299926756767</v>
      </c>
      <c r="L124" s="8">
        <f t="shared" si="9"/>
        <v>0.92865759027953432</v>
      </c>
      <c r="M124" s="8">
        <f t="shared" si="12"/>
        <v>1.5850285639874844</v>
      </c>
      <c r="P124" s="6">
        <f t="shared" si="10"/>
        <v>-4.0702611424617121</v>
      </c>
    </row>
    <row r="125" spans="1:22" x14ac:dyDescent="0.15">
      <c r="A125" s="6">
        <v>62</v>
      </c>
      <c r="B125" s="6">
        <v>123</v>
      </c>
      <c r="D125">
        <v>652.1083984375</v>
      </c>
      <c r="E125">
        <v>578.69250488281295</v>
      </c>
      <c r="F125">
        <v>489.10708618164102</v>
      </c>
      <c r="G125">
        <v>479.01739501953102</v>
      </c>
      <c r="I125" s="7">
        <f t="shared" si="7"/>
        <v>163.00131225585898</v>
      </c>
      <c r="J125" s="7">
        <f t="shared" si="7"/>
        <v>99.675109863281932</v>
      </c>
      <c r="K125" s="7">
        <f t="shared" si="8"/>
        <v>93.228735351561625</v>
      </c>
      <c r="L125" s="8">
        <f t="shared" si="9"/>
        <v>0.93532613587722757</v>
      </c>
      <c r="M125" s="8">
        <f t="shared" si="12"/>
        <v>1.5970334589649171</v>
      </c>
      <c r="P125" s="6">
        <f t="shared" si="10"/>
        <v>-3.3436960405053608</v>
      </c>
    </row>
    <row r="126" spans="1:22" x14ac:dyDescent="0.15">
      <c r="A126" s="6">
        <v>62.5</v>
      </c>
      <c r="B126" s="6">
        <v>124</v>
      </c>
      <c r="D126">
        <v>653.99621582031295</v>
      </c>
      <c r="E126">
        <v>580.13677978515602</v>
      </c>
      <c r="F126">
        <v>490.26571655273398</v>
      </c>
      <c r="G126">
        <v>479.89392089843801</v>
      </c>
      <c r="I126" s="7">
        <f t="shared" si="7"/>
        <v>163.73049926757898</v>
      </c>
      <c r="J126" s="7">
        <f t="shared" si="7"/>
        <v>100.24285888671801</v>
      </c>
      <c r="K126" s="7">
        <f t="shared" si="8"/>
        <v>93.560498046876376</v>
      </c>
      <c r="L126" s="8">
        <f t="shared" si="9"/>
        <v>0.93333828549928721</v>
      </c>
      <c r="M126" s="8">
        <f t="shared" si="12"/>
        <v>1.6003819579667162</v>
      </c>
      <c r="P126" s="6">
        <f t="shared" si="10"/>
        <v>-3.1410368316396124</v>
      </c>
    </row>
    <row r="127" spans="1:22" x14ac:dyDescent="0.15">
      <c r="A127" s="6">
        <v>63</v>
      </c>
      <c r="B127" s="6">
        <v>125</v>
      </c>
      <c r="D127">
        <v>654.13177490234398</v>
      </c>
      <c r="E127">
        <v>580.18408203125</v>
      </c>
      <c r="F127">
        <v>490.01339721679699</v>
      </c>
      <c r="G127">
        <v>479.36380004882801</v>
      </c>
      <c r="I127" s="7">
        <f t="shared" si="7"/>
        <v>164.11837768554699</v>
      </c>
      <c r="J127" s="7">
        <f t="shared" si="7"/>
        <v>100.82028198242199</v>
      </c>
      <c r="K127" s="7">
        <f t="shared" si="8"/>
        <v>93.544180297851597</v>
      </c>
      <c r="L127" s="8">
        <f t="shared" si="9"/>
        <v>0.92783097268227255</v>
      </c>
      <c r="M127" s="8">
        <f t="shared" si="12"/>
        <v>1.6002109945294409</v>
      </c>
      <c r="P127" s="6">
        <f t="shared" si="10"/>
        <v>-3.1513839498333356</v>
      </c>
    </row>
    <row r="128" spans="1:22" x14ac:dyDescent="0.15">
      <c r="A128" s="6">
        <v>63.5</v>
      </c>
      <c r="B128" s="6">
        <v>126</v>
      </c>
      <c r="D128">
        <v>654.20318603515602</v>
      </c>
      <c r="E128">
        <v>580.42742919921898</v>
      </c>
      <c r="F128">
        <v>491.17803955078102</v>
      </c>
      <c r="G128">
        <v>480.16867065429699</v>
      </c>
      <c r="I128" s="7">
        <f t="shared" si="7"/>
        <v>163.025146484375</v>
      </c>
      <c r="J128" s="7">
        <f t="shared" si="7"/>
        <v>100.25875854492199</v>
      </c>
      <c r="K128" s="7">
        <f t="shared" si="8"/>
        <v>92.844015502929608</v>
      </c>
      <c r="L128" s="8">
        <f t="shared" si="9"/>
        <v>0.92604393721202793</v>
      </c>
      <c r="M128" s="8">
        <f t="shared" si="12"/>
        <v>1.6037603084389356</v>
      </c>
      <c r="P128" s="6">
        <f t="shared" si="10"/>
        <v>-2.9365709400256854</v>
      </c>
    </row>
    <row r="129" spans="1:16" x14ac:dyDescent="0.15">
      <c r="A129" s="6">
        <v>64</v>
      </c>
      <c r="B129" s="6">
        <v>127</v>
      </c>
      <c r="D129">
        <v>660.92205810546898</v>
      </c>
      <c r="E129">
        <v>585.80389404296898</v>
      </c>
      <c r="F129">
        <v>491.61413574218801</v>
      </c>
      <c r="G129">
        <v>480.88119506835898</v>
      </c>
      <c r="I129" s="7">
        <f t="shared" si="7"/>
        <v>169.30792236328097</v>
      </c>
      <c r="J129" s="7">
        <f t="shared" si="7"/>
        <v>104.92269897461</v>
      </c>
      <c r="K129" s="7">
        <f t="shared" si="8"/>
        <v>95.862033081053966</v>
      </c>
      <c r="L129" s="8">
        <f t="shared" si="9"/>
        <v>0.91364436883434919</v>
      </c>
      <c r="M129" s="8">
        <f t="shared" si="12"/>
        <v>1.5966970894409964</v>
      </c>
      <c r="P129" s="6">
        <f t="shared" si="10"/>
        <v>-3.3640539326736696</v>
      </c>
    </row>
    <row r="130" spans="1:16" x14ac:dyDescent="0.15">
      <c r="A130" s="6">
        <v>64.5</v>
      </c>
      <c r="B130" s="6">
        <v>128</v>
      </c>
      <c r="D130">
        <v>652.04022216796898</v>
      </c>
      <c r="E130">
        <v>580.05181884765602</v>
      </c>
      <c r="F130">
        <v>491.27978515625</v>
      </c>
      <c r="G130">
        <v>480.12649536132801</v>
      </c>
      <c r="I130" s="7">
        <f t="shared" ref="I130:J148" si="13">D130-F130</f>
        <v>160.76043701171898</v>
      </c>
      <c r="J130" s="7">
        <f t="shared" si="13"/>
        <v>99.925323486328011</v>
      </c>
      <c r="K130" s="7">
        <f t="shared" ref="K130:K148" si="14">I130-0.7*J130</f>
        <v>90.812710571289372</v>
      </c>
      <c r="L130" s="8">
        <f t="shared" ref="L130:L148" si="15">K130/J130</f>
        <v>0.90880577017811259</v>
      </c>
      <c r="M130" s="8">
        <f t="shared" si="12"/>
        <v>1.5971948401644993</v>
      </c>
      <c r="P130" s="6">
        <f t="shared" si="10"/>
        <v>-3.3339288623710504</v>
      </c>
    </row>
    <row r="131" spans="1:16" x14ac:dyDescent="0.15">
      <c r="A131" s="6">
        <v>65</v>
      </c>
      <c r="B131" s="6">
        <v>129</v>
      </c>
      <c r="D131">
        <v>651.41009521484398</v>
      </c>
      <c r="E131">
        <v>579.70959472656295</v>
      </c>
      <c r="F131">
        <v>490.67236328125</v>
      </c>
      <c r="G131">
        <v>479.63320922851602</v>
      </c>
      <c r="I131" s="7">
        <f t="shared" si="13"/>
        <v>160.73773193359398</v>
      </c>
      <c r="J131" s="7">
        <f t="shared" si="13"/>
        <v>100.07638549804693</v>
      </c>
      <c r="K131" s="7">
        <f t="shared" si="14"/>
        <v>90.684262084961134</v>
      </c>
      <c r="L131" s="8">
        <f t="shared" si="15"/>
        <v>0.90615045331279387</v>
      </c>
      <c r="M131" s="8">
        <f t="shared" si="12"/>
        <v>1.59987587267892</v>
      </c>
      <c r="P131" s="6">
        <f t="shared" si="10"/>
        <v>-3.1716663298082794</v>
      </c>
    </row>
    <row r="132" spans="1:16" x14ac:dyDescent="0.15">
      <c r="A132" s="6">
        <v>65.5</v>
      </c>
      <c r="B132" s="6">
        <v>130</v>
      </c>
      <c r="D132">
        <v>653.72918701171898</v>
      </c>
      <c r="E132">
        <v>582.42492675781295</v>
      </c>
      <c r="F132">
        <v>490.93173217773398</v>
      </c>
      <c r="G132">
        <v>480.080322265625</v>
      </c>
      <c r="I132" s="7">
        <f t="shared" si="13"/>
        <v>162.797454833985</v>
      </c>
      <c r="J132" s="7">
        <f t="shared" si="13"/>
        <v>102.34460449218795</v>
      </c>
      <c r="K132" s="7">
        <f t="shared" si="14"/>
        <v>91.156231689453435</v>
      </c>
      <c r="L132" s="8">
        <f t="shared" si="15"/>
        <v>0.89067940749540409</v>
      </c>
      <c r="M132" s="8">
        <f t="shared" si="12"/>
        <v>1.5897411762412696</v>
      </c>
      <c r="P132" s="6">
        <f t="shared" si="10"/>
        <v>-3.7850425204671967</v>
      </c>
    </row>
    <row r="133" spans="1:16" x14ac:dyDescent="0.15">
      <c r="A133" s="6">
        <v>66</v>
      </c>
      <c r="B133" s="6">
        <v>131</v>
      </c>
      <c r="D133">
        <v>652.68115234375</v>
      </c>
      <c r="E133">
        <v>581.54815673828102</v>
      </c>
      <c r="F133">
        <v>491.17269897460898</v>
      </c>
      <c r="G133">
        <v>480.14926147460898</v>
      </c>
      <c r="I133" s="7">
        <f t="shared" si="13"/>
        <v>161.50845336914102</v>
      </c>
      <c r="J133" s="7">
        <f t="shared" si="13"/>
        <v>101.39889526367205</v>
      </c>
      <c r="K133" s="7">
        <f t="shared" si="14"/>
        <v>90.529226684570602</v>
      </c>
      <c r="L133" s="8">
        <f t="shared" si="15"/>
        <v>0.89280288951041764</v>
      </c>
      <c r="M133" s="8">
        <f t="shared" si="12"/>
        <v>1.5972010076360226</v>
      </c>
      <c r="P133" s="6">
        <f t="shared" si="10"/>
        <v>-3.3335555921688091</v>
      </c>
    </row>
    <row r="134" spans="1:16" x14ac:dyDescent="0.15">
      <c r="A134" s="6">
        <v>66.5</v>
      </c>
      <c r="B134" s="6">
        <v>132</v>
      </c>
      <c r="D134">
        <v>647.61755371093795</v>
      </c>
      <c r="E134">
        <v>578.77294921875</v>
      </c>
      <c r="F134">
        <v>491.80187988281301</v>
      </c>
      <c r="G134">
        <v>480.31893920898398</v>
      </c>
      <c r="I134" s="7">
        <f t="shared" si="13"/>
        <v>155.81567382812494</v>
      </c>
      <c r="J134" s="7">
        <f t="shared" si="13"/>
        <v>98.454010009766023</v>
      </c>
      <c r="K134" s="7">
        <f t="shared" si="14"/>
        <v>86.89786682128873</v>
      </c>
      <c r="L134" s="8">
        <f t="shared" si="15"/>
        <v>0.88262394607054606</v>
      </c>
      <c r="M134" s="8">
        <f t="shared" si="12"/>
        <v>1.5923584135758904</v>
      </c>
      <c r="P134" s="6">
        <f t="shared" ref="P134:P148" si="16">(M134-$O$2)/$O$2*100</f>
        <v>-3.6266410255397221</v>
      </c>
    </row>
    <row r="135" spans="1:16" x14ac:dyDescent="0.15">
      <c r="A135" s="6">
        <v>67</v>
      </c>
      <c r="B135" s="6">
        <v>133</v>
      </c>
      <c r="D135">
        <v>652.19134521484398</v>
      </c>
      <c r="E135">
        <v>580.731201171875</v>
      </c>
      <c r="F135">
        <v>490.30654907226602</v>
      </c>
      <c r="G135">
        <v>479.41098022460898</v>
      </c>
      <c r="I135" s="7">
        <f t="shared" si="13"/>
        <v>161.88479614257795</v>
      </c>
      <c r="J135" s="7">
        <f t="shared" si="13"/>
        <v>101.32022094726602</v>
      </c>
      <c r="K135" s="7">
        <f t="shared" si="14"/>
        <v>90.960641479491741</v>
      </c>
      <c r="L135" s="8">
        <f t="shared" si="15"/>
        <v>0.89775407741001556</v>
      </c>
      <c r="M135" s="8">
        <f t="shared" si="12"/>
        <v>1.6128248942950993</v>
      </c>
      <c r="P135" s="6">
        <f t="shared" si="16"/>
        <v>-2.3879604141396729</v>
      </c>
    </row>
    <row r="136" spans="1:16" x14ac:dyDescent="0.15">
      <c r="A136" s="6">
        <v>67.5</v>
      </c>
      <c r="B136" s="6">
        <v>134</v>
      </c>
      <c r="D136">
        <v>654.09124755859398</v>
      </c>
      <c r="E136">
        <v>581.04699707031295</v>
      </c>
      <c r="F136">
        <v>490.853759765625</v>
      </c>
      <c r="G136">
        <v>479.79751586914102</v>
      </c>
      <c r="I136" s="7">
        <f t="shared" si="13"/>
        <v>163.23748779296898</v>
      </c>
      <c r="J136" s="7">
        <f t="shared" si="13"/>
        <v>101.24948120117193</v>
      </c>
      <c r="K136" s="7">
        <f t="shared" si="14"/>
        <v>92.362850952148634</v>
      </c>
      <c r="L136" s="8">
        <f t="shared" si="15"/>
        <v>0.91223036262905377</v>
      </c>
      <c r="M136" s="8">
        <f t="shared" si="12"/>
        <v>1.632637528893877</v>
      </c>
      <c r="P136" s="6">
        <f t="shared" si="16"/>
        <v>-1.1888521416936886</v>
      </c>
    </row>
    <row r="137" spans="1:16" x14ac:dyDescent="0.15">
      <c r="A137" s="6">
        <v>68</v>
      </c>
      <c r="B137" s="6">
        <v>135</v>
      </c>
      <c r="D137">
        <v>649.63616943359398</v>
      </c>
      <c r="E137">
        <v>577.73474121093795</v>
      </c>
      <c r="F137">
        <v>491.32162475585898</v>
      </c>
      <c r="G137">
        <v>480.25534057617199</v>
      </c>
      <c r="I137" s="7">
        <f t="shared" si="13"/>
        <v>158.314544677735</v>
      </c>
      <c r="J137" s="7">
        <f t="shared" si="13"/>
        <v>97.479400634765966</v>
      </c>
      <c r="K137" s="7">
        <f t="shared" si="14"/>
        <v>90.078964233398835</v>
      </c>
      <c r="L137" s="8">
        <f t="shared" si="15"/>
        <v>0.92408204858485998</v>
      </c>
      <c r="M137" s="8">
        <f t="shared" si="12"/>
        <v>1.6498255642294226</v>
      </c>
      <c r="P137" s="6">
        <f t="shared" si="16"/>
        <v>-0.14859092579168448</v>
      </c>
    </row>
    <row r="138" spans="1:16" x14ac:dyDescent="0.15">
      <c r="A138" s="6">
        <v>68.5</v>
      </c>
      <c r="B138" s="6">
        <v>136</v>
      </c>
      <c r="D138">
        <v>651.38470458984398</v>
      </c>
      <c r="E138">
        <v>580.10437011718795</v>
      </c>
      <c r="F138">
        <v>491.31826782226602</v>
      </c>
      <c r="G138">
        <v>480.36346435546898</v>
      </c>
      <c r="I138" s="7">
        <f t="shared" si="13"/>
        <v>160.06643676757795</v>
      </c>
      <c r="J138" s="7">
        <f t="shared" si="13"/>
        <v>99.740905761718977</v>
      </c>
      <c r="K138" s="7">
        <f t="shared" si="14"/>
        <v>90.247802734374673</v>
      </c>
      <c r="L138" s="8">
        <f t="shared" si="15"/>
        <v>0.90482236997101939</v>
      </c>
      <c r="M138" s="8">
        <f t="shared" si="12"/>
        <v>1.6359022349953216</v>
      </c>
      <c r="P138" s="6">
        <f t="shared" si="16"/>
        <v>-0.99126428058264848</v>
      </c>
    </row>
    <row r="139" spans="1:16" x14ac:dyDescent="0.15">
      <c r="A139" s="6">
        <v>69</v>
      </c>
      <c r="B139" s="6">
        <v>137</v>
      </c>
      <c r="D139">
        <v>686.24035644531295</v>
      </c>
      <c r="E139">
        <v>600.52880859375</v>
      </c>
      <c r="F139">
        <v>491.85208129882801</v>
      </c>
      <c r="G139">
        <v>480.57730102539102</v>
      </c>
      <c r="I139" s="7">
        <f t="shared" si="13"/>
        <v>194.38827514648494</v>
      </c>
      <c r="J139" s="7">
        <f t="shared" si="13"/>
        <v>119.95150756835898</v>
      </c>
      <c r="K139" s="7">
        <f t="shared" si="14"/>
        <v>110.42221984863366</v>
      </c>
      <c r="L139" s="8">
        <f t="shared" si="15"/>
        <v>0.92055716586725944</v>
      </c>
      <c r="M139" s="8">
        <f t="shared" si="12"/>
        <v>1.6569733802713009</v>
      </c>
      <c r="P139" s="6">
        <f t="shared" si="16"/>
        <v>0.2840120833137863</v>
      </c>
    </row>
    <row r="140" spans="1:16" x14ac:dyDescent="0.15">
      <c r="A140" s="6">
        <v>69.5</v>
      </c>
      <c r="B140" s="6">
        <v>138</v>
      </c>
      <c r="D140">
        <v>683.16668701171898</v>
      </c>
      <c r="E140">
        <v>597.90643310546898</v>
      </c>
      <c r="F140">
        <v>491.61447143554699</v>
      </c>
      <c r="G140">
        <v>480.116455078125</v>
      </c>
      <c r="I140" s="7">
        <f t="shared" si="13"/>
        <v>191.55221557617199</v>
      </c>
      <c r="J140" s="7">
        <f t="shared" si="13"/>
        <v>117.78997802734398</v>
      </c>
      <c r="K140" s="7">
        <f t="shared" si="14"/>
        <v>109.09923095703121</v>
      </c>
      <c r="L140" s="8">
        <f t="shared" si="15"/>
        <v>0.92621828091100178</v>
      </c>
      <c r="M140" s="8">
        <f t="shared" si="12"/>
        <v>1.6679708446947827</v>
      </c>
      <c r="P140" s="6">
        <f t="shared" si="16"/>
        <v>0.94960506643683928</v>
      </c>
    </row>
    <row r="141" spans="1:16" x14ac:dyDescent="0.15">
      <c r="A141" s="6">
        <v>70</v>
      </c>
      <c r="B141" s="6">
        <v>139</v>
      </c>
      <c r="D141">
        <v>684.44909667968795</v>
      </c>
      <c r="E141">
        <v>598.13928222656295</v>
      </c>
      <c r="F141">
        <v>492.05187988281301</v>
      </c>
      <c r="G141">
        <v>480.91598510742199</v>
      </c>
      <c r="I141" s="7">
        <f t="shared" si="13"/>
        <v>192.39721679687494</v>
      </c>
      <c r="J141" s="7">
        <f t="shared" si="13"/>
        <v>117.22329711914097</v>
      </c>
      <c r="K141" s="7">
        <f t="shared" si="14"/>
        <v>110.34090881347628</v>
      </c>
      <c r="L141" s="8">
        <f t="shared" si="15"/>
        <v>0.94128822107204757</v>
      </c>
      <c r="M141" s="8">
        <f t="shared" si="12"/>
        <v>1.688377134235568</v>
      </c>
      <c r="P141" s="6">
        <f t="shared" si="16"/>
        <v>2.184642763028346</v>
      </c>
    </row>
    <row r="142" spans="1:16" x14ac:dyDescent="0.15">
      <c r="A142" s="6">
        <v>70.5</v>
      </c>
      <c r="B142" s="6">
        <v>140</v>
      </c>
      <c r="D142">
        <v>675.23687744140602</v>
      </c>
      <c r="E142">
        <v>592.849365234375</v>
      </c>
      <c r="F142">
        <v>491.98626708984398</v>
      </c>
      <c r="G142">
        <v>480.80990600585898</v>
      </c>
      <c r="I142" s="7">
        <f t="shared" si="13"/>
        <v>183.25061035156205</v>
      </c>
      <c r="J142" s="7">
        <f t="shared" si="13"/>
        <v>112.03945922851602</v>
      </c>
      <c r="K142" s="7">
        <f t="shared" si="14"/>
        <v>104.82298889160083</v>
      </c>
      <c r="L142" s="8">
        <f t="shared" si="15"/>
        <v>0.93558992174179934</v>
      </c>
      <c r="M142" s="8">
        <f t="shared" si="12"/>
        <v>1.6880151842850593</v>
      </c>
      <c r="P142" s="6">
        <f t="shared" si="16"/>
        <v>2.1627366819515141</v>
      </c>
    </row>
    <row r="143" spans="1:16" x14ac:dyDescent="0.15">
      <c r="A143" s="6">
        <v>71</v>
      </c>
      <c r="B143" s="6">
        <v>141</v>
      </c>
      <c r="D143">
        <v>673.35656738281295</v>
      </c>
      <c r="E143">
        <v>591.78704833984398</v>
      </c>
      <c r="F143">
        <v>492.93038940429699</v>
      </c>
      <c r="G143">
        <v>481.36447143554699</v>
      </c>
      <c r="I143" s="7">
        <f t="shared" si="13"/>
        <v>180.42617797851597</v>
      </c>
      <c r="J143" s="7">
        <f t="shared" si="13"/>
        <v>110.42257690429699</v>
      </c>
      <c r="K143" s="7">
        <f t="shared" si="14"/>
        <v>103.13037414550809</v>
      </c>
      <c r="L143" s="8">
        <f t="shared" si="15"/>
        <v>0.93396094382846151</v>
      </c>
      <c r="M143" s="8">
        <f t="shared" si="12"/>
        <v>1.6917225557514608</v>
      </c>
      <c r="P143" s="6">
        <f t="shared" si="16"/>
        <v>2.3871157150492404</v>
      </c>
    </row>
    <row r="144" spans="1:16" x14ac:dyDescent="0.15">
      <c r="A144" s="6">
        <v>71.5</v>
      </c>
      <c r="B144" s="6">
        <v>142</v>
      </c>
      <c r="D144">
        <v>673.94720458984398</v>
      </c>
      <c r="E144">
        <v>592.81622314453102</v>
      </c>
      <c r="F144">
        <v>492.79751586914102</v>
      </c>
      <c r="G144">
        <v>481.378173828125</v>
      </c>
      <c r="I144" s="7">
        <f t="shared" si="13"/>
        <v>181.14968872070295</v>
      </c>
      <c r="J144" s="7">
        <f t="shared" si="13"/>
        <v>111.43804931640602</v>
      </c>
      <c r="K144" s="7">
        <f t="shared" si="14"/>
        <v>103.14305419921874</v>
      </c>
      <c r="L144" s="8">
        <f t="shared" si="15"/>
        <v>0.92556406749695241</v>
      </c>
      <c r="M144" s="8">
        <f t="shared" si="12"/>
        <v>1.688662028799691</v>
      </c>
      <c r="P144" s="6">
        <f t="shared" si="16"/>
        <v>2.201885266891805</v>
      </c>
    </row>
    <row r="145" spans="1:16" x14ac:dyDescent="0.15">
      <c r="A145" s="6">
        <v>72</v>
      </c>
      <c r="B145" s="6">
        <v>143</v>
      </c>
      <c r="D145">
        <v>675.85894775390602</v>
      </c>
      <c r="E145">
        <v>592.39703369140602</v>
      </c>
      <c r="F145">
        <v>492.30621337890602</v>
      </c>
      <c r="G145">
        <v>480.63888549804699</v>
      </c>
      <c r="I145" s="7">
        <f t="shared" si="13"/>
        <v>183.552734375</v>
      </c>
      <c r="J145" s="7">
        <f t="shared" si="13"/>
        <v>111.75814819335903</v>
      </c>
      <c r="K145" s="7">
        <f t="shared" si="14"/>
        <v>105.32203063964869</v>
      </c>
      <c r="L145" s="8">
        <f t="shared" si="15"/>
        <v>0.94241030602462328</v>
      </c>
      <c r="M145" s="8">
        <f t="shared" si="12"/>
        <v>1.7108446167071014</v>
      </c>
      <c r="P145" s="6">
        <f t="shared" si="16"/>
        <v>3.544428810579686</v>
      </c>
    </row>
    <row r="146" spans="1:16" x14ac:dyDescent="0.15">
      <c r="A146" s="6">
        <v>72.5</v>
      </c>
      <c r="B146" s="6">
        <v>144</v>
      </c>
      <c r="D146">
        <v>677.93890380859398</v>
      </c>
      <c r="E146">
        <v>590.37664794921898</v>
      </c>
      <c r="F146">
        <v>491.67337036132801</v>
      </c>
      <c r="G146">
        <v>480.30154418945301</v>
      </c>
      <c r="I146" s="7">
        <f t="shared" si="13"/>
        <v>186.26553344726597</v>
      </c>
      <c r="J146" s="7">
        <f t="shared" si="13"/>
        <v>110.07510375976597</v>
      </c>
      <c r="K146" s="7">
        <f t="shared" si="14"/>
        <v>109.2129608154298</v>
      </c>
      <c r="L146" s="8">
        <f t="shared" si="15"/>
        <v>0.99216768447279635</v>
      </c>
      <c r="M146" s="8">
        <f t="shared" si="12"/>
        <v>1.7659383445350141</v>
      </c>
      <c r="P146" s="6">
        <f t="shared" si="16"/>
        <v>6.8788336555775986</v>
      </c>
    </row>
    <row r="147" spans="1:16" x14ac:dyDescent="0.15">
      <c r="A147" s="6">
        <v>73</v>
      </c>
      <c r="B147" s="6">
        <v>145</v>
      </c>
      <c r="D147">
        <v>681.33795166015602</v>
      </c>
      <c r="E147">
        <v>594.10510253906295</v>
      </c>
      <c r="F147">
        <v>489.98025512695301</v>
      </c>
      <c r="G147">
        <v>478.91198730468801</v>
      </c>
      <c r="I147" s="7">
        <f t="shared" si="13"/>
        <v>191.35769653320301</v>
      </c>
      <c r="J147" s="7">
        <f t="shared" si="13"/>
        <v>115.19311523437494</v>
      </c>
      <c r="K147" s="7">
        <f t="shared" si="14"/>
        <v>110.72251586914055</v>
      </c>
      <c r="L147" s="8">
        <f t="shared" si="15"/>
        <v>0.96119039444207766</v>
      </c>
      <c r="M147" s="8">
        <f t="shared" si="12"/>
        <v>1.7402974038840346</v>
      </c>
      <c r="P147" s="6">
        <f t="shared" si="16"/>
        <v>5.3269822905005482</v>
      </c>
    </row>
    <row r="148" spans="1:16" x14ac:dyDescent="0.15">
      <c r="A148" s="6">
        <v>73.5</v>
      </c>
      <c r="B148" s="6">
        <v>146</v>
      </c>
      <c r="D148">
        <v>659.66583251953102</v>
      </c>
      <c r="E148">
        <v>589.142578125</v>
      </c>
      <c r="F148">
        <v>490.17904663085898</v>
      </c>
      <c r="G148">
        <v>478.85809326171898</v>
      </c>
      <c r="I148" s="7">
        <f t="shared" si="13"/>
        <v>169.48678588867205</v>
      </c>
      <c r="J148" s="7">
        <f t="shared" si="13"/>
        <v>110.28448486328102</v>
      </c>
      <c r="K148" s="7">
        <f t="shared" si="14"/>
        <v>92.28764648437533</v>
      </c>
      <c r="L148" s="8">
        <f t="shared" si="15"/>
        <v>0.83681441318589589</v>
      </c>
      <c r="M148" s="8">
        <f t="shared" si="12"/>
        <v>1.6212577720075925</v>
      </c>
      <c r="P148" s="6">
        <f t="shared" si="16"/>
        <v>-1.8775823836378782</v>
      </c>
    </row>
    <row r="149" spans="1:16" x14ac:dyDescent="0.15">
      <c r="A149" s="15">
        <v>74</v>
      </c>
      <c r="B149" s="15">
        <v>147</v>
      </c>
      <c r="D149">
        <v>651.03594970703102</v>
      </c>
      <c r="E149">
        <v>584.82220458984398</v>
      </c>
      <c r="F149">
        <v>488.83734130859398</v>
      </c>
      <c r="G149">
        <v>478.36312866210898</v>
      </c>
      <c r="I149" s="16">
        <f t="shared" ref="I149:I189" si="17">D149-F149</f>
        <v>162.19860839843705</v>
      </c>
      <c r="J149" s="16">
        <f t="shared" ref="J149:J189" si="18">E149-G149</f>
        <v>106.459075927735</v>
      </c>
      <c r="K149" s="16">
        <f t="shared" ref="K149:K189" si="19">I149-0.7*J149</f>
        <v>87.677255249022551</v>
      </c>
      <c r="L149" s="17">
        <f t="shared" ref="L149:L189" si="20">K149/J149</f>
        <v>0.82357708335302804</v>
      </c>
      <c r="M149" s="17">
        <f t="shared" ref="M149:M189" si="21">L149+ABS($N$2)*A149</f>
        <v>1.6133567915544638</v>
      </c>
      <c r="N149" s="15"/>
      <c r="O149" s="15"/>
      <c r="P149" s="15">
        <f t="shared" ref="P149:P189" si="22">(M149-$O$2)/$O$2*100</f>
        <v>-2.3557687134036902</v>
      </c>
    </row>
    <row r="150" spans="1:16" x14ac:dyDescent="0.15">
      <c r="A150" s="15">
        <v>74.5</v>
      </c>
      <c r="B150" s="15">
        <v>148</v>
      </c>
      <c r="D150">
        <v>641.77673339843795</v>
      </c>
      <c r="E150">
        <v>579.26251220703102</v>
      </c>
      <c r="F150">
        <v>489.10876464843801</v>
      </c>
      <c r="G150">
        <v>478.94543457031301</v>
      </c>
      <c r="I150" s="16">
        <f t="shared" si="17"/>
        <v>152.66796874999994</v>
      </c>
      <c r="J150" s="16">
        <f t="shared" si="18"/>
        <v>100.31707763671801</v>
      </c>
      <c r="K150" s="16">
        <f t="shared" si="19"/>
        <v>82.446014404297344</v>
      </c>
      <c r="L150" s="17">
        <f t="shared" si="20"/>
        <v>0.82185422807931252</v>
      </c>
      <c r="M150" s="17">
        <f t="shared" si="21"/>
        <v>1.6169702856604879</v>
      </c>
      <c r="N150" s="15"/>
      <c r="O150" s="15"/>
      <c r="P150" s="15">
        <f t="shared" si="22"/>
        <v>-2.1370713638227459</v>
      </c>
    </row>
    <row r="151" spans="1:16" x14ac:dyDescent="0.15">
      <c r="A151" s="15">
        <v>75</v>
      </c>
      <c r="B151" s="15">
        <v>149</v>
      </c>
      <c r="D151">
        <v>644.11968994140602</v>
      </c>
      <c r="E151">
        <v>580.99645996093795</v>
      </c>
      <c r="F151">
        <v>490.12115478515602</v>
      </c>
      <c r="G151">
        <v>479.27877807617199</v>
      </c>
      <c r="I151" s="16">
        <f t="shared" si="17"/>
        <v>153.99853515625</v>
      </c>
      <c r="J151" s="16">
        <f t="shared" si="18"/>
        <v>101.71768188476597</v>
      </c>
      <c r="K151" s="16">
        <f t="shared" si="19"/>
        <v>82.796157836913835</v>
      </c>
      <c r="L151" s="17">
        <f t="shared" si="20"/>
        <v>0.81397999150936251</v>
      </c>
      <c r="M151" s="17">
        <f t="shared" si="21"/>
        <v>1.6144323984702771</v>
      </c>
      <c r="N151" s="15"/>
      <c r="O151" s="15"/>
      <c r="P151" s="15">
        <f t="shared" si="22"/>
        <v>-2.2906703972649858</v>
      </c>
    </row>
    <row r="152" spans="1:16" x14ac:dyDescent="0.15">
      <c r="A152" s="15">
        <v>75.5</v>
      </c>
      <c r="B152" s="15">
        <v>150</v>
      </c>
      <c r="D152">
        <v>670.94140625</v>
      </c>
      <c r="E152">
        <v>597.78576660156295</v>
      </c>
      <c r="F152">
        <v>490.15728759765602</v>
      </c>
      <c r="G152">
        <v>479.28546142578102</v>
      </c>
      <c r="I152" s="16">
        <f t="shared" si="17"/>
        <v>180.78411865234398</v>
      </c>
      <c r="J152" s="16">
        <f t="shared" si="18"/>
        <v>118.50030517578193</v>
      </c>
      <c r="K152" s="16">
        <f t="shared" si="19"/>
        <v>97.833905029296631</v>
      </c>
      <c r="L152" s="17">
        <f t="shared" si="20"/>
        <v>0.82560044789902431</v>
      </c>
      <c r="M152" s="17">
        <f t="shared" si="21"/>
        <v>1.6313892042396785</v>
      </c>
      <c r="N152" s="15"/>
      <c r="O152" s="15"/>
      <c r="P152" s="15">
        <f t="shared" si="22"/>
        <v>-1.2644037505463601</v>
      </c>
    </row>
    <row r="153" spans="1:16" x14ac:dyDescent="0.15">
      <c r="A153" s="15">
        <v>76</v>
      </c>
      <c r="B153" s="15">
        <v>151</v>
      </c>
      <c r="D153">
        <v>670.71911621093795</v>
      </c>
      <c r="E153">
        <v>596.06439208984398</v>
      </c>
      <c r="F153">
        <v>490.29986572265602</v>
      </c>
      <c r="G153">
        <v>479.55020141601602</v>
      </c>
      <c r="I153" s="16">
        <f t="shared" si="17"/>
        <v>180.41925048828193</v>
      </c>
      <c r="J153" s="16">
        <f t="shared" si="18"/>
        <v>116.51419067382795</v>
      </c>
      <c r="K153" s="16">
        <f t="shared" si="19"/>
        <v>98.859317016602375</v>
      </c>
      <c r="L153" s="17">
        <f t="shared" si="20"/>
        <v>0.84847447718493818</v>
      </c>
      <c r="M153" s="17">
        <f t="shared" si="21"/>
        <v>1.6595995829053318</v>
      </c>
      <c r="N153" s="15"/>
      <c r="O153" s="15"/>
      <c r="P153" s="15">
        <f t="shared" si="22"/>
        <v>0.44295617971276652</v>
      </c>
    </row>
    <row r="154" spans="1:16" x14ac:dyDescent="0.15">
      <c r="A154" s="15">
        <v>76.5</v>
      </c>
      <c r="B154" s="15">
        <v>152</v>
      </c>
      <c r="D154">
        <v>669.864990234375</v>
      </c>
      <c r="E154">
        <v>596.65954589843795</v>
      </c>
      <c r="F154">
        <v>490.53747558593801</v>
      </c>
      <c r="G154">
        <v>479.38488769531301</v>
      </c>
      <c r="I154" s="16">
        <f t="shared" si="17"/>
        <v>179.32751464843699</v>
      </c>
      <c r="J154" s="16">
        <f t="shared" si="18"/>
        <v>117.27465820312494</v>
      </c>
      <c r="K154" s="16">
        <f t="shared" si="19"/>
        <v>97.23525390624954</v>
      </c>
      <c r="L154" s="17">
        <f t="shared" si="20"/>
        <v>0.8291241722302336</v>
      </c>
      <c r="M154" s="17">
        <f t="shared" si="21"/>
        <v>1.6455856273303666</v>
      </c>
      <c r="N154" s="15"/>
      <c r="O154" s="15"/>
      <c r="P154" s="15">
        <f t="shared" si="22"/>
        <v>-0.40520209907909155</v>
      </c>
    </row>
    <row r="155" spans="1:16" x14ac:dyDescent="0.15">
      <c r="A155" s="15">
        <v>77</v>
      </c>
      <c r="B155" s="15">
        <v>153</v>
      </c>
      <c r="D155">
        <v>653.19989013671898</v>
      </c>
      <c r="E155">
        <v>586.05755615234398</v>
      </c>
      <c r="F155">
        <v>491.71652221679699</v>
      </c>
      <c r="G155">
        <v>480.41098022460898</v>
      </c>
      <c r="I155" s="16">
        <f t="shared" si="17"/>
        <v>161.48336791992199</v>
      </c>
      <c r="J155" s="16">
        <f t="shared" si="18"/>
        <v>105.646575927735</v>
      </c>
      <c r="K155" s="16">
        <f t="shared" si="19"/>
        <v>87.530764770507488</v>
      </c>
      <c r="L155" s="17">
        <f t="shared" si="20"/>
        <v>0.82852438900036673</v>
      </c>
      <c r="M155" s="17">
        <f t="shared" si="21"/>
        <v>1.6503221934802392</v>
      </c>
      <c r="N155" s="15"/>
      <c r="O155" s="15"/>
      <c r="P155" s="15">
        <f t="shared" si="22"/>
        <v>-0.11853372971188623</v>
      </c>
    </row>
    <row r="156" spans="1:16" x14ac:dyDescent="0.15">
      <c r="A156" s="15">
        <v>77.5</v>
      </c>
      <c r="B156" s="15">
        <v>154</v>
      </c>
      <c r="D156">
        <v>655.04730224609398</v>
      </c>
      <c r="E156">
        <v>588.54339599609398</v>
      </c>
      <c r="F156">
        <v>491.49798583984398</v>
      </c>
      <c r="G156">
        <v>480.02542114257801</v>
      </c>
      <c r="I156" s="16">
        <f t="shared" si="17"/>
        <v>163.54931640625</v>
      </c>
      <c r="J156" s="16">
        <f t="shared" si="18"/>
        <v>108.51797485351597</v>
      </c>
      <c r="K156" s="16">
        <f t="shared" si="19"/>
        <v>87.586734008788824</v>
      </c>
      <c r="L156" s="17">
        <f t="shared" si="20"/>
        <v>0.80711729210776939</v>
      </c>
      <c r="M156" s="17">
        <f t="shared" si="21"/>
        <v>1.6342514459673811</v>
      </c>
      <c r="N156" s="15"/>
      <c r="O156" s="15"/>
      <c r="P156" s="15">
        <f t="shared" si="22"/>
        <v>-1.0911740007966679</v>
      </c>
    </row>
    <row r="157" spans="1:16" x14ac:dyDescent="0.15">
      <c r="A157" s="15">
        <v>78</v>
      </c>
      <c r="B157" s="15">
        <v>155</v>
      </c>
      <c r="D157">
        <v>655.41717529296898</v>
      </c>
      <c r="E157">
        <v>589.62939453125</v>
      </c>
      <c r="F157">
        <v>492.17370605468801</v>
      </c>
      <c r="G157">
        <v>480.51037597656301</v>
      </c>
      <c r="I157" s="16">
        <f t="shared" si="17"/>
        <v>163.24346923828097</v>
      </c>
      <c r="J157" s="16">
        <f t="shared" si="18"/>
        <v>109.11901855468699</v>
      </c>
      <c r="K157" s="16">
        <f t="shared" si="19"/>
        <v>86.860156250000074</v>
      </c>
      <c r="L157" s="17">
        <f t="shared" si="20"/>
        <v>0.79601299022377592</v>
      </c>
      <c r="M157" s="17">
        <f t="shared" si="21"/>
        <v>1.6284834934631274</v>
      </c>
      <c r="N157" s="15"/>
      <c r="O157" s="15"/>
      <c r="P157" s="15">
        <f t="shared" si="22"/>
        <v>-1.4402643516252711</v>
      </c>
    </row>
    <row r="158" spans="1:16" x14ac:dyDescent="0.15">
      <c r="A158" s="15">
        <v>78.5</v>
      </c>
      <c r="B158" s="15">
        <v>156</v>
      </c>
      <c r="D158">
        <v>647.91149902343795</v>
      </c>
      <c r="E158">
        <v>585.18505859375</v>
      </c>
      <c r="F158">
        <v>490.98294067382801</v>
      </c>
      <c r="G158">
        <v>479.61413574218801</v>
      </c>
      <c r="I158" s="16">
        <f t="shared" si="17"/>
        <v>156.92855834960994</v>
      </c>
      <c r="J158" s="16">
        <f t="shared" si="18"/>
        <v>105.57092285156199</v>
      </c>
      <c r="K158" s="16">
        <f t="shared" si="19"/>
        <v>83.02891235351656</v>
      </c>
      <c r="L158" s="17">
        <f t="shared" si="20"/>
        <v>0.78647519706026792</v>
      </c>
      <c r="M158" s="17">
        <f t="shared" si="21"/>
        <v>1.6242820496793586</v>
      </c>
      <c r="N158" s="15"/>
      <c r="O158" s="15"/>
      <c r="P158" s="15">
        <f t="shared" si="22"/>
        <v>-1.6945458290439621</v>
      </c>
    </row>
    <row r="159" spans="1:16" x14ac:dyDescent="0.15">
      <c r="A159" s="15">
        <v>79</v>
      </c>
      <c r="B159" s="15">
        <v>157</v>
      </c>
      <c r="D159">
        <v>645.44256591796898</v>
      </c>
      <c r="E159">
        <v>583.55267333984398</v>
      </c>
      <c r="F159">
        <v>491.08868408203102</v>
      </c>
      <c r="G159">
        <v>479.60876464843801</v>
      </c>
      <c r="I159" s="16">
        <f t="shared" si="17"/>
        <v>154.35388183593795</v>
      </c>
      <c r="J159" s="16">
        <f t="shared" si="18"/>
        <v>103.94390869140597</v>
      </c>
      <c r="K159" s="16">
        <f t="shared" si="19"/>
        <v>81.593145751953784</v>
      </c>
      <c r="L159" s="17">
        <f t="shared" si="20"/>
        <v>0.78497284525052569</v>
      </c>
      <c r="M159" s="17">
        <f t="shared" si="21"/>
        <v>1.6281160472493559</v>
      </c>
      <c r="N159" s="15"/>
      <c r="O159" s="15"/>
      <c r="P159" s="15">
        <f t="shared" si="22"/>
        <v>-1.4625030797669358</v>
      </c>
    </row>
    <row r="160" spans="1:16" x14ac:dyDescent="0.15">
      <c r="A160" s="15">
        <v>79.5</v>
      </c>
      <c r="B160" s="15">
        <v>158</v>
      </c>
      <c r="D160">
        <v>646.93939208984398</v>
      </c>
      <c r="E160">
        <v>584.35955810546898</v>
      </c>
      <c r="F160">
        <v>491.82363891601602</v>
      </c>
      <c r="G160">
        <v>480.32965087890602</v>
      </c>
      <c r="I160" s="16">
        <f t="shared" si="17"/>
        <v>155.11575317382795</v>
      </c>
      <c r="J160" s="16">
        <f t="shared" si="18"/>
        <v>104.02990722656295</v>
      </c>
      <c r="K160" s="16">
        <f t="shared" si="19"/>
        <v>82.294818115233895</v>
      </c>
      <c r="L160" s="17">
        <f t="shared" si="20"/>
        <v>0.7910688407710198</v>
      </c>
      <c r="M160" s="17">
        <f t="shared" si="21"/>
        <v>1.6395483921495893</v>
      </c>
      <c r="N160" s="15"/>
      <c r="O160" s="15"/>
      <c r="P160" s="15">
        <f t="shared" si="22"/>
        <v>-0.77059008480506286</v>
      </c>
    </row>
    <row r="161" spans="1:16" x14ac:dyDescent="0.15">
      <c r="A161" s="15">
        <v>80</v>
      </c>
      <c r="B161" s="15">
        <v>159</v>
      </c>
      <c r="D161">
        <v>637.27081298828102</v>
      </c>
      <c r="E161">
        <v>577.82623291015602</v>
      </c>
      <c r="F161">
        <v>491.03213500976602</v>
      </c>
      <c r="G161">
        <v>479.60507202148398</v>
      </c>
      <c r="I161" s="16">
        <f t="shared" si="17"/>
        <v>146.238677978515</v>
      </c>
      <c r="J161" s="16">
        <f t="shared" si="18"/>
        <v>98.221160888672046</v>
      </c>
      <c r="K161" s="16">
        <f t="shared" si="19"/>
        <v>77.483865356444568</v>
      </c>
      <c r="L161" s="17">
        <f t="shared" si="20"/>
        <v>0.78887140668463496</v>
      </c>
      <c r="M161" s="17">
        <f t="shared" si="21"/>
        <v>1.642687307442944</v>
      </c>
      <c r="N161" s="15"/>
      <c r="O161" s="15"/>
      <c r="P161" s="15">
        <f t="shared" si="22"/>
        <v>-0.58061538578138527</v>
      </c>
    </row>
    <row r="162" spans="1:16" x14ac:dyDescent="0.15">
      <c r="A162" s="15">
        <v>80.5</v>
      </c>
      <c r="B162" s="15">
        <v>160</v>
      </c>
      <c r="D162">
        <v>635.02136230468795</v>
      </c>
      <c r="E162">
        <v>577.88610839843795</v>
      </c>
      <c r="F162">
        <v>491.76239013671898</v>
      </c>
      <c r="G162">
        <v>480.29251098632801</v>
      </c>
      <c r="I162" s="16">
        <f t="shared" si="17"/>
        <v>143.25897216796898</v>
      </c>
      <c r="J162" s="16">
        <f t="shared" si="18"/>
        <v>97.593597412109943</v>
      </c>
      <c r="K162" s="16">
        <f t="shared" si="19"/>
        <v>74.94345397949202</v>
      </c>
      <c r="L162" s="17">
        <f t="shared" si="20"/>
        <v>0.76791363334038376</v>
      </c>
      <c r="M162" s="17">
        <f t="shared" si="21"/>
        <v>1.6270658834784322</v>
      </c>
      <c r="N162" s="15"/>
      <c r="O162" s="15"/>
      <c r="P162" s="15">
        <f t="shared" si="22"/>
        <v>-1.5260615156155117</v>
      </c>
    </row>
    <row r="163" spans="1:16" x14ac:dyDescent="0.15">
      <c r="A163" s="15">
        <v>81</v>
      </c>
      <c r="B163" s="15">
        <v>161</v>
      </c>
      <c r="D163">
        <v>627.95550537109398</v>
      </c>
      <c r="E163">
        <v>573.0751953125</v>
      </c>
      <c r="F163">
        <v>492.050537109375</v>
      </c>
      <c r="G163">
        <v>479.64358520507801</v>
      </c>
      <c r="I163" s="16">
        <f t="shared" si="17"/>
        <v>135.90496826171898</v>
      </c>
      <c r="J163" s="16">
        <f t="shared" si="18"/>
        <v>93.431610107421989</v>
      </c>
      <c r="K163" s="16">
        <f t="shared" si="19"/>
        <v>70.502841186523582</v>
      </c>
      <c r="L163" s="17">
        <f t="shared" si="20"/>
        <v>0.75459302376854787</v>
      </c>
      <c r="M163" s="17">
        <f t="shared" si="21"/>
        <v>1.6190816232863359</v>
      </c>
      <c r="N163" s="15"/>
      <c r="O163" s="15"/>
      <c r="P163" s="15">
        <f t="shared" si="22"/>
        <v>-2.0092881353753334</v>
      </c>
    </row>
    <row r="164" spans="1:16" x14ac:dyDescent="0.15">
      <c r="A164" s="15">
        <v>81.5</v>
      </c>
      <c r="B164" s="15">
        <v>162</v>
      </c>
      <c r="D164">
        <v>622.59112548828102</v>
      </c>
      <c r="E164">
        <v>569.27783203125</v>
      </c>
      <c r="F164">
        <v>491.81893920898398</v>
      </c>
      <c r="G164">
        <v>480.16198730468801</v>
      </c>
      <c r="I164" s="16">
        <f t="shared" si="17"/>
        <v>130.77218627929705</v>
      </c>
      <c r="J164" s="16">
        <f t="shared" si="18"/>
        <v>89.115844726561988</v>
      </c>
      <c r="K164" s="16">
        <f t="shared" si="19"/>
        <v>68.391094970703648</v>
      </c>
      <c r="L164" s="17">
        <f t="shared" si="20"/>
        <v>0.7674403489138325</v>
      </c>
      <c r="M164" s="17">
        <f t="shared" si="21"/>
        <v>1.6372652978113598</v>
      </c>
      <c r="N164" s="15"/>
      <c r="O164" s="15"/>
      <c r="P164" s="15">
        <f t="shared" si="22"/>
        <v>-0.90876844236254106</v>
      </c>
    </row>
    <row r="165" spans="1:16" x14ac:dyDescent="0.15">
      <c r="A165" s="15">
        <v>82</v>
      </c>
      <c r="B165" s="15">
        <v>163</v>
      </c>
      <c r="D165">
        <v>623.404052734375</v>
      </c>
      <c r="E165">
        <v>571.21697998046898</v>
      </c>
      <c r="F165">
        <v>491.49264526367199</v>
      </c>
      <c r="G165">
        <v>480.50735473632801</v>
      </c>
      <c r="I165" s="16">
        <f t="shared" si="17"/>
        <v>131.91140747070301</v>
      </c>
      <c r="J165" s="16">
        <f t="shared" si="18"/>
        <v>90.709625244140966</v>
      </c>
      <c r="K165" s="16">
        <f t="shared" si="19"/>
        <v>68.414669799804329</v>
      </c>
      <c r="L165" s="17">
        <f t="shared" si="20"/>
        <v>0.75421621041503872</v>
      </c>
      <c r="M165" s="17">
        <f t="shared" si="21"/>
        <v>1.6293775086923055</v>
      </c>
      <c r="N165" s="15"/>
      <c r="O165" s="15"/>
      <c r="P165" s="15">
        <f t="shared" si="22"/>
        <v>-1.3861564008802312</v>
      </c>
    </row>
    <row r="166" spans="1:16" x14ac:dyDescent="0.15">
      <c r="A166" s="15">
        <v>82.5</v>
      </c>
      <c r="B166" s="15">
        <v>164</v>
      </c>
      <c r="D166">
        <v>624.72442626953102</v>
      </c>
      <c r="E166">
        <v>572.3271484375</v>
      </c>
      <c r="F166">
        <v>491.27844238281301</v>
      </c>
      <c r="G166">
        <v>479.73394775390602</v>
      </c>
      <c r="I166" s="16">
        <f t="shared" si="17"/>
        <v>133.44598388671801</v>
      </c>
      <c r="J166" s="16">
        <f t="shared" si="18"/>
        <v>92.593200683593977</v>
      </c>
      <c r="K166" s="16">
        <f t="shared" si="19"/>
        <v>68.630743408202235</v>
      </c>
      <c r="L166" s="17">
        <f t="shared" si="20"/>
        <v>0.74120716101741257</v>
      </c>
      <c r="M166" s="17">
        <f t="shared" si="21"/>
        <v>1.6217048086744188</v>
      </c>
      <c r="N166" s="15"/>
      <c r="O166" s="15"/>
      <c r="P166" s="15">
        <f t="shared" si="22"/>
        <v>-1.8505266499541206</v>
      </c>
    </row>
    <row r="167" spans="1:16" x14ac:dyDescent="0.15">
      <c r="A167" s="15">
        <v>83</v>
      </c>
      <c r="B167" s="15">
        <v>165</v>
      </c>
      <c r="D167">
        <v>625.773681640625</v>
      </c>
      <c r="E167">
        <v>572.596435546875</v>
      </c>
      <c r="F167">
        <v>490.86611938476602</v>
      </c>
      <c r="G167">
        <v>479.75936889648398</v>
      </c>
      <c r="I167" s="16">
        <f t="shared" si="17"/>
        <v>134.90756225585898</v>
      </c>
      <c r="J167" s="16">
        <f t="shared" si="18"/>
        <v>92.837066650391023</v>
      </c>
      <c r="K167" s="16">
        <f t="shared" si="19"/>
        <v>69.92161560058527</v>
      </c>
      <c r="L167" s="17">
        <f t="shared" si="20"/>
        <v>0.75316485239563269</v>
      </c>
      <c r="M167" s="17">
        <f t="shared" si="21"/>
        <v>1.6389988494323782</v>
      </c>
      <c r="N167" s="15"/>
      <c r="O167" s="15"/>
      <c r="P167" s="15">
        <f t="shared" si="22"/>
        <v>-0.8038497310668935</v>
      </c>
    </row>
    <row r="168" spans="1:16" x14ac:dyDescent="0.15">
      <c r="A168" s="15">
        <v>83.5</v>
      </c>
      <c r="B168" s="15">
        <v>166</v>
      </c>
      <c r="D168">
        <v>631.00677490234398</v>
      </c>
      <c r="E168">
        <v>577.06109619140602</v>
      </c>
      <c r="F168">
        <v>490.32562255859398</v>
      </c>
      <c r="G168">
        <v>479.32263183593801</v>
      </c>
      <c r="I168" s="16">
        <f t="shared" si="17"/>
        <v>140.68115234375</v>
      </c>
      <c r="J168" s="16">
        <f t="shared" si="18"/>
        <v>97.738464355468011</v>
      </c>
      <c r="K168" s="16">
        <f t="shared" si="19"/>
        <v>72.264227294922392</v>
      </c>
      <c r="L168" s="17">
        <f t="shared" si="20"/>
        <v>0.7393632360756397</v>
      </c>
      <c r="M168" s="17">
        <f t="shared" si="21"/>
        <v>1.6305335824921248</v>
      </c>
      <c r="N168" s="15"/>
      <c r="O168" s="15"/>
      <c r="P168" s="15">
        <f t="shared" si="22"/>
        <v>-1.3161880354914648</v>
      </c>
    </row>
    <row r="169" spans="1:16" x14ac:dyDescent="0.15">
      <c r="A169" s="15">
        <v>84</v>
      </c>
      <c r="B169" s="15">
        <v>167</v>
      </c>
      <c r="D169">
        <v>634.419189453125</v>
      </c>
      <c r="E169">
        <v>578.59039306640602</v>
      </c>
      <c r="F169">
        <v>489.35943603515602</v>
      </c>
      <c r="G169">
        <v>478.78179931640602</v>
      </c>
      <c r="I169" s="16">
        <f t="shared" si="17"/>
        <v>145.05975341796898</v>
      </c>
      <c r="J169" s="16">
        <f t="shared" si="18"/>
        <v>99.80859375</v>
      </c>
      <c r="K169" s="16">
        <f t="shared" si="19"/>
        <v>75.193737792968989</v>
      </c>
      <c r="L169" s="17">
        <f t="shared" si="20"/>
        <v>0.75337939317443781</v>
      </c>
      <c r="M169" s="17">
        <f t="shared" si="21"/>
        <v>1.6498860889706624</v>
      </c>
      <c r="N169" s="15"/>
      <c r="O169" s="15"/>
      <c r="P169" s="15">
        <f t="shared" si="22"/>
        <v>-0.14492782295968124</v>
      </c>
    </row>
    <row r="170" spans="1:16" x14ac:dyDescent="0.15">
      <c r="A170" s="15">
        <v>84.5</v>
      </c>
      <c r="B170" s="15">
        <v>168</v>
      </c>
      <c r="D170">
        <v>639.924072265625</v>
      </c>
      <c r="E170">
        <v>583.25372314453102</v>
      </c>
      <c r="F170">
        <v>490.0947265625</v>
      </c>
      <c r="G170">
        <v>479.46353149414102</v>
      </c>
      <c r="I170" s="16">
        <f t="shared" si="17"/>
        <v>149.829345703125</v>
      </c>
      <c r="J170" s="16">
        <f t="shared" si="18"/>
        <v>103.79019165039</v>
      </c>
      <c r="K170" s="16">
        <f t="shared" si="19"/>
        <v>77.176211547852006</v>
      </c>
      <c r="L170" s="17">
        <f t="shared" si="20"/>
        <v>0.74357904461545532</v>
      </c>
      <c r="M170" s="17">
        <f t="shared" si="21"/>
        <v>1.6454220897914191</v>
      </c>
      <c r="N170" s="15"/>
      <c r="O170" s="15"/>
      <c r="P170" s="15">
        <f t="shared" si="22"/>
        <v>-0.41509978405529807</v>
      </c>
    </row>
    <row r="171" spans="1:16" x14ac:dyDescent="0.15">
      <c r="A171" s="15">
        <v>85</v>
      </c>
      <c r="B171" s="15">
        <v>169</v>
      </c>
      <c r="D171">
        <v>651.25897216796898</v>
      </c>
      <c r="E171">
        <v>589.57452392578102</v>
      </c>
      <c r="F171">
        <v>489.35842895507801</v>
      </c>
      <c r="G171">
        <v>478.00469970703102</v>
      </c>
      <c r="I171" s="16">
        <f t="shared" si="17"/>
        <v>161.90054321289097</v>
      </c>
      <c r="J171" s="16">
        <f t="shared" si="18"/>
        <v>111.56982421875</v>
      </c>
      <c r="K171" s="16">
        <f t="shared" si="19"/>
        <v>83.801666259765966</v>
      </c>
      <c r="L171" s="17">
        <f t="shared" si="20"/>
        <v>0.75111408345915975</v>
      </c>
      <c r="M171" s="17">
        <f t="shared" si="21"/>
        <v>1.6582934780148633</v>
      </c>
      <c r="N171" s="15"/>
      <c r="O171" s="15"/>
      <c r="P171" s="15">
        <f t="shared" si="22"/>
        <v>0.3639075720662282</v>
      </c>
    </row>
    <row r="172" spans="1:16" x14ac:dyDescent="0.15">
      <c r="A172" s="15">
        <v>85.5</v>
      </c>
      <c r="B172" s="15">
        <v>170</v>
      </c>
      <c r="D172">
        <v>653.03039550781295</v>
      </c>
      <c r="E172">
        <v>590.14105224609398</v>
      </c>
      <c r="F172">
        <v>488.80490112304699</v>
      </c>
      <c r="G172">
        <v>478.00769042968801</v>
      </c>
      <c r="I172" s="16">
        <f t="shared" si="17"/>
        <v>164.22549438476597</v>
      </c>
      <c r="J172" s="16">
        <f t="shared" si="18"/>
        <v>112.13336181640597</v>
      </c>
      <c r="K172" s="16">
        <f t="shared" si="19"/>
        <v>85.732141113281799</v>
      </c>
      <c r="L172" s="17">
        <f t="shared" si="20"/>
        <v>0.76455516649585131</v>
      </c>
      <c r="M172" s="17">
        <f t="shared" si="21"/>
        <v>1.677070910431294</v>
      </c>
      <c r="N172" s="15"/>
      <c r="O172" s="15"/>
      <c r="P172" s="15">
        <f t="shared" si="22"/>
        <v>1.5003629199696589</v>
      </c>
    </row>
    <row r="173" spans="1:16" x14ac:dyDescent="0.15">
      <c r="A173" s="15">
        <v>86</v>
      </c>
      <c r="B173" s="15">
        <v>171</v>
      </c>
      <c r="D173">
        <v>654.72467041015602</v>
      </c>
      <c r="E173">
        <v>591.05157470703102</v>
      </c>
      <c r="F173">
        <v>489.37014770507801</v>
      </c>
      <c r="G173">
        <v>479.264404296875</v>
      </c>
      <c r="I173" s="16">
        <f t="shared" si="17"/>
        <v>165.35452270507801</v>
      </c>
      <c r="J173" s="16">
        <f t="shared" si="18"/>
        <v>111.78717041015602</v>
      </c>
      <c r="K173" s="16">
        <f t="shared" si="19"/>
        <v>87.103503417968795</v>
      </c>
      <c r="L173" s="17">
        <f t="shared" si="20"/>
        <v>0.77919051979202181</v>
      </c>
      <c r="M173" s="17">
        <f t="shared" si="21"/>
        <v>1.6970426131072041</v>
      </c>
      <c r="N173" s="15"/>
      <c r="O173" s="15"/>
      <c r="P173" s="15">
        <f t="shared" si="22"/>
        <v>2.7090983748189008</v>
      </c>
    </row>
    <row r="174" spans="1:16" x14ac:dyDescent="0.15">
      <c r="A174" s="15">
        <v>86.5</v>
      </c>
      <c r="B174" s="15">
        <v>172</v>
      </c>
      <c r="D174">
        <v>645.05682373046898</v>
      </c>
      <c r="E174">
        <v>584.025390625</v>
      </c>
      <c r="F174">
        <v>489.73260498046898</v>
      </c>
      <c r="G174">
        <v>479.49398803710898</v>
      </c>
      <c r="I174" s="16">
        <f t="shared" si="17"/>
        <v>155.32421875</v>
      </c>
      <c r="J174" s="16">
        <f t="shared" si="18"/>
        <v>104.53140258789102</v>
      </c>
      <c r="K174" s="16">
        <f t="shared" si="19"/>
        <v>82.152236938476292</v>
      </c>
      <c r="L174" s="17">
        <f t="shared" si="20"/>
        <v>0.78590963963582039</v>
      </c>
      <c r="M174" s="17">
        <f t="shared" si="21"/>
        <v>1.709098082330742</v>
      </c>
      <c r="N174" s="15"/>
      <c r="O174" s="15"/>
      <c r="P174" s="15">
        <f t="shared" si="22"/>
        <v>3.4387243517222532</v>
      </c>
    </row>
    <row r="175" spans="1:16" x14ac:dyDescent="0.15">
      <c r="A175" s="15">
        <v>87</v>
      </c>
      <c r="B175" s="15">
        <v>173</v>
      </c>
      <c r="D175">
        <v>647.15966796875</v>
      </c>
      <c r="E175">
        <v>588.152099609375</v>
      </c>
      <c r="F175">
        <v>489.99697875976602</v>
      </c>
      <c r="G175">
        <v>479.23126220703102</v>
      </c>
      <c r="I175" s="16">
        <f t="shared" si="17"/>
        <v>157.16268920898398</v>
      </c>
      <c r="J175" s="16">
        <f t="shared" si="18"/>
        <v>108.92083740234398</v>
      </c>
      <c r="K175" s="16">
        <f t="shared" si="19"/>
        <v>80.918103027343193</v>
      </c>
      <c r="L175" s="17">
        <f t="shared" si="20"/>
        <v>0.74290746341252267</v>
      </c>
      <c r="M175" s="17">
        <f t="shared" si="21"/>
        <v>1.6714322554871837</v>
      </c>
      <c r="N175" s="15"/>
      <c r="O175" s="15"/>
      <c r="P175" s="15">
        <f t="shared" si="22"/>
        <v>1.1590979682923968</v>
      </c>
    </row>
    <row r="176" spans="1:16" x14ac:dyDescent="0.15">
      <c r="A176" s="15">
        <v>87.5</v>
      </c>
      <c r="B176" s="15">
        <v>174</v>
      </c>
      <c r="D176">
        <v>652.89190673828102</v>
      </c>
      <c r="E176">
        <v>590.32263183593795</v>
      </c>
      <c r="F176">
        <v>489.62484741210898</v>
      </c>
      <c r="G176">
        <v>479.06427001953102</v>
      </c>
      <c r="I176" s="16">
        <f t="shared" si="17"/>
        <v>163.26705932617205</v>
      </c>
      <c r="J176" s="16">
        <f t="shared" si="18"/>
        <v>111.25836181640693</v>
      </c>
      <c r="K176" s="16">
        <f t="shared" si="19"/>
        <v>85.386206054687193</v>
      </c>
      <c r="L176" s="17">
        <f t="shared" si="20"/>
        <v>0.76745877487920688</v>
      </c>
      <c r="M176" s="17">
        <f t="shared" si="21"/>
        <v>1.7013199163336075</v>
      </c>
      <c r="N176" s="15"/>
      <c r="O176" s="15"/>
      <c r="P176" s="15">
        <f t="shared" si="22"/>
        <v>2.9679710480602806</v>
      </c>
    </row>
    <row r="177" spans="1:16" x14ac:dyDescent="0.15">
      <c r="A177" s="15">
        <v>88</v>
      </c>
      <c r="B177" s="15">
        <v>175</v>
      </c>
      <c r="D177">
        <v>674.462890625</v>
      </c>
      <c r="E177">
        <v>604.19561767578102</v>
      </c>
      <c r="F177">
        <v>490.06927490234398</v>
      </c>
      <c r="G177">
        <v>478.94110107421898</v>
      </c>
      <c r="I177" s="16">
        <f t="shared" si="17"/>
        <v>184.39361572265602</v>
      </c>
      <c r="J177" s="16">
        <f t="shared" si="18"/>
        <v>125.25451660156205</v>
      </c>
      <c r="K177" s="16">
        <f t="shared" si="19"/>
        <v>96.715454101562599</v>
      </c>
      <c r="L177" s="17">
        <f t="shared" si="20"/>
        <v>0.77215142994976405</v>
      </c>
      <c r="M177" s="17">
        <f t="shared" si="21"/>
        <v>1.7113489207839039</v>
      </c>
      <c r="N177" s="15"/>
      <c r="O177" s="15"/>
      <c r="P177" s="15">
        <f t="shared" si="22"/>
        <v>3.5749505055772497</v>
      </c>
    </row>
    <row r="178" spans="1:16" x14ac:dyDescent="0.15">
      <c r="A178" s="15">
        <v>88.5</v>
      </c>
      <c r="B178" s="15">
        <v>176</v>
      </c>
      <c r="D178">
        <v>683.53253173828102</v>
      </c>
      <c r="E178">
        <v>610.10107421875</v>
      </c>
      <c r="F178">
        <v>490.03713989257801</v>
      </c>
      <c r="G178">
        <v>478.88186645507801</v>
      </c>
      <c r="I178" s="16">
        <f t="shared" si="17"/>
        <v>193.49539184570301</v>
      </c>
      <c r="J178" s="16">
        <f t="shared" si="18"/>
        <v>131.21920776367199</v>
      </c>
      <c r="K178" s="16">
        <f t="shared" si="19"/>
        <v>101.64194641113262</v>
      </c>
      <c r="L178" s="17">
        <f t="shared" si="20"/>
        <v>0.77459655597213695</v>
      </c>
      <c r="M178" s="17">
        <f t="shared" si="21"/>
        <v>1.7191303961860163</v>
      </c>
      <c r="N178" s="15"/>
      <c r="O178" s="15"/>
      <c r="P178" s="15">
        <f t="shared" si="22"/>
        <v>4.0459041023837825</v>
      </c>
    </row>
    <row r="179" spans="1:16" x14ac:dyDescent="0.15">
      <c r="A179" s="15">
        <v>89</v>
      </c>
      <c r="B179" s="15">
        <v>177</v>
      </c>
      <c r="D179">
        <v>684.14959716796898</v>
      </c>
      <c r="E179">
        <v>608.24237060546898</v>
      </c>
      <c r="F179">
        <v>490.67001342773398</v>
      </c>
      <c r="G179">
        <v>479.82696533203102</v>
      </c>
      <c r="I179" s="16">
        <f t="shared" si="17"/>
        <v>193.479583740235</v>
      </c>
      <c r="J179" s="16">
        <f t="shared" si="18"/>
        <v>128.41540527343795</v>
      </c>
      <c r="K179" s="16">
        <f t="shared" si="19"/>
        <v>103.58880004882843</v>
      </c>
      <c r="L179" s="17">
        <f t="shared" si="20"/>
        <v>0.80666957230134773</v>
      </c>
      <c r="M179" s="17">
        <f t="shared" si="21"/>
        <v>1.7565397618949665</v>
      </c>
      <c r="N179" s="15"/>
      <c r="O179" s="15"/>
      <c r="P179" s="15">
        <f t="shared" si="22"/>
        <v>6.3100088414540139</v>
      </c>
    </row>
    <row r="180" spans="1:16" x14ac:dyDescent="0.15">
      <c r="A180" s="15">
        <v>89.5</v>
      </c>
      <c r="B180" s="15">
        <v>178</v>
      </c>
      <c r="D180">
        <v>690.22430419921898</v>
      </c>
      <c r="E180">
        <v>612.10235595703102</v>
      </c>
      <c r="F180">
        <v>490.76306152343801</v>
      </c>
      <c r="G180">
        <v>479.92971801757801</v>
      </c>
      <c r="I180" s="16">
        <f t="shared" si="17"/>
        <v>199.46124267578097</v>
      </c>
      <c r="J180" s="16">
        <f t="shared" si="18"/>
        <v>132.17263793945301</v>
      </c>
      <c r="K180" s="16">
        <f t="shared" si="19"/>
        <v>106.94039611816386</v>
      </c>
      <c r="L180" s="17">
        <f t="shared" si="20"/>
        <v>0.8090963287511308</v>
      </c>
      <c r="M180" s="17">
        <f t="shared" si="21"/>
        <v>1.764302867724489</v>
      </c>
      <c r="N180" s="15"/>
      <c r="O180" s="15"/>
      <c r="P180" s="15">
        <f t="shared" si="22"/>
        <v>6.7798506675697743</v>
      </c>
    </row>
    <row r="181" spans="1:16" x14ac:dyDescent="0.15">
      <c r="A181" s="15">
        <v>90</v>
      </c>
      <c r="B181" s="15">
        <v>179</v>
      </c>
      <c r="D181">
        <v>691.15289306640602</v>
      </c>
      <c r="E181">
        <v>611.86999511718795</v>
      </c>
      <c r="F181">
        <v>490.33200073242199</v>
      </c>
      <c r="G181">
        <v>479.19479370117199</v>
      </c>
      <c r="I181" s="16">
        <f t="shared" si="17"/>
        <v>200.82089233398403</v>
      </c>
      <c r="J181" s="16">
        <f t="shared" si="18"/>
        <v>132.67520141601597</v>
      </c>
      <c r="K181" s="16">
        <f t="shared" si="19"/>
        <v>107.94825134277286</v>
      </c>
      <c r="L181" s="17">
        <f t="shared" si="20"/>
        <v>0.81362794396136362</v>
      </c>
      <c r="M181" s="17">
        <f t="shared" si="21"/>
        <v>1.7741708323144612</v>
      </c>
      <c r="N181" s="15"/>
      <c r="O181" s="15"/>
      <c r="P181" s="15">
        <f t="shared" si="22"/>
        <v>7.3770836056248523</v>
      </c>
    </row>
    <row r="182" spans="1:16" x14ac:dyDescent="0.15">
      <c r="A182" s="15">
        <v>90.5</v>
      </c>
      <c r="B182" s="15">
        <v>180</v>
      </c>
      <c r="D182">
        <v>693.04150390625</v>
      </c>
      <c r="E182">
        <v>613.98468017578102</v>
      </c>
      <c r="F182">
        <v>491.11111450195301</v>
      </c>
      <c r="G182">
        <v>479.97689819335898</v>
      </c>
      <c r="I182" s="16">
        <f t="shared" si="17"/>
        <v>201.93038940429699</v>
      </c>
      <c r="J182" s="16">
        <f t="shared" si="18"/>
        <v>134.00778198242205</v>
      </c>
      <c r="K182" s="16">
        <f t="shared" si="19"/>
        <v>108.12494201660157</v>
      </c>
      <c r="L182" s="17">
        <f t="shared" si="20"/>
        <v>0.80685569462514084</v>
      </c>
      <c r="M182" s="17">
        <f t="shared" si="21"/>
        <v>1.772734932357978</v>
      </c>
      <c r="N182" s="15"/>
      <c r="O182" s="15"/>
      <c r="P182" s="15">
        <f t="shared" si="22"/>
        <v>7.2901794885757223</v>
      </c>
    </row>
    <row r="183" spans="1:16" x14ac:dyDescent="0.15">
      <c r="A183" s="15">
        <v>91</v>
      </c>
      <c r="B183" s="15">
        <v>181</v>
      </c>
      <c r="D183">
        <v>693.47772216796898</v>
      </c>
      <c r="E183">
        <v>613.59466552734398</v>
      </c>
      <c r="F183">
        <v>491.59503173828102</v>
      </c>
      <c r="G183">
        <v>480.33367919921898</v>
      </c>
      <c r="I183" s="16">
        <f t="shared" si="17"/>
        <v>201.88269042968795</v>
      </c>
      <c r="J183" s="16">
        <f t="shared" si="18"/>
        <v>133.260986328125</v>
      </c>
      <c r="K183" s="16">
        <f t="shared" si="19"/>
        <v>108.60000000000046</v>
      </c>
      <c r="L183" s="17">
        <f t="shared" si="20"/>
        <v>0.81494218970132459</v>
      </c>
      <c r="M183" s="17">
        <f t="shared" si="21"/>
        <v>1.786157776813901</v>
      </c>
      <c r="N183" s="15"/>
      <c r="O183" s="15"/>
      <c r="P183" s="15">
        <f t="shared" si="22"/>
        <v>8.102562301502882</v>
      </c>
    </row>
    <row r="184" spans="1:16" x14ac:dyDescent="0.15">
      <c r="A184" s="15">
        <v>91.5</v>
      </c>
      <c r="B184" s="15">
        <v>182</v>
      </c>
      <c r="D184">
        <v>693.109619140625</v>
      </c>
      <c r="E184">
        <v>614.15435791015602</v>
      </c>
      <c r="F184">
        <v>492.26873779296898</v>
      </c>
      <c r="G184">
        <v>480.86346435546898</v>
      </c>
      <c r="I184" s="16">
        <f t="shared" si="17"/>
        <v>200.84088134765602</v>
      </c>
      <c r="J184" s="16">
        <f t="shared" si="18"/>
        <v>133.29089355468705</v>
      </c>
      <c r="K184" s="16">
        <f t="shared" si="19"/>
        <v>107.53725585937509</v>
      </c>
      <c r="L184" s="17">
        <f t="shared" si="20"/>
        <v>0.8067862176590056</v>
      </c>
      <c r="M184" s="17">
        <f t="shared" si="21"/>
        <v>1.7833381541513216</v>
      </c>
      <c r="N184" s="15"/>
      <c r="O184" s="15"/>
      <c r="P184" s="15">
        <f t="shared" si="22"/>
        <v>7.9319119600241308</v>
      </c>
    </row>
    <row r="185" spans="1:16" x14ac:dyDescent="0.15">
      <c r="A185" s="15">
        <v>92</v>
      </c>
      <c r="B185" s="15">
        <v>183</v>
      </c>
      <c r="D185">
        <v>689.88958740234398</v>
      </c>
      <c r="E185">
        <v>611.285888671875</v>
      </c>
      <c r="F185">
        <v>492.02978515625</v>
      </c>
      <c r="G185">
        <v>479.98727416992199</v>
      </c>
      <c r="I185" s="16">
        <f t="shared" si="17"/>
        <v>197.85980224609398</v>
      </c>
      <c r="J185" s="16">
        <f t="shared" si="18"/>
        <v>131.29861450195301</v>
      </c>
      <c r="K185" s="16">
        <f t="shared" si="19"/>
        <v>105.95077209472687</v>
      </c>
      <c r="L185" s="17">
        <f t="shared" si="20"/>
        <v>0.80694508846588708</v>
      </c>
      <c r="M185" s="17">
        <f t="shared" si="21"/>
        <v>1.7888333743379425</v>
      </c>
      <c r="N185" s="15"/>
      <c r="O185" s="15"/>
      <c r="P185" s="15">
        <f t="shared" si="22"/>
        <v>8.2644958953830301</v>
      </c>
    </row>
    <row r="186" spans="1:16" x14ac:dyDescent="0.15">
      <c r="A186" s="15">
        <v>92.5</v>
      </c>
      <c r="B186" s="15">
        <v>184</v>
      </c>
      <c r="D186">
        <v>683.31805419921898</v>
      </c>
      <c r="E186">
        <v>606.09729003906295</v>
      </c>
      <c r="F186">
        <v>490.97189331054699</v>
      </c>
      <c r="G186">
        <v>480.22622680664102</v>
      </c>
      <c r="I186" s="16">
        <f t="shared" si="17"/>
        <v>192.34616088867199</v>
      </c>
      <c r="J186" s="16">
        <f t="shared" si="18"/>
        <v>125.87106323242193</v>
      </c>
      <c r="K186" s="16">
        <f t="shared" si="19"/>
        <v>104.23641662597664</v>
      </c>
      <c r="L186" s="17">
        <f t="shared" si="20"/>
        <v>0.82812056996375139</v>
      </c>
      <c r="M186" s="17">
        <f t="shared" si="21"/>
        <v>1.8153452052155461</v>
      </c>
      <c r="N186" s="15"/>
      <c r="O186" s="15"/>
      <c r="P186" s="15">
        <f t="shared" si="22"/>
        <v>9.8690556304616042</v>
      </c>
    </row>
    <row r="187" spans="1:16" x14ac:dyDescent="0.15">
      <c r="A187" s="15">
        <v>93</v>
      </c>
      <c r="B187" s="15">
        <v>185</v>
      </c>
      <c r="D187">
        <v>667.68518066406295</v>
      </c>
      <c r="E187">
        <v>596.89642333984398</v>
      </c>
      <c r="F187">
        <v>491.94143676757801</v>
      </c>
      <c r="G187">
        <v>480.31759643554699</v>
      </c>
      <c r="I187" s="16">
        <f t="shared" si="17"/>
        <v>175.74374389648494</v>
      </c>
      <c r="J187" s="16">
        <f t="shared" si="18"/>
        <v>116.57882690429699</v>
      </c>
      <c r="K187" s="16">
        <f t="shared" si="19"/>
        <v>94.13856506347706</v>
      </c>
      <c r="L187" s="17">
        <f t="shared" si="20"/>
        <v>0.80750997040618877</v>
      </c>
      <c r="M187" s="17">
        <f t="shared" si="21"/>
        <v>1.800070955037723</v>
      </c>
      <c r="N187" s="15"/>
      <c r="O187" s="15"/>
      <c r="P187" s="15">
        <f t="shared" si="22"/>
        <v>8.9446212927502913</v>
      </c>
    </row>
    <row r="188" spans="1:16" x14ac:dyDescent="0.15">
      <c r="A188" s="15">
        <v>93.5</v>
      </c>
      <c r="B188" s="15">
        <v>186</v>
      </c>
      <c r="D188">
        <v>667.59442138671898</v>
      </c>
      <c r="E188">
        <v>596.89489746093795</v>
      </c>
      <c r="F188">
        <v>491.40228271484398</v>
      </c>
      <c r="G188">
        <v>480.10275268554699</v>
      </c>
      <c r="I188" s="16">
        <f t="shared" si="17"/>
        <v>176.192138671875</v>
      </c>
      <c r="J188" s="16">
        <f t="shared" si="18"/>
        <v>116.79214477539097</v>
      </c>
      <c r="K188" s="16">
        <f t="shared" si="19"/>
        <v>94.437637329101335</v>
      </c>
      <c r="L188" s="17">
        <f t="shared" si="20"/>
        <v>0.80859579649572544</v>
      </c>
      <c r="M188" s="17">
        <f t="shared" si="21"/>
        <v>1.8064931305069991</v>
      </c>
      <c r="N188" s="15"/>
      <c r="O188" s="15"/>
      <c r="P188" s="15">
        <f t="shared" si="22"/>
        <v>9.3333067900734896</v>
      </c>
    </row>
    <row r="189" spans="1:16" x14ac:dyDescent="0.15">
      <c r="A189" s="15">
        <v>94</v>
      </c>
      <c r="B189" s="15">
        <v>187</v>
      </c>
      <c r="D189">
        <v>665.18127441406295</v>
      </c>
      <c r="E189">
        <v>595.17047119140602</v>
      </c>
      <c r="F189">
        <v>492.45681762695301</v>
      </c>
      <c r="G189">
        <v>480.83334350585898</v>
      </c>
      <c r="I189" s="16">
        <f t="shared" si="17"/>
        <v>172.72445678710994</v>
      </c>
      <c r="J189" s="16">
        <f t="shared" si="18"/>
        <v>114.33712768554705</v>
      </c>
      <c r="K189" s="16">
        <f t="shared" si="19"/>
        <v>92.688467407227023</v>
      </c>
      <c r="L189" s="17">
        <f t="shared" si="20"/>
        <v>0.81065940069914355</v>
      </c>
      <c r="M189" s="17">
        <f t="shared" si="21"/>
        <v>1.8138930840901568</v>
      </c>
      <c r="N189" s="15"/>
      <c r="O189" s="15"/>
      <c r="P189" s="15">
        <f t="shared" si="22"/>
        <v>9.7811697692770796</v>
      </c>
    </row>
    <row r="190" spans="1:16" x14ac:dyDescent="0.15">
      <c r="A190" s="15"/>
      <c r="B190" s="15"/>
      <c r="D190">
        <v>665.49157714843795</v>
      </c>
      <c r="E190">
        <v>595.65374755859398</v>
      </c>
      <c r="F190">
        <v>492.378173828125</v>
      </c>
      <c r="G190">
        <v>481.3447265625</v>
      </c>
      <c r="I190" s="16"/>
      <c r="J190" s="16"/>
      <c r="K190" s="16"/>
      <c r="L190" s="17"/>
      <c r="M190" s="17"/>
      <c r="P190" s="15"/>
    </row>
    <row r="191" spans="1:16" x14ac:dyDescent="0.15">
      <c r="A191" s="15"/>
      <c r="B191" s="15"/>
      <c r="I191" s="16"/>
      <c r="J191" s="16"/>
      <c r="K191" s="16"/>
      <c r="L191" s="17"/>
      <c r="M191" s="17"/>
      <c r="P191" s="15"/>
    </row>
    <row r="192" spans="1:16" x14ac:dyDescent="0.15">
      <c r="A192" s="15"/>
      <c r="B192" s="15"/>
      <c r="I192" s="16"/>
      <c r="J192" s="16"/>
      <c r="K192" s="16"/>
      <c r="L192" s="17"/>
      <c r="M192" s="17"/>
      <c r="P192" s="15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V798"/>
  <sheetViews>
    <sheetView topLeftCell="F21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19</v>
      </c>
      <c r="F1" t="s">
        <v>38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905.70452880859398</v>
      </c>
      <c r="E2">
        <v>654.06848144531295</v>
      </c>
      <c r="F2">
        <v>549.65173339843795</v>
      </c>
      <c r="G2">
        <v>508.54824829101602</v>
      </c>
      <c r="I2" s="7">
        <f t="shared" ref="I2:J65" si="0">D2-F2</f>
        <v>356.05279541015602</v>
      </c>
      <c r="J2" s="7">
        <f t="shared" si="0"/>
        <v>145.52023315429693</v>
      </c>
      <c r="K2" s="7">
        <f t="shared" ref="K2:K65" si="1">I2-0.7*J2</f>
        <v>254.18863220214817</v>
      </c>
      <c r="L2" s="8">
        <f t="shared" ref="L2:L65" si="2">K2/J2</f>
        <v>1.7467580053464371</v>
      </c>
      <c r="M2" s="8"/>
      <c r="N2" s="15">
        <f>LINEST(V64:V104,U64:U104)</f>
        <v>-1.4327627766287744E-2</v>
      </c>
      <c r="O2" s="9">
        <f>AVERAGE(M38:M45)</f>
        <v>1.655298022247826</v>
      </c>
    </row>
    <row r="3" spans="1:16" x14ac:dyDescent="0.15">
      <c r="A3" s="6">
        <v>1</v>
      </c>
      <c r="B3" s="6">
        <v>1</v>
      </c>
      <c r="C3" s="6" t="s">
        <v>7</v>
      </c>
      <c r="D3">
        <v>897.87243652343795</v>
      </c>
      <c r="E3">
        <v>649.03826904296898</v>
      </c>
      <c r="F3">
        <v>549.56390380859398</v>
      </c>
      <c r="G3">
        <v>507.73962402343801</v>
      </c>
      <c r="I3" s="7">
        <f t="shared" si="0"/>
        <v>348.30853271484398</v>
      </c>
      <c r="J3" s="7">
        <f t="shared" si="0"/>
        <v>141.29864501953097</v>
      </c>
      <c r="K3" s="7">
        <f t="shared" si="1"/>
        <v>249.39948120117231</v>
      </c>
      <c r="L3" s="8">
        <f t="shared" si="2"/>
        <v>1.7650521784317119</v>
      </c>
      <c r="M3" s="8"/>
      <c r="N3" s="15"/>
    </row>
    <row r="4" spans="1:16" ht="15" x14ac:dyDescent="0.15">
      <c r="A4" s="6">
        <v>1.5</v>
      </c>
      <c r="B4" s="6">
        <v>2</v>
      </c>
      <c r="D4">
        <v>906.70831298828102</v>
      </c>
      <c r="E4">
        <v>652.18878173828102</v>
      </c>
      <c r="F4">
        <v>549.67547607421898</v>
      </c>
      <c r="G4">
        <v>507.266845703125</v>
      </c>
      <c r="I4" s="7">
        <f t="shared" si="0"/>
        <v>357.03283691406205</v>
      </c>
      <c r="J4" s="7">
        <f t="shared" si="0"/>
        <v>144.92193603515602</v>
      </c>
      <c r="K4" s="7">
        <f t="shared" si="1"/>
        <v>255.58748168945283</v>
      </c>
      <c r="L4" s="8">
        <f t="shared" si="2"/>
        <v>1.7636217723964915</v>
      </c>
      <c r="M4" s="8"/>
      <c r="N4" s="13" t="s">
        <v>16</v>
      </c>
    </row>
    <row r="5" spans="1:16" x14ac:dyDescent="0.15">
      <c r="A5" s="6">
        <v>2</v>
      </c>
      <c r="B5" s="6">
        <v>3</v>
      </c>
      <c r="D5">
        <v>907.69006347656295</v>
      </c>
      <c r="E5">
        <v>651.59014892578102</v>
      </c>
      <c r="F5">
        <v>553.00433349609398</v>
      </c>
      <c r="G5">
        <v>509.42642211914102</v>
      </c>
      <c r="I5" s="7">
        <f t="shared" si="0"/>
        <v>354.68572998046898</v>
      </c>
      <c r="J5" s="7">
        <f t="shared" si="0"/>
        <v>142.16372680664</v>
      </c>
      <c r="K5" s="7">
        <f t="shared" si="1"/>
        <v>255.17112121582099</v>
      </c>
      <c r="L5" s="8">
        <f t="shared" si="2"/>
        <v>1.7949101852323048</v>
      </c>
      <c r="M5" s="8"/>
      <c r="N5" s="15">
        <f>RSQ(V64:V104,U64:U104)</f>
        <v>0.99641479360804164</v>
      </c>
    </row>
    <row r="6" spans="1:16" x14ac:dyDescent="0.15">
      <c r="A6" s="6">
        <v>2.5</v>
      </c>
      <c r="B6" s="6">
        <v>4</v>
      </c>
      <c r="C6" s="6" t="s">
        <v>5</v>
      </c>
      <c r="D6">
        <v>871.75427246093795</v>
      </c>
      <c r="E6">
        <v>636.988525390625</v>
      </c>
      <c r="F6">
        <v>550.74176025390602</v>
      </c>
      <c r="G6">
        <v>507.74554443359398</v>
      </c>
      <c r="I6" s="7">
        <f t="shared" si="0"/>
        <v>321.01251220703193</v>
      </c>
      <c r="J6" s="7">
        <f t="shared" si="0"/>
        <v>129.24298095703102</v>
      </c>
      <c r="K6" s="7">
        <f t="shared" si="1"/>
        <v>230.5424255371102</v>
      </c>
      <c r="L6" s="8">
        <f t="shared" si="2"/>
        <v>1.7837906850334708</v>
      </c>
      <c r="M6" s="8">
        <f t="shared" ref="M6:M22" si="3">L6+ABS($N$2)*A6</f>
        <v>1.8196097544491903</v>
      </c>
      <c r="N6" s="15"/>
      <c r="P6" s="6">
        <f t="shared" ref="P6:P69" si="4">(M6-$O$2)/$O$2*100</f>
        <v>9.9264138537564239</v>
      </c>
    </row>
    <row r="7" spans="1:16" x14ac:dyDescent="0.15">
      <c r="A7" s="6">
        <v>3</v>
      </c>
      <c r="B7" s="6">
        <v>5</v>
      </c>
      <c r="C7" s="6" t="s">
        <v>8</v>
      </c>
      <c r="D7">
        <v>845.74279785156295</v>
      </c>
      <c r="E7">
        <v>626.403076171875</v>
      </c>
      <c r="F7">
        <v>551.01940917968795</v>
      </c>
      <c r="G7">
        <v>508.21780395507801</v>
      </c>
      <c r="I7" s="7">
        <f t="shared" si="0"/>
        <v>294.723388671875</v>
      </c>
      <c r="J7" s="7">
        <f t="shared" si="0"/>
        <v>118.18527221679699</v>
      </c>
      <c r="K7" s="7">
        <f t="shared" si="1"/>
        <v>211.99369812011713</v>
      </c>
      <c r="L7" s="8">
        <f t="shared" si="2"/>
        <v>1.7937404055831898</v>
      </c>
      <c r="M7" s="8">
        <f t="shared" si="3"/>
        <v>1.8367232888820531</v>
      </c>
      <c r="P7" s="6">
        <f t="shared" si="4"/>
        <v>10.960278100728901</v>
      </c>
    </row>
    <row r="8" spans="1:16" x14ac:dyDescent="0.15">
      <c r="A8" s="6">
        <v>3.5</v>
      </c>
      <c r="B8" s="6">
        <v>6</v>
      </c>
      <c r="D8">
        <v>818.35504150390602</v>
      </c>
      <c r="E8">
        <v>615.71514892578102</v>
      </c>
      <c r="F8">
        <v>545.05554199218795</v>
      </c>
      <c r="G8">
        <v>505.038818359375</v>
      </c>
      <c r="I8" s="7">
        <f t="shared" si="0"/>
        <v>273.29949951171807</v>
      </c>
      <c r="J8" s="7">
        <f t="shared" si="0"/>
        <v>110.67633056640602</v>
      </c>
      <c r="K8" s="7">
        <f t="shared" si="1"/>
        <v>195.82606811523385</v>
      </c>
      <c r="L8" s="8">
        <f t="shared" si="2"/>
        <v>1.7693581555609834</v>
      </c>
      <c r="M8" s="8">
        <f t="shared" si="3"/>
        <v>1.8195048527429905</v>
      </c>
      <c r="P8" s="6">
        <f t="shared" si="4"/>
        <v>9.9200765232703194</v>
      </c>
    </row>
    <row r="9" spans="1:16" x14ac:dyDescent="0.15">
      <c r="A9" s="6">
        <v>4</v>
      </c>
      <c r="B9" s="6">
        <v>7</v>
      </c>
      <c r="D9">
        <v>729.31121826171898</v>
      </c>
      <c r="E9">
        <v>579.73425292968795</v>
      </c>
      <c r="F9">
        <v>542.81512451171898</v>
      </c>
      <c r="G9">
        <v>504.18814086914102</v>
      </c>
      <c r="I9" s="7">
        <f t="shared" si="0"/>
        <v>186.49609375</v>
      </c>
      <c r="J9" s="7">
        <f t="shared" si="0"/>
        <v>75.546112060546932</v>
      </c>
      <c r="K9" s="7">
        <f t="shared" si="1"/>
        <v>133.61381530761716</v>
      </c>
      <c r="L9" s="8">
        <f t="shared" si="2"/>
        <v>1.7686392014526371</v>
      </c>
      <c r="M9" s="8">
        <f t="shared" si="3"/>
        <v>1.8259497125177881</v>
      </c>
      <c r="P9" s="6">
        <f t="shared" si="4"/>
        <v>10.309423921030502</v>
      </c>
    </row>
    <row r="10" spans="1:16" x14ac:dyDescent="0.15">
      <c r="A10" s="6">
        <v>4.5</v>
      </c>
      <c r="B10" s="6">
        <v>8</v>
      </c>
      <c r="D10">
        <v>736.25848388671898</v>
      </c>
      <c r="E10">
        <v>583.02508544921898</v>
      </c>
      <c r="F10">
        <v>540.15203857421898</v>
      </c>
      <c r="G10">
        <v>502.18112182617199</v>
      </c>
      <c r="I10" s="7">
        <f t="shared" si="0"/>
        <v>196.1064453125</v>
      </c>
      <c r="J10" s="7">
        <f t="shared" si="0"/>
        <v>80.843963623046989</v>
      </c>
      <c r="K10" s="7">
        <f t="shared" si="1"/>
        <v>139.5156707763671</v>
      </c>
      <c r="L10" s="8">
        <f t="shared" si="2"/>
        <v>1.7257401112455351</v>
      </c>
      <c r="M10" s="8">
        <f t="shared" si="3"/>
        <v>1.7902144361938299</v>
      </c>
      <c r="P10" s="6">
        <f t="shared" si="4"/>
        <v>8.1505814743131921</v>
      </c>
    </row>
    <row r="11" spans="1:16" x14ac:dyDescent="0.15">
      <c r="A11" s="6">
        <v>5</v>
      </c>
      <c r="B11" s="6">
        <v>9</v>
      </c>
      <c r="D11">
        <v>815.037841796875</v>
      </c>
      <c r="E11">
        <v>614.44683837890602</v>
      </c>
      <c r="F11">
        <v>540.95684814453102</v>
      </c>
      <c r="G11">
        <v>503.536376953125</v>
      </c>
      <c r="I11" s="7">
        <f t="shared" si="0"/>
        <v>274.08099365234398</v>
      </c>
      <c r="J11" s="7">
        <f t="shared" si="0"/>
        <v>110.91046142578102</v>
      </c>
      <c r="K11" s="7">
        <f t="shared" si="1"/>
        <v>196.44367065429725</v>
      </c>
      <c r="L11" s="8">
        <f t="shared" si="2"/>
        <v>1.771191537109899</v>
      </c>
      <c r="M11" s="8">
        <f t="shared" si="3"/>
        <v>1.8428296759413376</v>
      </c>
      <c r="P11" s="6">
        <f t="shared" si="4"/>
        <v>11.329177657014986</v>
      </c>
    </row>
    <row r="12" spans="1:16" x14ac:dyDescent="0.15">
      <c r="A12" s="6">
        <v>5.5</v>
      </c>
      <c r="B12" s="6">
        <v>10</v>
      </c>
      <c r="D12">
        <v>868.37030029296898</v>
      </c>
      <c r="E12">
        <v>640.55017089843795</v>
      </c>
      <c r="F12">
        <v>539.98760986328102</v>
      </c>
      <c r="G12">
        <v>501.27871704101602</v>
      </c>
      <c r="I12" s="7">
        <f t="shared" si="0"/>
        <v>328.38269042968795</v>
      </c>
      <c r="J12" s="7">
        <f t="shared" si="0"/>
        <v>139.27145385742193</v>
      </c>
      <c r="K12" s="7">
        <f t="shared" si="1"/>
        <v>230.8926727294926</v>
      </c>
      <c r="L12" s="8">
        <f t="shared" si="2"/>
        <v>1.6578607197270101</v>
      </c>
      <c r="M12" s="8">
        <f t="shared" si="3"/>
        <v>1.7366626724415928</v>
      </c>
      <c r="P12" s="6">
        <f t="shared" si="4"/>
        <v>4.9154079265603787</v>
      </c>
    </row>
    <row r="13" spans="1:16" x14ac:dyDescent="0.15">
      <c r="A13" s="6">
        <v>6</v>
      </c>
      <c r="B13" s="6">
        <v>11</v>
      </c>
      <c r="D13">
        <v>887.66455078125</v>
      </c>
      <c r="E13">
        <v>648.37457275390602</v>
      </c>
      <c r="F13">
        <v>538.489501953125</v>
      </c>
      <c r="G13">
        <v>501.71429443359398</v>
      </c>
      <c r="I13" s="7">
        <f t="shared" si="0"/>
        <v>349.175048828125</v>
      </c>
      <c r="J13" s="7">
        <f t="shared" si="0"/>
        <v>146.66027832031205</v>
      </c>
      <c r="K13" s="7">
        <f t="shared" si="1"/>
        <v>246.51285400390657</v>
      </c>
      <c r="L13" s="8">
        <f t="shared" si="2"/>
        <v>1.6808426714254041</v>
      </c>
      <c r="M13" s="8">
        <f t="shared" si="3"/>
        <v>1.7668084380231306</v>
      </c>
      <c r="P13" s="6">
        <f t="shared" si="4"/>
        <v>6.7365763914753014</v>
      </c>
    </row>
    <row r="14" spans="1:16" x14ac:dyDescent="0.15">
      <c r="A14" s="6">
        <v>6.5</v>
      </c>
      <c r="B14" s="6">
        <v>12</v>
      </c>
      <c r="D14">
        <v>876.83502197265602</v>
      </c>
      <c r="E14">
        <v>646.46685791015602</v>
      </c>
      <c r="F14">
        <v>538.69921875</v>
      </c>
      <c r="G14">
        <v>501.62802124023398</v>
      </c>
      <c r="I14" s="7">
        <f t="shared" si="0"/>
        <v>338.13580322265602</v>
      </c>
      <c r="J14" s="7">
        <f t="shared" si="0"/>
        <v>144.83883666992205</v>
      </c>
      <c r="K14" s="7">
        <f t="shared" si="1"/>
        <v>236.7486175537106</v>
      </c>
      <c r="L14" s="8">
        <f t="shared" si="2"/>
        <v>1.6345658595231938</v>
      </c>
      <c r="M14" s="8">
        <f t="shared" si="3"/>
        <v>1.7276954400040641</v>
      </c>
      <c r="P14" s="6">
        <f t="shared" si="4"/>
        <v>4.3736787444429739</v>
      </c>
    </row>
    <row r="15" spans="1:16" x14ac:dyDescent="0.15">
      <c r="A15" s="6">
        <v>7</v>
      </c>
      <c r="B15" s="6">
        <v>13</v>
      </c>
      <c r="D15">
        <v>867.19006347656295</v>
      </c>
      <c r="E15">
        <v>640.552734375</v>
      </c>
      <c r="F15">
        <v>539.77679443359398</v>
      </c>
      <c r="G15">
        <v>502.01510620117199</v>
      </c>
      <c r="I15" s="7">
        <f t="shared" si="0"/>
        <v>327.41326904296898</v>
      </c>
      <c r="J15" s="7">
        <f t="shared" si="0"/>
        <v>138.53762817382801</v>
      </c>
      <c r="K15" s="7">
        <f t="shared" si="1"/>
        <v>230.43692932128937</v>
      </c>
      <c r="L15" s="8">
        <f t="shared" si="2"/>
        <v>1.6633526382605026</v>
      </c>
      <c r="M15" s="8">
        <f t="shared" si="3"/>
        <v>1.7636460326245169</v>
      </c>
      <c r="P15" s="6">
        <f t="shared" si="4"/>
        <v>6.5455288969389844</v>
      </c>
    </row>
    <row r="16" spans="1:16" x14ac:dyDescent="0.15">
      <c r="A16" s="6">
        <v>7.5</v>
      </c>
      <c r="B16" s="6">
        <v>14</v>
      </c>
      <c r="D16">
        <v>880.59100341796898</v>
      </c>
      <c r="E16">
        <v>650.40771484375</v>
      </c>
      <c r="F16">
        <v>539.2021484375</v>
      </c>
      <c r="G16">
        <v>501.77520751953102</v>
      </c>
      <c r="I16" s="7">
        <f t="shared" si="0"/>
        <v>341.38885498046898</v>
      </c>
      <c r="J16" s="7">
        <f t="shared" si="0"/>
        <v>148.63250732421898</v>
      </c>
      <c r="K16" s="7">
        <f t="shared" si="1"/>
        <v>237.34609985351568</v>
      </c>
      <c r="L16" s="8">
        <f t="shared" si="2"/>
        <v>1.596865343432454</v>
      </c>
      <c r="M16" s="8">
        <f t="shared" si="3"/>
        <v>1.7043225516796121</v>
      </c>
      <c r="P16" s="6">
        <f t="shared" si="4"/>
        <v>2.9616738963544988</v>
      </c>
    </row>
    <row r="17" spans="1:16" x14ac:dyDescent="0.15">
      <c r="A17" s="6">
        <v>8</v>
      </c>
      <c r="B17" s="6">
        <v>15</v>
      </c>
      <c r="D17">
        <v>865.28826904296898</v>
      </c>
      <c r="E17">
        <v>641.636474609375</v>
      </c>
      <c r="F17">
        <v>541.95904541015602</v>
      </c>
      <c r="G17">
        <v>503.01132202148398</v>
      </c>
      <c r="I17" s="7">
        <f t="shared" si="0"/>
        <v>323.32922363281295</v>
      </c>
      <c r="J17" s="7">
        <f t="shared" si="0"/>
        <v>138.62515258789102</v>
      </c>
      <c r="K17" s="7">
        <f t="shared" si="1"/>
        <v>226.29161682128924</v>
      </c>
      <c r="L17" s="8">
        <f t="shared" si="2"/>
        <v>1.6323994065782252</v>
      </c>
      <c r="M17" s="8">
        <f t="shared" si="3"/>
        <v>1.7470204287085271</v>
      </c>
      <c r="P17" s="6">
        <f t="shared" si="4"/>
        <v>5.5411415484050393</v>
      </c>
    </row>
    <row r="18" spans="1:16" x14ac:dyDescent="0.15">
      <c r="A18" s="6">
        <v>8.5</v>
      </c>
      <c r="B18" s="6">
        <v>16</v>
      </c>
      <c r="D18">
        <v>882.01617431640602</v>
      </c>
      <c r="E18">
        <v>649.37969970703102</v>
      </c>
      <c r="F18">
        <v>547.59405517578102</v>
      </c>
      <c r="G18">
        <v>505.56982421875</v>
      </c>
      <c r="I18" s="7">
        <f t="shared" si="0"/>
        <v>334.422119140625</v>
      </c>
      <c r="J18" s="7">
        <f t="shared" si="0"/>
        <v>143.80987548828102</v>
      </c>
      <c r="K18" s="7">
        <f t="shared" si="1"/>
        <v>233.75520629882828</v>
      </c>
      <c r="L18" s="8">
        <f t="shared" si="2"/>
        <v>1.6254461350804581</v>
      </c>
      <c r="M18" s="8">
        <f t="shared" si="3"/>
        <v>1.747230971093904</v>
      </c>
      <c r="P18" s="6">
        <f t="shared" si="4"/>
        <v>5.553860852273413</v>
      </c>
    </row>
    <row r="19" spans="1:16" x14ac:dyDescent="0.15">
      <c r="A19" s="6">
        <v>9</v>
      </c>
      <c r="B19" s="6">
        <v>17</v>
      </c>
      <c r="D19">
        <v>898.18493652343795</v>
      </c>
      <c r="E19">
        <v>657.00299072265602</v>
      </c>
      <c r="F19">
        <v>555.81237792968795</v>
      </c>
      <c r="G19">
        <v>509.31430053710898</v>
      </c>
      <c r="I19" s="7">
        <f t="shared" si="0"/>
        <v>342.37255859375</v>
      </c>
      <c r="J19" s="7">
        <f t="shared" si="0"/>
        <v>147.68869018554705</v>
      </c>
      <c r="K19" s="7">
        <f t="shared" si="1"/>
        <v>238.99047546386709</v>
      </c>
      <c r="L19" s="8">
        <f t="shared" si="2"/>
        <v>1.6182043131644952</v>
      </c>
      <c r="M19" s="8">
        <f t="shared" si="3"/>
        <v>1.7471529630610849</v>
      </c>
      <c r="P19" s="6">
        <f t="shared" si="4"/>
        <v>5.5491482245912289</v>
      </c>
    </row>
    <row r="20" spans="1:16" x14ac:dyDescent="0.15">
      <c r="A20" s="6">
        <v>9.5</v>
      </c>
      <c r="B20" s="6">
        <v>18</v>
      </c>
      <c r="D20">
        <v>894.93151855468795</v>
      </c>
      <c r="E20">
        <v>650.73553466796898</v>
      </c>
      <c r="F20">
        <v>557.89056396484398</v>
      </c>
      <c r="G20">
        <v>510.48193359375</v>
      </c>
      <c r="I20" s="7">
        <f t="shared" si="0"/>
        <v>337.04095458984398</v>
      </c>
      <c r="J20" s="7">
        <f t="shared" si="0"/>
        <v>140.25360107421898</v>
      </c>
      <c r="K20" s="7">
        <f t="shared" si="1"/>
        <v>238.86343383789068</v>
      </c>
      <c r="L20" s="8">
        <f t="shared" si="2"/>
        <v>1.7030823594432321</v>
      </c>
      <c r="M20" s="8">
        <f t="shared" si="3"/>
        <v>1.8391948232229656</v>
      </c>
      <c r="P20" s="6">
        <f t="shared" si="4"/>
        <v>11.109588636215211</v>
      </c>
    </row>
    <row r="21" spans="1:16" x14ac:dyDescent="0.15">
      <c r="A21" s="6">
        <v>10</v>
      </c>
      <c r="B21" s="6">
        <v>19</v>
      </c>
      <c r="D21">
        <v>904.419189453125</v>
      </c>
      <c r="E21">
        <v>660.19769287109398</v>
      </c>
      <c r="F21">
        <v>553.21673583984398</v>
      </c>
      <c r="G21">
        <v>508.67062377929699</v>
      </c>
      <c r="I21" s="7">
        <f t="shared" si="0"/>
        <v>351.20245361328102</v>
      </c>
      <c r="J21" s="7">
        <f t="shared" si="0"/>
        <v>151.52706909179699</v>
      </c>
      <c r="K21" s="7">
        <f t="shared" si="1"/>
        <v>245.13350524902313</v>
      </c>
      <c r="L21" s="8">
        <f t="shared" si="2"/>
        <v>1.617753888584212</v>
      </c>
      <c r="M21" s="8">
        <f t="shared" si="3"/>
        <v>1.7610301662470893</v>
      </c>
      <c r="P21" s="6">
        <f t="shared" si="4"/>
        <v>6.38749896261481</v>
      </c>
    </row>
    <row r="22" spans="1:16" x14ac:dyDescent="0.15">
      <c r="A22" s="6">
        <v>10.5</v>
      </c>
      <c r="B22" s="6">
        <v>20</v>
      </c>
      <c r="D22">
        <v>888.32611083984398</v>
      </c>
      <c r="E22">
        <v>652.35925292968795</v>
      </c>
      <c r="F22">
        <v>547.658203125</v>
      </c>
      <c r="G22">
        <v>505.08517456054699</v>
      </c>
      <c r="I22" s="7">
        <f t="shared" si="0"/>
        <v>340.66790771484398</v>
      </c>
      <c r="J22" s="7">
        <f t="shared" si="0"/>
        <v>147.27407836914097</v>
      </c>
      <c r="K22" s="7">
        <f t="shared" si="1"/>
        <v>237.5760528564453</v>
      </c>
      <c r="L22" s="8">
        <f t="shared" si="2"/>
        <v>1.6131559299998697</v>
      </c>
      <c r="M22" s="8">
        <f t="shared" si="3"/>
        <v>1.763596021545891</v>
      </c>
      <c r="P22" s="6">
        <f t="shared" si="4"/>
        <v>6.5425076235517317</v>
      </c>
    </row>
    <row r="23" spans="1:16" x14ac:dyDescent="0.15">
      <c r="A23" s="6">
        <v>11</v>
      </c>
      <c r="B23" s="6">
        <v>21</v>
      </c>
      <c r="D23">
        <v>878.27764892578102</v>
      </c>
      <c r="E23">
        <v>650.580810546875</v>
      </c>
      <c r="F23">
        <v>543.99462890625</v>
      </c>
      <c r="G23">
        <v>504.01995849609398</v>
      </c>
      <c r="I23" s="7">
        <f t="shared" si="0"/>
        <v>334.28302001953102</v>
      </c>
      <c r="J23" s="7">
        <f t="shared" si="0"/>
        <v>146.56085205078102</v>
      </c>
      <c r="K23" s="7">
        <f t="shared" si="1"/>
        <v>231.69042358398431</v>
      </c>
      <c r="L23" s="8">
        <f t="shared" si="2"/>
        <v>1.5808479572956307</v>
      </c>
      <c r="M23" s="8">
        <f>L23+ABS($N$2)*A23</f>
        <v>1.7384518627247958</v>
      </c>
      <c r="P23" s="6">
        <f t="shared" si="4"/>
        <v>5.0234966368201395</v>
      </c>
    </row>
    <row r="24" spans="1:16" x14ac:dyDescent="0.15">
      <c r="A24" s="6">
        <v>11.5</v>
      </c>
      <c r="B24" s="6">
        <v>22</v>
      </c>
      <c r="D24">
        <v>876.21728515625</v>
      </c>
      <c r="E24">
        <v>651.59313964843795</v>
      </c>
      <c r="F24">
        <v>541.26251220703102</v>
      </c>
      <c r="G24">
        <v>502.85067749023398</v>
      </c>
      <c r="I24" s="7">
        <f t="shared" si="0"/>
        <v>334.95477294921898</v>
      </c>
      <c r="J24" s="7">
        <f t="shared" si="0"/>
        <v>148.74246215820398</v>
      </c>
      <c r="K24" s="7">
        <f t="shared" si="1"/>
        <v>230.8350494384762</v>
      </c>
      <c r="L24" s="8">
        <f t="shared" si="2"/>
        <v>1.5519109075454036</v>
      </c>
      <c r="M24" s="8">
        <f t="shared" ref="M24:M87" si="5">L24+ABS($N$2)*A24</f>
        <v>1.7166786268577128</v>
      </c>
      <c r="P24" s="6">
        <f t="shared" si="4"/>
        <v>3.7081301242983726</v>
      </c>
    </row>
    <row r="25" spans="1:16" x14ac:dyDescent="0.15">
      <c r="A25" s="6">
        <v>12</v>
      </c>
      <c r="B25" s="6">
        <v>23</v>
      </c>
      <c r="D25">
        <v>890.91156005859398</v>
      </c>
      <c r="E25">
        <v>661.13690185546898</v>
      </c>
      <c r="F25">
        <v>539.872802734375</v>
      </c>
      <c r="G25">
        <v>502.05499267578102</v>
      </c>
      <c r="I25" s="7">
        <f t="shared" si="0"/>
        <v>351.03875732421898</v>
      </c>
      <c r="J25" s="7">
        <f t="shared" si="0"/>
        <v>159.08190917968795</v>
      </c>
      <c r="K25" s="7">
        <f t="shared" si="1"/>
        <v>239.68142089843741</v>
      </c>
      <c r="L25" s="8">
        <f t="shared" si="2"/>
        <v>1.5066541640992617</v>
      </c>
      <c r="M25" s="8">
        <f t="shared" si="5"/>
        <v>1.6785856972947146</v>
      </c>
      <c r="P25" s="6">
        <f t="shared" si="4"/>
        <v>1.406856936569342</v>
      </c>
    </row>
    <row r="26" spans="1:16" x14ac:dyDescent="0.15">
      <c r="A26" s="6">
        <v>12.5</v>
      </c>
      <c r="B26" s="6">
        <v>24</v>
      </c>
      <c r="D26">
        <v>903.36053466796898</v>
      </c>
      <c r="E26">
        <v>667.90051269531295</v>
      </c>
      <c r="F26">
        <v>540.624267578125</v>
      </c>
      <c r="G26">
        <v>502.38168334960898</v>
      </c>
      <c r="I26" s="7">
        <f t="shared" si="0"/>
        <v>362.73626708984398</v>
      </c>
      <c r="J26" s="7">
        <f t="shared" si="0"/>
        <v>165.51882934570398</v>
      </c>
      <c r="K26" s="7">
        <f t="shared" si="1"/>
        <v>246.87308654785119</v>
      </c>
      <c r="L26" s="8">
        <f t="shared" si="2"/>
        <v>1.4915105883949316</v>
      </c>
      <c r="M26" s="8">
        <f t="shared" si="5"/>
        <v>1.6706059354735283</v>
      </c>
      <c r="P26" s="6">
        <f t="shared" si="4"/>
        <v>0.92478291038581939</v>
      </c>
    </row>
    <row r="27" spans="1:16" x14ac:dyDescent="0.15">
      <c r="A27" s="6">
        <v>13</v>
      </c>
      <c r="B27" s="6">
        <v>25</v>
      </c>
      <c r="D27">
        <v>901.43115234375</v>
      </c>
      <c r="E27">
        <v>667.23767089843795</v>
      </c>
      <c r="F27">
        <v>541.14556884765602</v>
      </c>
      <c r="G27">
        <v>502.22857666015602</v>
      </c>
      <c r="I27" s="7">
        <f t="shared" si="0"/>
        <v>360.28558349609398</v>
      </c>
      <c r="J27" s="7">
        <f t="shared" si="0"/>
        <v>165.00909423828193</v>
      </c>
      <c r="K27" s="7">
        <f t="shared" si="1"/>
        <v>244.77921752929663</v>
      </c>
      <c r="L27" s="8">
        <f t="shared" si="2"/>
        <v>1.4834286477315146</v>
      </c>
      <c r="M27" s="8">
        <f t="shared" si="5"/>
        <v>1.6696878086932552</v>
      </c>
      <c r="P27" s="6">
        <f t="shared" si="4"/>
        <v>0.8693169599688445</v>
      </c>
    </row>
    <row r="28" spans="1:16" x14ac:dyDescent="0.15">
      <c r="A28" s="6">
        <v>13.5</v>
      </c>
      <c r="B28" s="6">
        <v>26</v>
      </c>
      <c r="D28">
        <v>901.70788574218795</v>
      </c>
      <c r="E28">
        <v>669.1875</v>
      </c>
      <c r="F28">
        <v>542.09808349609398</v>
      </c>
      <c r="G28">
        <v>503.67816162109398</v>
      </c>
      <c r="I28" s="7">
        <f t="shared" si="0"/>
        <v>359.60980224609398</v>
      </c>
      <c r="J28" s="7">
        <f t="shared" si="0"/>
        <v>165.50933837890602</v>
      </c>
      <c r="K28" s="7">
        <f t="shared" si="1"/>
        <v>243.75326538085977</v>
      </c>
      <c r="L28" s="8">
        <f t="shared" si="2"/>
        <v>1.4727462979933335</v>
      </c>
      <c r="M28" s="8">
        <f t="shared" si="5"/>
        <v>1.666169272838218</v>
      </c>
      <c r="P28" s="6">
        <f t="shared" si="4"/>
        <v>0.65675488306506646</v>
      </c>
    </row>
    <row r="29" spans="1:16" x14ac:dyDescent="0.15">
      <c r="A29" s="6">
        <v>14</v>
      </c>
      <c r="B29" s="6">
        <v>27</v>
      </c>
      <c r="D29">
        <v>886.23809814453102</v>
      </c>
      <c r="E29">
        <v>660.46514892578102</v>
      </c>
      <c r="F29">
        <v>543.38543701171898</v>
      </c>
      <c r="G29">
        <v>503.94070434570301</v>
      </c>
      <c r="I29" s="7">
        <f t="shared" si="0"/>
        <v>342.85266113281205</v>
      </c>
      <c r="J29" s="7">
        <f t="shared" si="0"/>
        <v>156.52444458007801</v>
      </c>
      <c r="K29" s="7">
        <f t="shared" si="1"/>
        <v>233.28554992675743</v>
      </c>
      <c r="L29" s="8">
        <f t="shared" si="2"/>
        <v>1.4904096964062912</v>
      </c>
      <c r="M29" s="8">
        <f t="shared" si="5"/>
        <v>1.6909964851343195</v>
      </c>
      <c r="P29" s="6">
        <f t="shared" si="4"/>
        <v>2.1566184703112592</v>
      </c>
    </row>
    <row r="30" spans="1:16" x14ac:dyDescent="0.15">
      <c r="A30" s="6">
        <v>14.5</v>
      </c>
      <c r="B30" s="6">
        <v>28</v>
      </c>
      <c r="D30">
        <v>885.24151611328102</v>
      </c>
      <c r="E30">
        <v>661.61779785156295</v>
      </c>
      <c r="F30">
        <v>543.72723388671898</v>
      </c>
      <c r="G30">
        <v>503.95849609375</v>
      </c>
      <c r="I30" s="7">
        <f t="shared" si="0"/>
        <v>341.51428222656205</v>
      </c>
      <c r="J30" s="7">
        <f t="shared" si="0"/>
        <v>157.65930175781295</v>
      </c>
      <c r="K30" s="7">
        <f t="shared" si="1"/>
        <v>231.15277099609298</v>
      </c>
      <c r="L30" s="8">
        <f t="shared" si="2"/>
        <v>1.4661537151241251</v>
      </c>
      <c r="M30" s="8">
        <f t="shared" si="5"/>
        <v>1.6739043177352975</v>
      </c>
      <c r="P30" s="6">
        <f t="shared" si="4"/>
        <v>1.1240450503411419</v>
      </c>
    </row>
    <row r="31" spans="1:16" x14ac:dyDescent="0.15">
      <c r="A31" s="6">
        <v>15</v>
      </c>
      <c r="B31" s="6">
        <v>29</v>
      </c>
      <c r="D31">
        <v>864.43450927734398</v>
      </c>
      <c r="E31">
        <v>652.02722167968795</v>
      </c>
      <c r="F31">
        <v>545.66467285156295</v>
      </c>
      <c r="G31">
        <v>504.92453002929699</v>
      </c>
      <c r="I31" s="7">
        <f t="shared" si="0"/>
        <v>318.76983642578102</v>
      </c>
      <c r="J31" s="7">
        <f t="shared" si="0"/>
        <v>147.10269165039097</v>
      </c>
      <c r="K31" s="7">
        <f t="shared" si="1"/>
        <v>215.79795227050735</v>
      </c>
      <c r="L31" s="8">
        <f t="shared" si="2"/>
        <v>1.4669884680518273</v>
      </c>
      <c r="M31" s="8">
        <f t="shared" si="5"/>
        <v>1.6819028845461435</v>
      </c>
      <c r="P31" s="6">
        <f t="shared" si="4"/>
        <v>1.6072551251036471</v>
      </c>
    </row>
    <row r="32" spans="1:16" x14ac:dyDescent="0.15">
      <c r="A32" s="6">
        <v>15.5</v>
      </c>
      <c r="B32" s="6">
        <v>30</v>
      </c>
      <c r="D32">
        <v>878.99444580078102</v>
      </c>
      <c r="E32">
        <v>660.28997802734398</v>
      </c>
      <c r="F32">
        <v>543.84582519531295</v>
      </c>
      <c r="G32">
        <v>504.21994018554699</v>
      </c>
      <c r="I32" s="7">
        <f t="shared" si="0"/>
        <v>335.14862060546807</v>
      </c>
      <c r="J32" s="7">
        <f t="shared" si="0"/>
        <v>156.07003784179699</v>
      </c>
      <c r="K32" s="7">
        <f t="shared" si="1"/>
        <v>225.89959411621018</v>
      </c>
      <c r="L32" s="8">
        <f t="shared" si="2"/>
        <v>1.4474244848021187</v>
      </c>
      <c r="M32" s="8">
        <f t="shared" si="5"/>
        <v>1.6695027151795787</v>
      </c>
      <c r="P32" s="6">
        <f t="shared" si="4"/>
        <v>0.85813507542668155</v>
      </c>
    </row>
    <row r="33" spans="1:16" x14ac:dyDescent="0.15">
      <c r="A33" s="6">
        <v>16</v>
      </c>
      <c r="B33" s="6">
        <v>31</v>
      </c>
      <c r="D33">
        <v>855.01531982421898</v>
      </c>
      <c r="E33">
        <v>648.86779785156295</v>
      </c>
      <c r="F33">
        <v>543.43884277343795</v>
      </c>
      <c r="G33">
        <v>503.68893432617199</v>
      </c>
      <c r="I33" s="7">
        <f t="shared" si="0"/>
        <v>311.57647705078102</v>
      </c>
      <c r="J33" s="7">
        <f t="shared" si="0"/>
        <v>145.17886352539097</v>
      </c>
      <c r="K33" s="7">
        <f t="shared" si="1"/>
        <v>209.95127258300735</v>
      </c>
      <c r="L33" s="8">
        <f t="shared" si="2"/>
        <v>1.4461559174988861</v>
      </c>
      <c r="M33" s="8">
        <f t="shared" si="5"/>
        <v>1.6753979617594901</v>
      </c>
      <c r="P33" s="6">
        <f t="shared" si="4"/>
        <v>1.2142791957407906</v>
      </c>
    </row>
    <row r="34" spans="1:16" x14ac:dyDescent="0.15">
      <c r="A34" s="6">
        <v>16.5</v>
      </c>
      <c r="B34" s="6">
        <v>32</v>
      </c>
      <c r="D34">
        <v>850.51702880859398</v>
      </c>
      <c r="E34">
        <v>647.41412353515602</v>
      </c>
      <c r="F34">
        <v>542.72399902343795</v>
      </c>
      <c r="G34">
        <v>503.34555053710898</v>
      </c>
      <c r="I34" s="7">
        <f t="shared" si="0"/>
        <v>307.79302978515602</v>
      </c>
      <c r="J34" s="7">
        <f t="shared" si="0"/>
        <v>144.06857299804705</v>
      </c>
      <c r="K34" s="7">
        <f t="shared" si="1"/>
        <v>206.9450286865231</v>
      </c>
      <c r="L34" s="8">
        <f t="shared" si="2"/>
        <v>1.4364342228150506</v>
      </c>
      <c r="M34" s="8">
        <f t="shared" si="5"/>
        <v>1.6728400809587984</v>
      </c>
      <c r="P34" s="6">
        <f t="shared" si="4"/>
        <v>1.0597522908383041</v>
      </c>
    </row>
    <row r="35" spans="1:16" x14ac:dyDescent="0.15">
      <c r="A35" s="6">
        <v>17</v>
      </c>
      <c r="B35" s="6">
        <v>33</v>
      </c>
      <c r="D35">
        <v>842.04931640625</v>
      </c>
      <c r="E35">
        <v>645.38690185546898</v>
      </c>
      <c r="F35">
        <v>541.953125</v>
      </c>
      <c r="G35">
        <v>503.17196655273398</v>
      </c>
      <c r="I35" s="7">
        <f t="shared" si="0"/>
        <v>300.09619140625</v>
      </c>
      <c r="J35" s="7">
        <f t="shared" si="0"/>
        <v>142.214935302735</v>
      </c>
      <c r="K35" s="7">
        <f t="shared" si="1"/>
        <v>200.54573669433552</v>
      </c>
      <c r="L35" s="8">
        <f t="shared" si="2"/>
        <v>1.4101594622775089</v>
      </c>
      <c r="M35" s="8">
        <f t="shared" si="5"/>
        <v>1.6537291343044005</v>
      </c>
      <c r="P35" s="6">
        <f t="shared" si="4"/>
        <v>-9.4779787224960443E-2</v>
      </c>
    </row>
    <row r="36" spans="1:16" x14ac:dyDescent="0.15">
      <c r="A36" s="6">
        <v>17.5</v>
      </c>
      <c r="B36" s="6">
        <v>34</v>
      </c>
      <c r="D36">
        <v>846.322265625</v>
      </c>
      <c r="E36">
        <v>647.80865478515602</v>
      </c>
      <c r="F36">
        <v>538.94769287109398</v>
      </c>
      <c r="G36">
        <v>501.31106567382801</v>
      </c>
      <c r="I36" s="7">
        <f t="shared" si="0"/>
        <v>307.37457275390602</v>
      </c>
      <c r="J36" s="7">
        <f t="shared" si="0"/>
        <v>146.49758911132801</v>
      </c>
      <c r="K36" s="7">
        <f t="shared" si="1"/>
        <v>204.8262603759764</v>
      </c>
      <c r="L36" s="8">
        <f t="shared" si="2"/>
        <v>1.3981544789813751</v>
      </c>
      <c r="M36" s="8">
        <f t="shared" si="5"/>
        <v>1.6488879648914105</v>
      </c>
      <c r="P36" s="6">
        <f t="shared" si="4"/>
        <v>-0.38724491120401572</v>
      </c>
    </row>
    <row r="37" spans="1:16" x14ac:dyDescent="0.15">
      <c r="A37" s="6">
        <v>18</v>
      </c>
      <c r="B37" s="6">
        <v>35</v>
      </c>
      <c r="D37">
        <v>839.44348144531295</v>
      </c>
      <c r="E37">
        <v>645.08587646484398</v>
      </c>
      <c r="F37">
        <v>537.43560791015602</v>
      </c>
      <c r="G37">
        <v>501.01779174804699</v>
      </c>
      <c r="I37" s="7">
        <f t="shared" si="0"/>
        <v>302.00787353515693</v>
      </c>
      <c r="J37" s="7">
        <f t="shared" si="0"/>
        <v>144.06808471679699</v>
      </c>
      <c r="K37" s="7">
        <f t="shared" si="1"/>
        <v>201.16021423339905</v>
      </c>
      <c r="L37" s="8">
        <f t="shared" si="2"/>
        <v>1.396285753564583</v>
      </c>
      <c r="M37" s="8">
        <f t="shared" si="5"/>
        <v>1.6541830533577624</v>
      </c>
      <c r="P37" s="6">
        <f t="shared" si="4"/>
        <v>-6.7357592111992673E-2</v>
      </c>
    </row>
    <row r="38" spans="1:16" x14ac:dyDescent="0.15">
      <c r="A38" s="6">
        <v>18.5</v>
      </c>
      <c r="B38" s="6">
        <v>36</v>
      </c>
      <c r="D38">
        <v>850.384765625</v>
      </c>
      <c r="E38">
        <v>649.83331298828102</v>
      </c>
      <c r="F38">
        <v>532.85662841796898</v>
      </c>
      <c r="G38">
        <v>498.84259033203102</v>
      </c>
      <c r="I38" s="7">
        <f t="shared" si="0"/>
        <v>317.52813720703102</v>
      </c>
      <c r="J38" s="7">
        <f t="shared" si="0"/>
        <v>150.99072265625</v>
      </c>
      <c r="K38" s="7">
        <f t="shared" si="1"/>
        <v>211.83463134765603</v>
      </c>
      <c r="L38" s="8">
        <f t="shared" si="2"/>
        <v>1.4029645505434469</v>
      </c>
      <c r="M38" s="8">
        <f t="shared" si="5"/>
        <v>1.6680256642197702</v>
      </c>
      <c r="P38" s="6">
        <f t="shared" si="4"/>
        <v>0.76890335159469314</v>
      </c>
    </row>
    <row r="39" spans="1:16" x14ac:dyDescent="0.15">
      <c r="A39" s="6">
        <v>19</v>
      </c>
      <c r="B39" s="6">
        <v>37</v>
      </c>
      <c r="D39">
        <v>840.445556640625</v>
      </c>
      <c r="E39">
        <v>646.30950927734398</v>
      </c>
      <c r="F39">
        <v>530.21887207031295</v>
      </c>
      <c r="G39">
        <v>496.84475708007801</v>
      </c>
      <c r="I39" s="7">
        <f t="shared" si="0"/>
        <v>310.22668457031205</v>
      </c>
      <c r="J39" s="7">
        <f t="shared" si="0"/>
        <v>149.46475219726597</v>
      </c>
      <c r="K39" s="7">
        <f t="shared" si="1"/>
        <v>205.60135803222587</v>
      </c>
      <c r="L39" s="8">
        <f t="shared" si="2"/>
        <v>1.3755842431723964</v>
      </c>
      <c r="M39" s="8">
        <f t="shared" si="5"/>
        <v>1.6478091707318634</v>
      </c>
      <c r="P39" s="6">
        <f t="shared" si="4"/>
        <v>-0.45241711252654193</v>
      </c>
    </row>
    <row r="40" spans="1:16" x14ac:dyDescent="0.15">
      <c r="A40" s="6">
        <v>19.5</v>
      </c>
      <c r="B40" s="6">
        <v>38</v>
      </c>
      <c r="D40">
        <v>830.00891113281295</v>
      </c>
      <c r="E40">
        <v>640.37286376953102</v>
      </c>
      <c r="F40">
        <v>531.28515625</v>
      </c>
      <c r="G40">
        <v>497.44097900390602</v>
      </c>
      <c r="I40" s="7">
        <f t="shared" si="0"/>
        <v>298.72375488281295</v>
      </c>
      <c r="J40" s="7">
        <f t="shared" si="0"/>
        <v>142.931884765625</v>
      </c>
      <c r="K40" s="7">
        <f t="shared" si="1"/>
        <v>198.67143554687544</v>
      </c>
      <c r="L40" s="8">
        <f t="shared" si="2"/>
        <v>1.3899728242767548</v>
      </c>
      <c r="M40" s="8">
        <f t="shared" si="5"/>
        <v>1.6693615657193659</v>
      </c>
      <c r="P40" s="6">
        <f t="shared" si="4"/>
        <v>0.84960794264963968</v>
      </c>
    </row>
    <row r="41" spans="1:16" x14ac:dyDescent="0.15">
      <c r="A41" s="6">
        <v>20</v>
      </c>
      <c r="B41" s="6">
        <v>39</v>
      </c>
      <c r="D41">
        <v>838.65393066406295</v>
      </c>
      <c r="E41">
        <v>647.21728515625</v>
      </c>
      <c r="F41">
        <v>530.92022705078102</v>
      </c>
      <c r="G41">
        <v>497.96496582031301</v>
      </c>
      <c r="I41" s="7">
        <f t="shared" si="0"/>
        <v>307.73370361328193</v>
      </c>
      <c r="J41" s="7">
        <f t="shared" si="0"/>
        <v>149.25231933593699</v>
      </c>
      <c r="K41" s="7">
        <f t="shared" si="1"/>
        <v>203.25708007812605</v>
      </c>
      <c r="L41" s="8">
        <f t="shared" si="2"/>
        <v>1.3618353200973392</v>
      </c>
      <c r="M41" s="8">
        <f t="shared" si="5"/>
        <v>1.6483878754230941</v>
      </c>
      <c r="P41" s="6">
        <f t="shared" si="4"/>
        <v>-0.41745635721525287</v>
      </c>
    </row>
    <row r="42" spans="1:16" x14ac:dyDescent="0.15">
      <c r="A42" s="6">
        <v>20.5</v>
      </c>
      <c r="B42" s="6">
        <v>40</v>
      </c>
      <c r="D42">
        <v>840.82696533203102</v>
      </c>
      <c r="E42">
        <v>648.72064208984398</v>
      </c>
      <c r="F42">
        <v>529.57684326171898</v>
      </c>
      <c r="G42">
        <v>497.05282592773398</v>
      </c>
      <c r="I42" s="7">
        <f t="shared" si="0"/>
        <v>311.25012207031205</v>
      </c>
      <c r="J42" s="7">
        <f t="shared" si="0"/>
        <v>151.66781616211</v>
      </c>
      <c r="K42" s="7">
        <f t="shared" si="1"/>
        <v>205.08265075683505</v>
      </c>
      <c r="L42" s="8">
        <f t="shared" si="2"/>
        <v>1.3521830533752306</v>
      </c>
      <c r="M42" s="8">
        <f t="shared" si="5"/>
        <v>1.6458994225841295</v>
      </c>
      <c r="P42" s="6">
        <f t="shared" si="4"/>
        <v>-0.56778897439468856</v>
      </c>
    </row>
    <row r="43" spans="1:16" x14ac:dyDescent="0.15">
      <c r="A43" s="6">
        <v>21</v>
      </c>
      <c r="B43" s="6">
        <v>41</v>
      </c>
      <c r="D43">
        <v>842.34820556640602</v>
      </c>
      <c r="E43">
        <v>649.1708984375</v>
      </c>
      <c r="F43">
        <v>529.16656494140602</v>
      </c>
      <c r="G43">
        <v>497.00054931640602</v>
      </c>
      <c r="I43" s="7">
        <f t="shared" si="0"/>
        <v>313.181640625</v>
      </c>
      <c r="J43" s="7">
        <f t="shared" si="0"/>
        <v>152.17034912109398</v>
      </c>
      <c r="K43" s="7">
        <f t="shared" si="1"/>
        <v>206.66239624023422</v>
      </c>
      <c r="L43" s="8">
        <f t="shared" si="2"/>
        <v>1.3580989820544909</v>
      </c>
      <c r="M43" s="8">
        <f t="shared" si="5"/>
        <v>1.6589791651465335</v>
      </c>
      <c r="P43" s="6">
        <f t="shared" si="4"/>
        <v>0.22238550697406984</v>
      </c>
    </row>
    <row r="44" spans="1:16" x14ac:dyDescent="0.15">
      <c r="A44" s="6">
        <v>21.5</v>
      </c>
      <c r="B44" s="6">
        <v>42</v>
      </c>
      <c r="D44">
        <v>848.05615234375</v>
      </c>
      <c r="E44">
        <v>652.81378173828102</v>
      </c>
      <c r="F44">
        <v>528.16387939453102</v>
      </c>
      <c r="G44">
        <v>496.10241699218801</v>
      </c>
      <c r="I44" s="7">
        <f t="shared" si="0"/>
        <v>319.89227294921898</v>
      </c>
      <c r="J44" s="7">
        <f t="shared" si="0"/>
        <v>156.71136474609301</v>
      </c>
      <c r="K44" s="7">
        <f t="shared" si="1"/>
        <v>210.19431762695388</v>
      </c>
      <c r="L44" s="8">
        <f t="shared" si="2"/>
        <v>1.341283179860727</v>
      </c>
      <c r="M44" s="8">
        <f t="shared" si="5"/>
        <v>1.6493271768359135</v>
      </c>
      <c r="P44" s="6">
        <f t="shared" si="4"/>
        <v>-0.36071120315871258</v>
      </c>
    </row>
    <row r="45" spans="1:16" x14ac:dyDescent="0.15">
      <c r="A45" s="6">
        <v>22</v>
      </c>
      <c r="B45" s="6">
        <v>43</v>
      </c>
      <c r="D45">
        <v>849.80059814453102</v>
      </c>
      <c r="E45">
        <v>654.07012939453102</v>
      </c>
      <c r="F45">
        <v>528.912109375</v>
      </c>
      <c r="G45">
        <v>496.72451782226602</v>
      </c>
      <c r="I45" s="7">
        <f t="shared" si="0"/>
        <v>320.88848876953102</v>
      </c>
      <c r="J45" s="7">
        <f t="shared" si="0"/>
        <v>157.345611572265</v>
      </c>
      <c r="K45" s="7">
        <f t="shared" si="1"/>
        <v>210.74656066894553</v>
      </c>
      <c r="L45" s="8">
        <f t="shared" si="2"/>
        <v>1.3393863264636063</v>
      </c>
      <c r="M45" s="8">
        <f t="shared" si="5"/>
        <v>1.6545941373219368</v>
      </c>
      <c r="P45" s="6">
        <f t="shared" si="4"/>
        <v>-4.2523153923260573E-2</v>
      </c>
    </row>
    <row r="46" spans="1:16" ht="15" x14ac:dyDescent="0.2">
      <c r="A46" s="6">
        <v>22.5</v>
      </c>
      <c r="B46" s="6">
        <v>44</v>
      </c>
      <c r="C46" s="21" t="s">
        <v>28</v>
      </c>
      <c r="D46">
        <v>834.02294921875</v>
      </c>
      <c r="E46">
        <v>646.35205078125</v>
      </c>
      <c r="F46">
        <v>530.17413330078102</v>
      </c>
      <c r="G46">
        <v>497.57144165039102</v>
      </c>
      <c r="I46" s="7">
        <f t="shared" si="0"/>
        <v>303.84881591796898</v>
      </c>
      <c r="J46" s="7">
        <f t="shared" si="0"/>
        <v>148.78060913085898</v>
      </c>
      <c r="K46" s="7">
        <f t="shared" si="1"/>
        <v>199.70238952636771</v>
      </c>
      <c r="L46" s="8">
        <f t="shared" si="2"/>
        <v>1.3422608678172625</v>
      </c>
      <c r="M46" s="8">
        <f t="shared" si="5"/>
        <v>1.6646324925587368</v>
      </c>
      <c r="P46" s="6">
        <f t="shared" si="4"/>
        <v>0.56391478666995642</v>
      </c>
    </row>
    <row r="47" spans="1:16" x14ac:dyDescent="0.15">
      <c r="A47" s="6">
        <v>23</v>
      </c>
      <c r="B47" s="6">
        <v>45</v>
      </c>
      <c r="D47">
        <v>834.70495605468795</v>
      </c>
      <c r="E47">
        <v>647.00384521484398</v>
      </c>
      <c r="F47">
        <v>531.68084716796898</v>
      </c>
      <c r="G47">
        <v>498.92614746093801</v>
      </c>
      <c r="I47" s="7">
        <f t="shared" si="0"/>
        <v>303.02410888671898</v>
      </c>
      <c r="J47" s="7">
        <f t="shared" si="0"/>
        <v>148.07769775390597</v>
      </c>
      <c r="K47" s="7">
        <f t="shared" si="1"/>
        <v>199.3697204589848</v>
      </c>
      <c r="L47" s="8">
        <f t="shared" si="2"/>
        <v>1.3463858736534542</v>
      </c>
      <c r="M47" s="8">
        <f t="shared" si="5"/>
        <v>1.6759213122780723</v>
      </c>
      <c r="P47" s="6">
        <f t="shared" si="4"/>
        <v>1.245895890230132</v>
      </c>
    </row>
    <row r="48" spans="1:16" x14ac:dyDescent="0.15">
      <c r="A48" s="6">
        <v>23.5</v>
      </c>
      <c r="B48" s="6">
        <v>46</v>
      </c>
      <c r="D48">
        <v>841.31207275390602</v>
      </c>
      <c r="E48">
        <v>651.21728515625</v>
      </c>
      <c r="F48">
        <v>533.70782470703102</v>
      </c>
      <c r="G48">
        <v>498.00106811523398</v>
      </c>
      <c r="I48" s="7">
        <f t="shared" si="0"/>
        <v>307.604248046875</v>
      </c>
      <c r="J48" s="7">
        <f t="shared" si="0"/>
        <v>153.21621704101602</v>
      </c>
      <c r="K48" s="7">
        <f t="shared" si="1"/>
        <v>200.35289611816378</v>
      </c>
      <c r="L48" s="8">
        <f t="shared" si="2"/>
        <v>1.307648106626528</v>
      </c>
      <c r="M48" s="8">
        <f t="shared" si="5"/>
        <v>1.6443473591342901</v>
      </c>
      <c r="P48" s="6">
        <f t="shared" si="4"/>
        <v>-0.66155235893203868</v>
      </c>
    </row>
    <row r="49" spans="1:22" x14ac:dyDescent="0.15">
      <c r="A49" s="6">
        <v>24</v>
      </c>
      <c r="B49" s="6">
        <v>47</v>
      </c>
      <c r="D49">
        <v>857.271240234375</v>
      </c>
      <c r="E49">
        <v>664.30572509765602</v>
      </c>
      <c r="F49">
        <v>534.32666015625</v>
      </c>
      <c r="G49">
        <v>498.72991943359398</v>
      </c>
      <c r="I49" s="7">
        <f t="shared" si="0"/>
        <v>322.944580078125</v>
      </c>
      <c r="J49" s="7">
        <f t="shared" si="0"/>
        <v>165.57580566406205</v>
      </c>
      <c r="K49" s="7">
        <f t="shared" si="1"/>
        <v>207.04151611328157</v>
      </c>
      <c r="L49" s="8">
        <f t="shared" si="2"/>
        <v>1.2504333908140517</v>
      </c>
      <c r="M49" s="8">
        <f t="shared" si="5"/>
        <v>1.5942964572049576</v>
      </c>
      <c r="P49" s="6">
        <f t="shared" si="4"/>
        <v>-3.6852315548610854</v>
      </c>
    </row>
    <row r="50" spans="1:22" x14ac:dyDescent="0.15">
      <c r="A50" s="6">
        <v>24.5</v>
      </c>
      <c r="B50" s="6">
        <v>48</v>
      </c>
      <c r="D50">
        <v>864.66961669921898</v>
      </c>
      <c r="E50">
        <v>667.73724365234398</v>
      </c>
      <c r="F50">
        <v>534.63507080078102</v>
      </c>
      <c r="G50">
        <v>499.43612670898398</v>
      </c>
      <c r="I50" s="7">
        <f t="shared" si="0"/>
        <v>330.03454589843795</v>
      </c>
      <c r="J50" s="7">
        <f t="shared" si="0"/>
        <v>168.30111694336</v>
      </c>
      <c r="K50" s="7">
        <f t="shared" si="1"/>
        <v>212.22376403808596</v>
      </c>
      <c r="L50" s="8">
        <f t="shared" si="2"/>
        <v>1.2609765632720529</v>
      </c>
      <c r="M50" s="8">
        <f t="shared" si="5"/>
        <v>1.6120034435461026</v>
      </c>
      <c r="P50" s="6">
        <f t="shared" si="4"/>
        <v>-2.6155156424902346</v>
      </c>
    </row>
    <row r="51" spans="1:22" x14ac:dyDescent="0.15">
      <c r="A51" s="6">
        <v>25</v>
      </c>
      <c r="B51" s="6">
        <v>49</v>
      </c>
      <c r="D51">
        <v>865.90478515625</v>
      </c>
      <c r="E51">
        <v>665.87713623046898</v>
      </c>
      <c r="F51">
        <v>533.34234619140602</v>
      </c>
      <c r="G51">
        <v>498.54931640625</v>
      </c>
      <c r="I51" s="7">
        <f t="shared" si="0"/>
        <v>332.56243896484398</v>
      </c>
      <c r="J51" s="7">
        <f t="shared" si="0"/>
        <v>167.32781982421898</v>
      </c>
      <c r="K51" s="7">
        <f t="shared" si="1"/>
        <v>215.43296508789069</v>
      </c>
      <c r="L51" s="8">
        <f t="shared" si="2"/>
        <v>1.2874904203868016</v>
      </c>
      <c r="M51" s="8">
        <f t="shared" si="5"/>
        <v>1.6456811145439953</v>
      </c>
      <c r="P51" s="6">
        <f t="shared" si="4"/>
        <v>-0.58097741763572286</v>
      </c>
    </row>
    <row r="52" spans="1:22" x14ac:dyDescent="0.15">
      <c r="A52" s="6">
        <v>25.5</v>
      </c>
      <c r="B52" s="6">
        <v>50</v>
      </c>
      <c r="D52">
        <v>871.51062011718795</v>
      </c>
      <c r="E52">
        <v>671.04376220703102</v>
      </c>
      <c r="F52">
        <v>531.173583984375</v>
      </c>
      <c r="G52">
        <v>497.28408813476602</v>
      </c>
      <c r="I52" s="7">
        <f t="shared" si="0"/>
        <v>340.33703613281295</v>
      </c>
      <c r="J52" s="7">
        <f t="shared" si="0"/>
        <v>173.759674072265</v>
      </c>
      <c r="K52" s="7">
        <f t="shared" si="1"/>
        <v>218.70526428222746</v>
      </c>
      <c r="L52" s="8">
        <f t="shared" si="2"/>
        <v>1.2586652538912453</v>
      </c>
      <c r="M52" s="8">
        <f t="shared" si="5"/>
        <v>1.6240197619315828</v>
      </c>
      <c r="P52" s="6">
        <f t="shared" si="4"/>
        <v>-1.8895848297920737</v>
      </c>
      <c r="R52" s="26"/>
      <c r="S52" s="26"/>
      <c r="T52" s="26"/>
      <c r="U52" s="11"/>
    </row>
    <row r="53" spans="1:22" x14ac:dyDescent="0.15">
      <c r="A53" s="6">
        <v>26</v>
      </c>
      <c r="B53" s="6">
        <v>51</v>
      </c>
      <c r="D53">
        <v>862.37927246093795</v>
      </c>
      <c r="E53">
        <v>666.43408203125</v>
      </c>
      <c r="F53">
        <v>531.17626953125</v>
      </c>
      <c r="G53">
        <v>498.61184692382801</v>
      </c>
      <c r="I53" s="7">
        <f t="shared" si="0"/>
        <v>331.20300292968795</v>
      </c>
      <c r="J53" s="7">
        <f t="shared" si="0"/>
        <v>167.82223510742199</v>
      </c>
      <c r="K53" s="7">
        <f t="shared" si="1"/>
        <v>213.72743835449256</v>
      </c>
      <c r="L53" s="8">
        <f t="shared" si="2"/>
        <v>1.2735346911432024</v>
      </c>
      <c r="M53" s="8">
        <f t="shared" si="5"/>
        <v>1.6460530130666837</v>
      </c>
      <c r="P53" s="6">
        <f t="shared" si="4"/>
        <v>-0.55851025355469819</v>
      </c>
      <c r="R53" s="26"/>
      <c r="S53" s="31"/>
      <c r="T53" s="26"/>
      <c r="U53" s="12"/>
    </row>
    <row r="54" spans="1:22" x14ac:dyDescent="0.15">
      <c r="A54" s="6">
        <v>26.5</v>
      </c>
      <c r="B54" s="6">
        <v>52</v>
      </c>
      <c r="D54">
        <v>867.45111083984398</v>
      </c>
      <c r="E54">
        <v>670.08331298828102</v>
      </c>
      <c r="F54">
        <v>532.34606933593795</v>
      </c>
      <c r="G54">
        <v>498.51428222656301</v>
      </c>
      <c r="I54" s="7">
        <f t="shared" si="0"/>
        <v>335.10504150390602</v>
      </c>
      <c r="J54" s="7">
        <f t="shared" si="0"/>
        <v>171.56903076171801</v>
      </c>
      <c r="K54" s="7">
        <f t="shared" si="1"/>
        <v>215.00671997070344</v>
      </c>
      <c r="L54" s="8">
        <f t="shared" si="2"/>
        <v>1.2531790790921553</v>
      </c>
      <c r="M54" s="8">
        <f t="shared" si="5"/>
        <v>1.6328612148987807</v>
      </c>
      <c r="P54" s="6">
        <f t="shared" si="4"/>
        <v>-1.3554542473612723</v>
      </c>
      <c r="R54" s="26"/>
      <c r="S54" s="31"/>
      <c r="T54" s="26"/>
      <c r="U54" s="11"/>
    </row>
    <row r="55" spans="1:22" x14ac:dyDescent="0.15">
      <c r="A55" s="6">
        <v>27</v>
      </c>
      <c r="B55" s="6">
        <v>53</v>
      </c>
      <c r="D55">
        <v>874.85247802734398</v>
      </c>
      <c r="E55">
        <v>675.20025634765602</v>
      </c>
      <c r="F55">
        <v>531.722900390625</v>
      </c>
      <c r="G55">
        <v>498.55416870117199</v>
      </c>
      <c r="I55" s="7">
        <f t="shared" si="0"/>
        <v>343.12957763671898</v>
      </c>
      <c r="J55" s="7">
        <f t="shared" si="0"/>
        <v>176.64608764648403</v>
      </c>
      <c r="K55" s="7">
        <f t="shared" si="1"/>
        <v>219.47731628418018</v>
      </c>
      <c r="L55" s="8">
        <f t="shared" si="2"/>
        <v>1.2424691608421743</v>
      </c>
      <c r="M55" s="8">
        <f t="shared" si="5"/>
        <v>1.6293151105319434</v>
      </c>
      <c r="P55" s="6">
        <f t="shared" si="4"/>
        <v>-1.5696817954629585</v>
      </c>
      <c r="R55" s="32"/>
      <c r="S55" s="31"/>
      <c r="T55" s="26"/>
      <c r="U55" s="11"/>
    </row>
    <row r="56" spans="1:22" x14ac:dyDescent="0.15">
      <c r="A56" s="6">
        <v>27.5</v>
      </c>
      <c r="B56" s="6">
        <v>54</v>
      </c>
      <c r="D56">
        <v>863.76873779296898</v>
      </c>
      <c r="E56">
        <v>667.5986328125</v>
      </c>
      <c r="F56">
        <v>531.60754394531295</v>
      </c>
      <c r="G56">
        <v>498.03018188476602</v>
      </c>
      <c r="I56" s="7">
        <f t="shared" si="0"/>
        <v>332.16119384765602</v>
      </c>
      <c r="J56" s="7">
        <f t="shared" si="0"/>
        <v>169.56845092773398</v>
      </c>
      <c r="K56" s="7">
        <f t="shared" si="1"/>
        <v>213.46327819824225</v>
      </c>
      <c r="L56" s="8">
        <f t="shared" si="2"/>
        <v>1.2588619936689474</v>
      </c>
      <c r="M56" s="8">
        <f t="shared" si="5"/>
        <v>1.6528717572418603</v>
      </c>
      <c r="P56" s="6">
        <f t="shared" si="4"/>
        <v>-0.14657572070743421</v>
      </c>
      <c r="R56" s="32"/>
      <c r="S56" s="31"/>
      <c r="T56" s="26"/>
      <c r="U56" s="11"/>
    </row>
    <row r="57" spans="1:22" x14ac:dyDescent="0.15">
      <c r="A57" s="6">
        <v>28</v>
      </c>
      <c r="B57" s="6">
        <v>55</v>
      </c>
      <c r="D57">
        <v>865.02209472656295</v>
      </c>
      <c r="E57">
        <v>671.71258544921898</v>
      </c>
      <c r="F57">
        <v>531.4560546875</v>
      </c>
      <c r="G57">
        <v>498.23773193359398</v>
      </c>
      <c r="I57" s="7">
        <f t="shared" si="0"/>
        <v>333.56604003906295</v>
      </c>
      <c r="J57" s="7">
        <f t="shared" si="0"/>
        <v>173.474853515625</v>
      </c>
      <c r="K57" s="7">
        <f t="shared" si="1"/>
        <v>212.13364257812546</v>
      </c>
      <c r="L57" s="8">
        <f t="shared" si="2"/>
        <v>1.2228495270585049</v>
      </c>
      <c r="M57" s="8">
        <f t="shared" si="5"/>
        <v>1.6240231045145617</v>
      </c>
      <c r="P57" s="6">
        <f t="shared" si="4"/>
        <v>-1.8893828973947697</v>
      </c>
      <c r="R57" s="26"/>
      <c r="S57" s="31"/>
      <c r="T57" s="26"/>
      <c r="U57" s="11"/>
    </row>
    <row r="58" spans="1:22" x14ac:dyDescent="0.15">
      <c r="A58" s="6">
        <v>28.5</v>
      </c>
      <c r="B58" s="6">
        <v>56</v>
      </c>
      <c r="D58">
        <v>861.636474609375</v>
      </c>
      <c r="E58">
        <v>669.51995849609398</v>
      </c>
      <c r="F58">
        <v>532.18811035156295</v>
      </c>
      <c r="G58">
        <v>498.99514770507801</v>
      </c>
      <c r="I58" s="7">
        <f t="shared" si="0"/>
        <v>329.44836425781205</v>
      </c>
      <c r="J58" s="7">
        <f t="shared" si="0"/>
        <v>170.52481079101597</v>
      </c>
      <c r="K58" s="7">
        <f t="shared" si="1"/>
        <v>210.08099670410087</v>
      </c>
      <c r="L58" s="8">
        <f t="shared" si="2"/>
        <v>1.2319673350147409</v>
      </c>
      <c r="M58" s="8">
        <f t="shared" si="5"/>
        <v>1.6403047263539416</v>
      </c>
      <c r="P58" s="6">
        <f t="shared" si="4"/>
        <v>-0.9057762223097473</v>
      </c>
      <c r="R58" s="26"/>
      <c r="S58" s="31"/>
      <c r="T58" s="26"/>
      <c r="U58" s="11"/>
    </row>
    <row r="59" spans="1:22" x14ac:dyDescent="0.15">
      <c r="A59" s="6">
        <v>29</v>
      </c>
      <c r="B59" s="6">
        <v>57</v>
      </c>
      <c r="D59">
        <v>858.59478759765602</v>
      </c>
      <c r="E59">
        <v>668.653076171875</v>
      </c>
      <c r="F59">
        <v>533.31213378906295</v>
      </c>
      <c r="G59">
        <v>499.54071044921898</v>
      </c>
      <c r="I59" s="7">
        <f t="shared" si="0"/>
        <v>325.28265380859307</v>
      </c>
      <c r="J59" s="7">
        <f t="shared" si="0"/>
        <v>169.11236572265602</v>
      </c>
      <c r="K59" s="7">
        <f t="shared" si="1"/>
        <v>206.90399780273384</v>
      </c>
      <c r="L59" s="8">
        <f t="shared" si="2"/>
        <v>1.2234705423141914</v>
      </c>
      <c r="M59" s="8">
        <f t="shared" si="5"/>
        <v>1.638971747536536</v>
      </c>
      <c r="P59" s="6">
        <f t="shared" si="4"/>
        <v>-0.98630424804831207</v>
      </c>
      <c r="R59" s="33"/>
      <c r="S59" s="31"/>
      <c r="T59" s="26"/>
      <c r="U59" s="11"/>
    </row>
    <row r="60" spans="1:22" x14ac:dyDescent="0.15">
      <c r="A60" s="6">
        <v>29.5</v>
      </c>
      <c r="B60" s="6">
        <v>58</v>
      </c>
      <c r="D60">
        <v>853.39538574218795</v>
      </c>
      <c r="E60">
        <v>666.01702880859398</v>
      </c>
      <c r="F60">
        <v>531.74285888671898</v>
      </c>
      <c r="G60">
        <v>498.39947509765602</v>
      </c>
      <c r="I60" s="7">
        <f t="shared" si="0"/>
        <v>321.65252685546898</v>
      </c>
      <c r="J60" s="7">
        <f t="shared" si="0"/>
        <v>167.61755371093795</v>
      </c>
      <c r="K60" s="7">
        <f t="shared" si="1"/>
        <v>204.32023925781243</v>
      </c>
      <c r="L60" s="8">
        <f t="shared" si="2"/>
        <v>1.2189668369111835</v>
      </c>
      <c r="M60" s="8">
        <f t="shared" si="5"/>
        <v>1.6416318560166718</v>
      </c>
      <c r="P60" s="6">
        <f t="shared" si="4"/>
        <v>-0.82560155618358355</v>
      </c>
      <c r="R60" s="32"/>
      <c r="S60" s="31"/>
      <c r="T60" s="26"/>
      <c r="U60" s="11"/>
    </row>
    <row r="61" spans="1:22" x14ac:dyDescent="0.15">
      <c r="A61" s="6">
        <v>30</v>
      </c>
      <c r="B61" s="6">
        <v>59</v>
      </c>
      <c r="D61">
        <v>846.36566162109398</v>
      </c>
      <c r="E61">
        <v>664.71514892578102</v>
      </c>
      <c r="F61">
        <v>531.095947265625</v>
      </c>
      <c r="G61">
        <v>498.50619506835898</v>
      </c>
      <c r="I61" s="7">
        <f t="shared" si="0"/>
        <v>315.26971435546898</v>
      </c>
      <c r="J61" s="7">
        <f t="shared" si="0"/>
        <v>166.20895385742205</v>
      </c>
      <c r="K61" s="7">
        <f t="shared" si="1"/>
        <v>198.92344665527355</v>
      </c>
      <c r="L61" s="8">
        <f t="shared" si="2"/>
        <v>1.1968274995937629</v>
      </c>
      <c r="M61" s="8">
        <f t="shared" si="5"/>
        <v>1.6266563325823953</v>
      </c>
      <c r="P61" s="6">
        <f t="shared" si="4"/>
        <v>-1.7303041072046019</v>
      </c>
      <c r="R61" s="32"/>
      <c r="S61" s="31"/>
      <c r="T61" s="26"/>
      <c r="U61" s="11"/>
    </row>
    <row r="62" spans="1:22" x14ac:dyDescent="0.15">
      <c r="A62" s="6">
        <v>30.5</v>
      </c>
      <c r="B62" s="6">
        <v>60</v>
      </c>
      <c r="D62">
        <v>845.67559814453102</v>
      </c>
      <c r="E62">
        <v>664.11395263671898</v>
      </c>
      <c r="F62">
        <v>531.09112548828102</v>
      </c>
      <c r="G62">
        <v>498.62750244140602</v>
      </c>
      <c r="I62" s="7">
        <f t="shared" si="0"/>
        <v>314.58447265625</v>
      </c>
      <c r="J62" s="7">
        <f t="shared" si="0"/>
        <v>165.48645019531295</v>
      </c>
      <c r="K62" s="7">
        <f t="shared" si="1"/>
        <v>198.74395751953094</v>
      </c>
      <c r="L62" s="8">
        <f t="shared" si="2"/>
        <v>1.2009681595379338</v>
      </c>
      <c r="M62" s="8">
        <f t="shared" si="5"/>
        <v>1.63796080640971</v>
      </c>
      <c r="P62" s="6">
        <f t="shared" si="4"/>
        <v>-1.0473773063881733</v>
      </c>
      <c r="R62" s="26"/>
      <c r="S62" s="26"/>
      <c r="T62" s="26"/>
      <c r="U62" s="4" t="s">
        <v>17</v>
      </c>
    </row>
    <row r="63" spans="1:22" x14ac:dyDescent="0.15">
      <c r="A63" s="6">
        <v>31</v>
      </c>
      <c r="B63" s="6">
        <v>61</v>
      </c>
      <c r="D63">
        <v>842.36608886718795</v>
      </c>
      <c r="E63">
        <v>662.6083984375</v>
      </c>
      <c r="F63">
        <v>532.26953125</v>
      </c>
      <c r="G63">
        <v>499.69003295898398</v>
      </c>
      <c r="I63" s="7">
        <f t="shared" si="0"/>
        <v>310.09655761718795</v>
      </c>
      <c r="J63" s="7">
        <f t="shared" si="0"/>
        <v>162.91836547851602</v>
      </c>
      <c r="K63" s="7">
        <f t="shared" si="1"/>
        <v>196.05370178222677</v>
      </c>
      <c r="L63" s="8">
        <f t="shared" si="2"/>
        <v>1.203386132719827</v>
      </c>
      <c r="M63" s="8">
        <f t="shared" si="5"/>
        <v>1.647542593474747</v>
      </c>
      <c r="P63" s="6">
        <f t="shared" si="4"/>
        <v>-0.46852159966623097</v>
      </c>
      <c r="R63" s="26"/>
      <c r="S63" s="26"/>
      <c r="T63" s="26"/>
    </row>
    <row r="64" spans="1:22" x14ac:dyDescent="0.15">
      <c r="A64" s="6">
        <v>31.5</v>
      </c>
      <c r="B64" s="6">
        <v>62</v>
      </c>
      <c r="D64">
        <v>834.91711425781295</v>
      </c>
      <c r="E64">
        <v>659.89709472656295</v>
      </c>
      <c r="F64">
        <v>530.51483154296898</v>
      </c>
      <c r="G64">
        <v>498.35632324218801</v>
      </c>
      <c r="I64" s="7">
        <f t="shared" si="0"/>
        <v>304.40228271484398</v>
      </c>
      <c r="J64" s="7">
        <f t="shared" si="0"/>
        <v>161.54077148437494</v>
      </c>
      <c r="K64" s="7">
        <f t="shared" si="1"/>
        <v>191.32374267578155</v>
      </c>
      <c r="L64" s="8">
        <f t="shared" si="2"/>
        <v>1.1843681376394031</v>
      </c>
      <c r="M64" s="8">
        <f t="shared" si="5"/>
        <v>1.6356884122774671</v>
      </c>
      <c r="P64" s="6">
        <f t="shared" si="4"/>
        <v>-1.1846573672413285</v>
      </c>
      <c r="U64" s="15">
        <v>12.5</v>
      </c>
      <c r="V64" s="17">
        <f t="shared" ref="V64:V83" si="6">L26</f>
        <v>1.4915105883949316</v>
      </c>
    </row>
    <row r="65" spans="1:22" x14ac:dyDescent="0.15">
      <c r="A65" s="6">
        <v>32</v>
      </c>
      <c r="B65" s="6">
        <v>63</v>
      </c>
      <c r="D65">
        <v>832.99700927734398</v>
      </c>
      <c r="E65">
        <v>660.13775634765602</v>
      </c>
      <c r="F65">
        <v>529.92938232421898</v>
      </c>
      <c r="G65">
        <v>498.16873168945301</v>
      </c>
      <c r="I65" s="7">
        <f t="shared" si="0"/>
        <v>303.067626953125</v>
      </c>
      <c r="J65" s="7">
        <f t="shared" si="0"/>
        <v>161.96902465820301</v>
      </c>
      <c r="K65" s="7">
        <f t="shared" si="1"/>
        <v>189.68930969238289</v>
      </c>
      <c r="L65" s="8">
        <f t="shared" si="2"/>
        <v>1.171145594614013</v>
      </c>
      <c r="M65" s="8">
        <f t="shared" si="5"/>
        <v>1.6296296831352208</v>
      </c>
      <c r="P65" s="6">
        <f t="shared" si="4"/>
        <v>-1.5506778095311557</v>
      </c>
      <c r="U65" s="15">
        <v>13</v>
      </c>
      <c r="V65" s="17">
        <f t="shared" si="6"/>
        <v>1.4834286477315146</v>
      </c>
    </row>
    <row r="66" spans="1:22" x14ac:dyDescent="0.15">
      <c r="A66" s="6">
        <v>32.5</v>
      </c>
      <c r="B66" s="6">
        <v>64</v>
      </c>
      <c r="D66">
        <v>829.72064208984398</v>
      </c>
      <c r="E66">
        <v>659.27294921875</v>
      </c>
      <c r="F66">
        <v>530.64849853515602</v>
      </c>
      <c r="G66">
        <v>498.96658325195301</v>
      </c>
      <c r="I66" s="7">
        <f t="shared" ref="I66:J129" si="7">D66-F66</f>
        <v>299.07214355468795</v>
      </c>
      <c r="J66" s="7">
        <f t="shared" si="7"/>
        <v>160.30636596679699</v>
      </c>
      <c r="K66" s="7">
        <f t="shared" ref="K66:K129" si="8">I66-0.7*J66</f>
        <v>186.85768737793006</v>
      </c>
      <c r="L66" s="8">
        <f t="shared" ref="L66:L129" si="9">K66/J66</f>
        <v>1.1656286152518263</v>
      </c>
      <c r="M66" s="8">
        <f t="shared" si="5"/>
        <v>1.6312765176561779</v>
      </c>
      <c r="P66" s="6">
        <f t="shared" si="4"/>
        <v>-1.4511891072658858</v>
      </c>
      <c r="U66" s="15">
        <v>13.5</v>
      </c>
      <c r="V66" s="17">
        <f t="shared" si="6"/>
        <v>1.4727462979933335</v>
      </c>
    </row>
    <row r="67" spans="1:22" x14ac:dyDescent="0.15">
      <c r="A67" s="6">
        <v>33</v>
      </c>
      <c r="B67" s="6">
        <v>65</v>
      </c>
      <c r="D67">
        <v>825.48681640625</v>
      </c>
      <c r="E67">
        <v>658.2958984375</v>
      </c>
      <c r="F67">
        <v>530.05822753906295</v>
      </c>
      <c r="G67">
        <v>498.60809326171898</v>
      </c>
      <c r="I67" s="7">
        <f t="shared" si="7"/>
        <v>295.42858886718705</v>
      </c>
      <c r="J67" s="7">
        <f t="shared" si="7"/>
        <v>159.68780517578102</v>
      </c>
      <c r="K67" s="7">
        <f t="shared" si="8"/>
        <v>183.64712524414034</v>
      </c>
      <c r="L67" s="8">
        <f t="shared" si="9"/>
        <v>1.1500385082128557</v>
      </c>
      <c r="M67" s="8">
        <f t="shared" si="5"/>
        <v>1.6228502245003513</v>
      </c>
      <c r="P67" s="6">
        <f t="shared" si="4"/>
        <v>-1.9602390210925205</v>
      </c>
      <c r="U67" s="15">
        <v>14</v>
      </c>
      <c r="V67" s="17">
        <f t="shared" si="6"/>
        <v>1.4904096964062912</v>
      </c>
    </row>
    <row r="68" spans="1:22" x14ac:dyDescent="0.15">
      <c r="A68" s="6">
        <v>33.5</v>
      </c>
      <c r="B68" s="6">
        <v>66</v>
      </c>
      <c r="D68">
        <v>822.51910400390602</v>
      </c>
      <c r="E68">
        <v>657.28656005859398</v>
      </c>
      <c r="F68">
        <v>529.62261962890602</v>
      </c>
      <c r="G68">
        <v>498.53369140625</v>
      </c>
      <c r="I68" s="7">
        <f t="shared" si="7"/>
        <v>292.896484375</v>
      </c>
      <c r="J68" s="7">
        <f t="shared" si="7"/>
        <v>158.75286865234398</v>
      </c>
      <c r="K68" s="7">
        <f t="shared" si="8"/>
        <v>181.76947631835924</v>
      </c>
      <c r="L68" s="8">
        <f t="shared" si="9"/>
        <v>1.1449838850875809</v>
      </c>
      <c r="M68" s="8">
        <f t="shared" si="5"/>
        <v>1.6249594152582203</v>
      </c>
      <c r="P68" s="6">
        <f t="shared" si="4"/>
        <v>-1.8328184158890672</v>
      </c>
      <c r="U68" s="15">
        <v>14.5</v>
      </c>
      <c r="V68" s="17">
        <f t="shared" si="6"/>
        <v>1.4661537151241251</v>
      </c>
    </row>
    <row r="69" spans="1:22" x14ac:dyDescent="0.15">
      <c r="A69" s="6">
        <v>34</v>
      </c>
      <c r="B69" s="6">
        <v>67</v>
      </c>
      <c r="D69">
        <v>819.30865478515602</v>
      </c>
      <c r="E69">
        <v>656.24151611328102</v>
      </c>
      <c r="F69">
        <v>530.73370361328102</v>
      </c>
      <c r="G69">
        <v>498.73477172851602</v>
      </c>
      <c r="I69" s="7">
        <f t="shared" si="7"/>
        <v>288.574951171875</v>
      </c>
      <c r="J69" s="7">
        <f t="shared" si="7"/>
        <v>157.506744384765</v>
      </c>
      <c r="K69" s="7">
        <f t="shared" si="8"/>
        <v>178.32023010253951</v>
      </c>
      <c r="L69" s="8">
        <f t="shared" si="9"/>
        <v>1.1321434570886078</v>
      </c>
      <c r="M69" s="8">
        <f t="shared" si="5"/>
        <v>1.619282801142391</v>
      </c>
      <c r="P69" s="6">
        <f t="shared" si="4"/>
        <v>-2.1757544938359681</v>
      </c>
      <c r="U69" s="15">
        <v>15</v>
      </c>
      <c r="V69" s="17">
        <f t="shared" si="6"/>
        <v>1.4669884680518273</v>
      </c>
    </row>
    <row r="70" spans="1:22" x14ac:dyDescent="0.15">
      <c r="A70" s="6">
        <v>34.5</v>
      </c>
      <c r="B70" s="6">
        <v>68</v>
      </c>
      <c r="D70">
        <v>812.51232910156295</v>
      </c>
      <c r="E70">
        <v>652.58288574218795</v>
      </c>
      <c r="F70">
        <v>529.66845703125</v>
      </c>
      <c r="G70">
        <v>497.92614746093801</v>
      </c>
      <c r="I70" s="7">
        <f t="shared" si="7"/>
        <v>282.84387207031295</v>
      </c>
      <c r="J70" s="7">
        <f t="shared" si="7"/>
        <v>154.65673828124994</v>
      </c>
      <c r="K70" s="7">
        <f t="shared" si="8"/>
        <v>174.584155273438</v>
      </c>
      <c r="L70" s="8">
        <f t="shared" si="9"/>
        <v>1.128849329254243</v>
      </c>
      <c r="M70" s="8">
        <f t="shared" si="5"/>
        <v>1.6231524871911702</v>
      </c>
      <c r="P70" s="6">
        <f t="shared" ref="P70:P133" si="10">(M70-$O$2)/$O$2*100</f>
        <v>-1.9419787026026549</v>
      </c>
      <c r="U70" s="15">
        <v>15.5</v>
      </c>
      <c r="V70" s="17">
        <f t="shared" si="6"/>
        <v>1.4474244848021187</v>
      </c>
    </row>
    <row r="71" spans="1:22" x14ac:dyDescent="0.15">
      <c r="A71" s="6">
        <v>35</v>
      </c>
      <c r="B71" s="6">
        <v>69</v>
      </c>
      <c r="D71">
        <v>807.63818359375</v>
      </c>
      <c r="E71">
        <v>651.41241455078102</v>
      </c>
      <c r="F71">
        <v>529.33264160156295</v>
      </c>
      <c r="G71">
        <v>498.59353637695301</v>
      </c>
      <c r="I71" s="7">
        <f t="shared" si="7"/>
        <v>278.30554199218705</v>
      </c>
      <c r="J71" s="7">
        <f t="shared" si="7"/>
        <v>152.81887817382801</v>
      </c>
      <c r="K71" s="7">
        <f t="shared" si="8"/>
        <v>171.33232727050745</v>
      </c>
      <c r="L71" s="8">
        <f t="shared" si="9"/>
        <v>1.1211463486574009</v>
      </c>
      <c r="M71" s="8">
        <f t="shared" si="5"/>
        <v>1.622613320477472</v>
      </c>
      <c r="P71" s="6">
        <f t="shared" si="10"/>
        <v>-1.974550886369665</v>
      </c>
      <c r="U71" s="15">
        <v>16</v>
      </c>
      <c r="V71" s="17">
        <f t="shared" si="6"/>
        <v>1.4461559174988861</v>
      </c>
    </row>
    <row r="72" spans="1:22" x14ac:dyDescent="0.15">
      <c r="A72" s="6">
        <v>35.5</v>
      </c>
      <c r="B72" s="6">
        <v>70</v>
      </c>
      <c r="D72">
        <v>809.39538574218795</v>
      </c>
      <c r="E72">
        <v>651.79547119140602</v>
      </c>
      <c r="F72">
        <v>527.83612060546898</v>
      </c>
      <c r="G72">
        <v>497.01348876953102</v>
      </c>
      <c r="I72" s="7">
        <f t="shared" si="7"/>
        <v>281.55926513671898</v>
      </c>
      <c r="J72" s="7">
        <f t="shared" si="7"/>
        <v>154.781982421875</v>
      </c>
      <c r="K72" s="7">
        <f t="shared" si="8"/>
        <v>173.2118774414065</v>
      </c>
      <c r="L72" s="8">
        <f t="shared" si="9"/>
        <v>1.1190700282497923</v>
      </c>
      <c r="M72" s="8">
        <f t="shared" si="5"/>
        <v>1.6277008139530071</v>
      </c>
      <c r="P72" s="6">
        <f t="shared" si="10"/>
        <v>-1.6672048129038997</v>
      </c>
      <c r="U72" s="15">
        <v>16.5</v>
      </c>
      <c r="V72" s="17">
        <f t="shared" si="6"/>
        <v>1.4364342228150506</v>
      </c>
    </row>
    <row r="73" spans="1:22" x14ac:dyDescent="0.15">
      <c r="A73" s="6">
        <v>36</v>
      </c>
      <c r="B73" s="6">
        <v>71</v>
      </c>
      <c r="D73">
        <v>806.47747802734398</v>
      </c>
      <c r="E73">
        <v>651.21813964843795</v>
      </c>
      <c r="F73">
        <v>527.42047119140602</v>
      </c>
      <c r="G73">
        <v>497.44851684570301</v>
      </c>
      <c r="I73" s="7">
        <f t="shared" si="7"/>
        <v>279.05700683593795</v>
      </c>
      <c r="J73" s="7">
        <f t="shared" si="7"/>
        <v>153.76962280273494</v>
      </c>
      <c r="K73" s="7">
        <f t="shared" si="8"/>
        <v>171.41827087402351</v>
      </c>
      <c r="L73" s="8">
        <f t="shared" si="9"/>
        <v>1.11477330664932</v>
      </c>
      <c r="M73" s="8">
        <f t="shared" si="5"/>
        <v>1.6305679062356786</v>
      </c>
      <c r="P73" s="6">
        <f t="shared" si="10"/>
        <v>-1.4939977985695223</v>
      </c>
      <c r="U73" s="15">
        <v>17</v>
      </c>
      <c r="V73" s="17">
        <f t="shared" si="6"/>
        <v>1.4101594622775089</v>
      </c>
    </row>
    <row r="74" spans="1:22" x14ac:dyDescent="0.15">
      <c r="A74" s="6">
        <v>36.5</v>
      </c>
      <c r="B74" s="6">
        <v>72</v>
      </c>
      <c r="D74">
        <v>802.958740234375</v>
      </c>
      <c r="E74">
        <v>649.44348144531295</v>
      </c>
      <c r="F74">
        <v>527.17034912109398</v>
      </c>
      <c r="G74">
        <v>497.36926269531301</v>
      </c>
      <c r="I74" s="7">
        <f t="shared" si="7"/>
        <v>275.78839111328102</v>
      </c>
      <c r="J74" s="7">
        <f t="shared" si="7"/>
        <v>152.07421874999994</v>
      </c>
      <c r="K74" s="7">
        <f t="shared" si="8"/>
        <v>169.33643798828106</v>
      </c>
      <c r="L74" s="8">
        <f t="shared" si="9"/>
        <v>1.1135118061442031</v>
      </c>
      <c r="M74" s="8">
        <f t="shared" si="5"/>
        <v>1.6364702196137058</v>
      </c>
      <c r="P74" s="6">
        <f t="shared" si="10"/>
        <v>-1.1374267582675435</v>
      </c>
      <c r="U74" s="15">
        <v>17.5</v>
      </c>
      <c r="V74" s="17">
        <f t="shared" si="6"/>
        <v>1.3981544789813751</v>
      </c>
    </row>
    <row r="75" spans="1:22" x14ac:dyDescent="0.15">
      <c r="A75" s="6">
        <v>37</v>
      </c>
      <c r="B75" s="6">
        <v>73</v>
      </c>
      <c r="D75">
        <v>801.005126953125</v>
      </c>
      <c r="E75">
        <v>648.52508544921898</v>
      </c>
      <c r="F75">
        <v>529.28356933593795</v>
      </c>
      <c r="G75">
        <v>498.1865234375</v>
      </c>
      <c r="I75" s="7">
        <f t="shared" si="7"/>
        <v>271.72155761718705</v>
      </c>
      <c r="J75" s="7">
        <f t="shared" si="7"/>
        <v>150.33856201171898</v>
      </c>
      <c r="K75" s="7">
        <f t="shared" si="8"/>
        <v>166.48456420898378</v>
      </c>
      <c r="L75" s="8">
        <f t="shared" si="9"/>
        <v>1.1073976096432678</v>
      </c>
      <c r="M75" s="8">
        <f t="shared" si="5"/>
        <v>1.6375198369959145</v>
      </c>
      <c r="P75" s="6">
        <f t="shared" si="10"/>
        <v>-1.0740171868126442</v>
      </c>
      <c r="U75" s="15">
        <v>18</v>
      </c>
      <c r="V75" s="17">
        <f t="shared" si="6"/>
        <v>1.396285753564583</v>
      </c>
    </row>
    <row r="76" spans="1:22" x14ac:dyDescent="0.15">
      <c r="A76" s="6">
        <v>37.5</v>
      </c>
      <c r="B76" s="6">
        <v>74</v>
      </c>
      <c r="D76">
        <v>803.64581298828102</v>
      </c>
      <c r="E76">
        <v>650.38562011718795</v>
      </c>
      <c r="F76">
        <v>529.256591796875</v>
      </c>
      <c r="G76">
        <v>497.65985107421898</v>
      </c>
      <c r="I76" s="7">
        <f t="shared" si="7"/>
        <v>274.38922119140602</v>
      </c>
      <c r="J76" s="7">
        <f t="shared" si="7"/>
        <v>152.72576904296898</v>
      </c>
      <c r="K76" s="7">
        <f t="shared" si="8"/>
        <v>167.48118286132774</v>
      </c>
      <c r="L76" s="8">
        <f t="shared" si="9"/>
        <v>1.0966137797885789</v>
      </c>
      <c r="M76" s="8">
        <f t="shared" si="5"/>
        <v>1.6338998210243694</v>
      </c>
      <c r="P76" s="6">
        <f t="shared" si="10"/>
        <v>-1.2927098888451956</v>
      </c>
      <c r="U76" s="15">
        <v>18.5</v>
      </c>
      <c r="V76" s="17">
        <f t="shared" si="6"/>
        <v>1.4029645505434469</v>
      </c>
    </row>
    <row r="77" spans="1:22" x14ac:dyDescent="0.15">
      <c r="A77" s="6">
        <v>38</v>
      </c>
      <c r="B77" s="6">
        <v>75</v>
      </c>
      <c r="D77">
        <v>805.91839599609398</v>
      </c>
      <c r="E77">
        <v>654.90393066406295</v>
      </c>
      <c r="F77">
        <v>529.137451171875</v>
      </c>
      <c r="G77">
        <v>498.43017578125</v>
      </c>
      <c r="I77" s="7">
        <f t="shared" si="7"/>
        <v>276.78094482421898</v>
      </c>
      <c r="J77" s="7">
        <f t="shared" si="7"/>
        <v>156.47375488281295</v>
      </c>
      <c r="K77" s="7">
        <f t="shared" si="8"/>
        <v>167.24931640624993</v>
      </c>
      <c r="L77" s="8">
        <f t="shared" si="9"/>
        <v>1.0688649769509722</v>
      </c>
      <c r="M77" s="8">
        <f t="shared" si="5"/>
        <v>1.6133148320699064</v>
      </c>
      <c r="P77" s="6">
        <f t="shared" si="10"/>
        <v>-2.5362919313410455</v>
      </c>
      <c r="U77" s="15">
        <v>19</v>
      </c>
      <c r="V77" s="17">
        <f t="shared" si="6"/>
        <v>1.3755842431723964</v>
      </c>
    </row>
    <row r="78" spans="1:22" x14ac:dyDescent="0.15">
      <c r="A78" s="6">
        <v>38.5</v>
      </c>
      <c r="B78" s="6">
        <v>76</v>
      </c>
      <c r="D78">
        <v>802.49871826171898</v>
      </c>
      <c r="E78">
        <v>651.65606689453102</v>
      </c>
      <c r="F78">
        <v>530.52935791015602</v>
      </c>
      <c r="G78">
        <v>498.68893432617199</v>
      </c>
      <c r="I78" s="7">
        <f t="shared" si="7"/>
        <v>271.96936035156295</v>
      </c>
      <c r="J78" s="7">
        <f t="shared" si="7"/>
        <v>152.96713256835903</v>
      </c>
      <c r="K78" s="7">
        <f t="shared" si="8"/>
        <v>164.89236755371164</v>
      </c>
      <c r="L78" s="8">
        <f t="shared" si="9"/>
        <v>1.0779594595592186</v>
      </c>
      <c r="M78" s="8">
        <f t="shared" si="5"/>
        <v>1.6295731285612969</v>
      </c>
      <c r="P78" s="6">
        <f t="shared" si="10"/>
        <v>-1.5540943890934966</v>
      </c>
      <c r="U78" s="15">
        <v>19.5</v>
      </c>
      <c r="V78" s="17">
        <f t="shared" si="6"/>
        <v>1.3899728242767548</v>
      </c>
    </row>
    <row r="79" spans="1:22" x14ac:dyDescent="0.15">
      <c r="A79" s="6">
        <v>39</v>
      </c>
      <c r="B79" s="6">
        <v>77</v>
      </c>
      <c r="D79">
        <v>798.08929443359398</v>
      </c>
      <c r="E79">
        <v>651.41198730468795</v>
      </c>
      <c r="F79">
        <v>529.21130371093795</v>
      </c>
      <c r="G79">
        <v>498.28680419921898</v>
      </c>
      <c r="I79" s="7">
        <f t="shared" si="7"/>
        <v>268.87799072265602</v>
      </c>
      <c r="J79" s="7">
        <f t="shared" si="7"/>
        <v>153.12518310546898</v>
      </c>
      <c r="K79" s="7">
        <f t="shared" si="8"/>
        <v>161.69036254882775</v>
      </c>
      <c r="L79" s="8">
        <f t="shared" si="9"/>
        <v>1.0559357988650324</v>
      </c>
      <c r="M79" s="8">
        <f t="shared" si="5"/>
        <v>1.6147132817502543</v>
      </c>
      <c r="P79" s="6">
        <f t="shared" si="10"/>
        <v>-2.4518086744560517</v>
      </c>
      <c r="U79" s="15">
        <v>20</v>
      </c>
      <c r="V79" s="17">
        <f t="shared" si="6"/>
        <v>1.3618353200973392</v>
      </c>
    </row>
    <row r="80" spans="1:22" x14ac:dyDescent="0.15">
      <c r="A80" s="6">
        <v>39.5</v>
      </c>
      <c r="B80" s="6">
        <v>78</v>
      </c>
      <c r="D80">
        <v>799.42730712890602</v>
      </c>
      <c r="E80">
        <v>653.02038574218795</v>
      </c>
      <c r="F80">
        <v>528.63232421875</v>
      </c>
      <c r="G80">
        <v>497.64636230468801</v>
      </c>
      <c r="I80" s="7">
        <f t="shared" si="7"/>
        <v>270.79498291015602</v>
      </c>
      <c r="J80" s="7">
        <f t="shared" si="7"/>
        <v>155.37402343749994</v>
      </c>
      <c r="K80" s="7">
        <f t="shared" si="8"/>
        <v>162.03316650390607</v>
      </c>
      <c r="L80" s="8">
        <f t="shared" si="9"/>
        <v>1.0428587927317516</v>
      </c>
      <c r="M80" s="8">
        <f t="shared" si="5"/>
        <v>1.6088000895001175</v>
      </c>
      <c r="P80" s="6">
        <f t="shared" si="10"/>
        <v>-2.8090369300729399</v>
      </c>
      <c r="U80" s="15">
        <v>20.5</v>
      </c>
      <c r="V80" s="17">
        <f t="shared" si="6"/>
        <v>1.3521830533752306</v>
      </c>
    </row>
    <row r="81" spans="1:22" x14ac:dyDescent="0.15">
      <c r="A81" s="6">
        <v>40</v>
      </c>
      <c r="B81" s="6">
        <v>79</v>
      </c>
      <c r="D81">
        <v>798.84906005859398</v>
      </c>
      <c r="E81">
        <v>653.12884521484398</v>
      </c>
      <c r="F81">
        <v>528.19622802734398</v>
      </c>
      <c r="G81">
        <v>496.93908691406301</v>
      </c>
      <c r="I81" s="7">
        <f t="shared" si="7"/>
        <v>270.65283203125</v>
      </c>
      <c r="J81" s="7">
        <f t="shared" si="7"/>
        <v>156.18975830078097</v>
      </c>
      <c r="K81" s="7">
        <f t="shared" si="8"/>
        <v>161.32000122070332</v>
      </c>
      <c r="L81" s="8">
        <f t="shared" si="9"/>
        <v>1.0328462184443798</v>
      </c>
      <c r="M81" s="8">
        <f t="shared" si="5"/>
        <v>1.6059513290958896</v>
      </c>
      <c r="P81" s="6">
        <f t="shared" si="10"/>
        <v>-2.9811364774619644</v>
      </c>
      <c r="U81" s="15">
        <v>21</v>
      </c>
      <c r="V81" s="17">
        <f t="shared" si="6"/>
        <v>1.3580989820544909</v>
      </c>
    </row>
    <row r="82" spans="1:22" x14ac:dyDescent="0.15">
      <c r="A82" s="6">
        <v>40.5</v>
      </c>
      <c r="B82" s="6">
        <v>80</v>
      </c>
      <c r="D82">
        <v>800.814208984375</v>
      </c>
      <c r="E82">
        <v>655.83038330078102</v>
      </c>
      <c r="F82">
        <v>529.33209228515602</v>
      </c>
      <c r="G82">
        <v>497.72506713867199</v>
      </c>
      <c r="I82" s="7">
        <f t="shared" si="7"/>
        <v>271.48211669921898</v>
      </c>
      <c r="J82" s="7">
        <f t="shared" si="7"/>
        <v>158.10531616210903</v>
      </c>
      <c r="K82" s="7">
        <f t="shared" si="8"/>
        <v>160.80839538574264</v>
      </c>
      <c r="L82" s="8">
        <f t="shared" si="9"/>
        <v>1.0170967004098843</v>
      </c>
      <c r="M82" s="8">
        <f t="shared" si="5"/>
        <v>1.5973656249445378</v>
      </c>
      <c r="P82" s="6">
        <f t="shared" si="10"/>
        <v>-3.4998167414359833</v>
      </c>
      <c r="U82" s="15">
        <v>21.5</v>
      </c>
      <c r="V82" s="17">
        <f t="shared" si="6"/>
        <v>1.341283179860727</v>
      </c>
    </row>
    <row r="83" spans="1:22" x14ac:dyDescent="0.15">
      <c r="A83" s="6">
        <v>41</v>
      </c>
      <c r="B83" s="6">
        <v>81</v>
      </c>
      <c r="D83">
        <v>796.162841796875</v>
      </c>
      <c r="E83">
        <v>653.70025634765602</v>
      </c>
      <c r="F83">
        <v>528.09002685546898</v>
      </c>
      <c r="G83">
        <v>497.60485839843801</v>
      </c>
      <c r="I83" s="7">
        <f t="shared" si="7"/>
        <v>268.07281494140602</v>
      </c>
      <c r="J83" s="7">
        <f t="shared" si="7"/>
        <v>156.09539794921801</v>
      </c>
      <c r="K83" s="7">
        <f t="shared" si="8"/>
        <v>158.80603637695341</v>
      </c>
      <c r="L83" s="8">
        <f t="shared" si="9"/>
        <v>1.0173652680562515</v>
      </c>
      <c r="M83" s="8">
        <f t="shared" si="5"/>
        <v>1.604798006474049</v>
      </c>
      <c r="P83" s="6">
        <f t="shared" si="10"/>
        <v>-3.0508110983664452</v>
      </c>
      <c r="U83" s="15">
        <v>22</v>
      </c>
      <c r="V83" s="17">
        <f t="shared" si="6"/>
        <v>1.3393863264636063</v>
      </c>
    </row>
    <row r="84" spans="1:22" x14ac:dyDescent="0.15">
      <c r="A84" s="6">
        <v>41.5</v>
      </c>
      <c r="B84" s="6">
        <v>82</v>
      </c>
      <c r="D84">
        <v>790.90350341796898</v>
      </c>
      <c r="E84">
        <v>651.01995849609398</v>
      </c>
      <c r="F84">
        <v>527.54449462890602</v>
      </c>
      <c r="G84">
        <v>497.50997924804699</v>
      </c>
      <c r="I84" s="7">
        <f t="shared" si="7"/>
        <v>263.35900878906295</v>
      </c>
      <c r="J84" s="7">
        <f t="shared" si="7"/>
        <v>153.50997924804699</v>
      </c>
      <c r="K84" s="7">
        <f t="shared" si="8"/>
        <v>155.90202331543009</v>
      </c>
      <c r="L84" s="8">
        <f t="shared" si="9"/>
        <v>1.0155823359438929</v>
      </c>
      <c r="M84" s="8">
        <f t="shared" si="5"/>
        <v>1.6101788882448342</v>
      </c>
      <c r="P84" s="6">
        <f t="shared" si="10"/>
        <v>-2.7257408271244001</v>
      </c>
      <c r="U84" s="15">
        <v>65</v>
      </c>
      <c r="V84" s="17">
        <f t="shared" ref="V84:V104" si="11">L131</f>
        <v>0.68242691679204137</v>
      </c>
    </row>
    <row r="85" spans="1:22" x14ac:dyDescent="0.15">
      <c r="A85" s="6">
        <v>42</v>
      </c>
      <c r="B85" s="6">
        <v>83</v>
      </c>
      <c r="D85">
        <v>784.21685791015602</v>
      </c>
      <c r="E85">
        <v>647.53527832031295</v>
      </c>
      <c r="F85">
        <v>527.76062011718795</v>
      </c>
      <c r="G85">
        <v>497.75039672851602</v>
      </c>
      <c r="I85" s="7">
        <f t="shared" si="7"/>
        <v>256.45623779296807</v>
      </c>
      <c r="J85" s="7">
        <f t="shared" si="7"/>
        <v>149.78488159179693</v>
      </c>
      <c r="K85" s="7">
        <f t="shared" si="8"/>
        <v>151.60682067871022</v>
      </c>
      <c r="L85" s="8">
        <f t="shared" si="9"/>
        <v>1.012163704824887</v>
      </c>
      <c r="M85" s="8">
        <f t="shared" si="5"/>
        <v>1.6139240710089724</v>
      </c>
      <c r="P85" s="6">
        <f t="shared" si="10"/>
        <v>-2.4994865385430391</v>
      </c>
      <c r="U85" s="15">
        <v>65.5</v>
      </c>
      <c r="V85" s="17">
        <f t="shared" si="11"/>
        <v>0.68946221909819438</v>
      </c>
    </row>
    <row r="86" spans="1:22" x14ac:dyDescent="0.15">
      <c r="A86" s="6">
        <v>42.5</v>
      </c>
      <c r="B86" s="6">
        <v>84</v>
      </c>
      <c r="D86">
        <v>776.50469970703102</v>
      </c>
      <c r="E86">
        <v>644.50384521484398</v>
      </c>
      <c r="F86">
        <v>527.34558105468795</v>
      </c>
      <c r="G86">
        <v>497.07385253906301</v>
      </c>
      <c r="I86" s="7">
        <f t="shared" si="7"/>
        <v>249.15911865234307</v>
      </c>
      <c r="J86" s="7">
        <f t="shared" si="7"/>
        <v>147.42999267578097</v>
      </c>
      <c r="K86" s="7">
        <f t="shared" si="8"/>
        <v>145.95812377929639</v>
      </c>
      <c r="L86" s="8">
        <f t="shared" si="9"/>
        <v>0.99001648938746523</v>
      </c>
      <c r="M86" s="8">
        <f t="shared" si="5"/>
        <v>1.5989406694546944</v>
      </c>
      <c r="P86" s="6">
        <f t="shared" si="10"/>
        <v>-3.4046650231962849</v>
      </c>
      <c r="U86" s="15">
        <v>66</v>
      </c>
      <c r="V86" s="17">
        <f t="shared" si="11"/>
        <v>0.66922856269837683</v>
      </c>
    </row>
    <row r="87" spans="1:22" x14ac:dyDescent="0.15">
      <c r="A87" s="6">
        <v>43</v>
      </c>
      <c r="B87" s="6">
        <v>85</v>
      </c>
      <c r="C87" s="6" t="s">
        <v>10</v>
      </c>
      <c r="D87">
        <v>768.46856689453102</v>
      </c>
      <c r="E87">
        <v>640.00677490234398</v>
      </c>
      <c r="F87">
        <v>527.15740966796898</v>
      </c>
      <c r="G87">
        <v>497.26577758789102</v>
      </c>
      <c r="I87" s="7">
        <f t="shared" si="7"/>
        <v>241.31115722656205</v>
      </c>
      <c r="J87" s="7">
        <f t="shared" si="7"/>
        <v>142.74099731445295</v>
      </c>
      <c r="K87" s="7">
        <f t="shared" si="8"/>
        <v>141.39245910644499</v>
      </c>
      <c r="L87" s="8">
        <f t="shared" si="9"/>
        <v>0.99055255159078659</v>
      </c>
      <c r="M87" s="8">
        <f t="shared" si="5"/>
        <v>1.6066405455411594</v>
      </c>
      <c r="P87" s="6">
        <f t="shared" si="10"/>
        <v>-2.9394994769939795</v>
      </c>
      <c r="U87" s="15">
        <v>66.5</v>
      </c>
      <c r="V87" s="17">
        <f t="shared" si="11"/>
        <v>0.67580278601220256</v>
      </c>
    </row>
    <row r="88" spans="1:22" x14ac:dyDescent="0.15">
      <c r="A88" s="6">
        <v>43.5</v>
      </c>
      <c r="B88" s="6">
        <v>86</v>
      </c>
      <c r="D88">
        <v>770.50384521484398</v>
      </c>
      <c r="E88">
        <v>641.90350341796898</v>
      </c>
      <c r="F88">
        <v>525.89489746093795</v>
      </c>
      <c r="G88">
        <v>497.20648193359398</v>
      </c>
      <c r="I88" s="7">
        <f t="shared" si="7"/>
        <v>244.60894775390602</v>
      </c>
      <c r="J88" s="7">
        <f t="shared" si="7"/>
        <v>144.697021484375</v>
      </c>
      <c r="K88" s="7">
        <f t="shared" si="8"/>
        <v>143.32103271484351</v>
      </c>
      <c r="L88" s="8">
        <f t="shared" si="9"/>
        <v>0.99049055222135263</v>
      </c>
      <c r="M88" s="8">
        <f t="shared" ref="M88:M151" si="12">L88+ABS($N$2)*A88</f>
        <v>1.6137423600548695</v>
      </c>
      <c r="P88" s="6">
        <f t="shared" si="10"/>
        <v>-2.5104640756185774</v>
      </c>
      <c r="U88" s="15">
        <v>67</v>
      </c>
      <c r="V88" s="17">
        <f t="shared" si="11"/>
        <v>0.66821747774919837</v>
      </c>
    </row>
    <row r="89" spans="1:22" x14ac:dyDescent="0.15">
      <c r="A89" s="6">
        <v>44</v>
      </c>
      <c r="B89" s="6">
        <v>87</v>
      </c>
      <c r="D89">
        <v>763.29296875</v>
      </c>
      <c r="E89">
        <v>635.988525390625</v>
      </c>
      <c r="F89">
        <v>526.313720703125</v>
      </c>
      <c r="G89">
        <v>496.19244384765602</v>
      </c>
      <c r="I89" s="7">
        <f t="shared" si="7"/>
        <v>236.979248046875</v>
      </c>
      <c r="J89" s="7">
        <f t="shared" si="7"/>
        <v>139.79608154296898</v>
      </c>
      <c r="K89" s="7">
        <f t="shared" si="8"/>
        <v>139.12199096679672</v>
      </c>
      <c r="L89" s="8">
        <f t="shared" si="9"/>
        <v>0.99517804384263042</v>
      </c>
      <c r="M89" s="8">
        <f t="shared" si="12"/>
        <v>1.6255936655592911</v>
      </c>
      <c r="P89" s="6">
        <f t="shared" si="10"/>
        <v>-1.7945020346364939</v>
      </c>
      <c r="U89" s="15">
        <v>67.5</v>
      </c>
      <c r="V89" s="17">
        <f t="shared" si="11"/>
        <v>0.67072026088878434</v>
      </c>
    </row>
    <row r="90" spans="1:22" x14ac:dyDescent="0.15">
      <c r="A90" s="6">
        <v>44.5</v>
      </c>
      <c r="B90" s="6">
        <v>88</v>
      </c>
      <c r="D90">
        <v>761.37243652343795</v>
      </c>
      <c r="E90">
        <v>635.78527832031295</v>
      </c>
      <c r="F90">
        <v>526.94177246093795</v>
      </c>
      <c r="G90">
        <v>496.95849609375</v>
      </c>
      <c r="I90" s="7">
        <f t="shared" si="7"/>
        <v>234.4306640625</v>
      </c>
      <c r="J90" s="7">
        <f t="shared" si="7"/>
        <v>138.82678222656295</v>
      </c>
      <c r="K90" s="7">
        <f t="shared" si="8"/>
        <v>137.25191650390593</v>
      </c>
      <c r="L90" s="8">
        <f t="shared" si="9"/>
        <v>0.98865589407606613</v>
      </c>
      <c r="M90" s="8">
        <f t="shared" si="12"/>
        <v>1.6262353296758707</v>
      </c>
      <c r="P90" s="6">
        <f t="shared" si="10"/>
        <v>-1.755737769352816</v>
      </c>
      <c r="U90" s="15">
        <v>68</v>
      </c>
      <c r="V90" s="17">
        <f t="shared" si="11"/>
        <v>0.67214978228101019</v>
      </c>
    </row>
    <row r="91" spans="1:22" x14ac:dyDescent="0.15">
      <c r="A91" s="6">
        <v>45</v>
      </c>
      <c r="B91" s="6">
        <v>89</v>
      </c>
      <c r="D91">
        <v>769.29376220703102</v>
      </c>
      <c r="E91">
        <v>640.34185791015602</v>
      </c>
      <c r="F91">
        <v>528.240966796875</v>
      </c>
      <c r="G91">
        <v>497.72183227539102</v>
      </c>
      <c r="I91" s="7">
        <f t="shared" si="7"/>
        <v>241.05279541015602</v>
      </c>
      <c r="J91" s="7">
        <f t="shared" si="7"/>
        <v>142.620025634765</v>
      </c>
      <c r="K91" s="7">
        <f t="shared" si="8"/>
        <v>141.21877746582052</v>
      </c>
      <c r="L91" s="8">
        <f t="shared" si="9"/>
        <v>0.99017495500573727</v>
      </c>
      <c r="M91" s="8">
        <f t="shared" si="12"/>
        <v>1.6349182044886859</v>
      </c>
      <c r="P91" s="6">
        <f t="shared" si="10"/>
        <v>-1.2311872234019323</v>
      </c>
      <c r="U91" s="15">
        <v>68.5</v>
      </c>
      <c r="V91" s="17">
        <f t="shared" si="11"/>
        <v>0.66215054160967557</v>
      </c>
    </row>
    <row r="92" spans="1:22" x14ac:dyDescent="0.15">
      <c r="A92" s="6">
        <v>45.5</v>
      </c>
      <c r="B92" s="6">
        <v>90</v>
      </c>
      <c r="D92">
        <v>763.87200927734398</v>
      </c>
      <c r="E92">
        <v>637.95281982421898</v>
      </c>
      <c r="F92">
        <v>528.12994384765602</v>
      </c>
      <c r="G92">
        <v>497.60052490234398</v>
      </c>
      <c r="I92" s="7">
        <f t="shared" si="7"/>
        <v>235.74206542968795</v>
      </c>
      <c r="J92" s="7">
        <f t="shared" si="7"/>
        <v>140.352294921875</v>
      </c>
      <c r="K92" s="7">
        <f t="shared" si="8"/>
        <v>137.49545898437546</v>
      </c>
      <c r="L92" s="8">
        <f t="shared" si="9"/>
        <v>0.9796452495551301</v>
      </c>
      <c r="M92" s="8">
        <f t="shared" si="12"/>
        <v>1.6315523129212224</v>
      </c>
      <c r="P92" s="6">
        <f t="shared" si="10"/>
        <v>-1.4345277410745585</v>
      </c>
      <c r="U92" s="15">
        <v>69</v>
      </c>
      <c r="V92" s="17">
        <f t="shared" si="11"/>
        <v>0.66855658988732414</v>
      </c>
    </row>
    <row r="93" spans="1:22" x14ac:dyDescent="0.15">
      <c r="A93" s="6">
        <v>46</v>
      </c>
      <c r="B93" s="6">
        <v>91</v>
      </c>
      <c r="D93">
        <v>779.19177246093795</v>
      </c>
      <c r="E93">
        <v>648.04083251953102</v>
      </c>
      <c r="F93">
        <v>527.32666015625</v>
      </c>
      <c r="G93">
        <v>497.81939697265602</v>
      </c>
      <c r="I93" s="7">
        <f t="shared" si="7"/>
        <v>251.86511230468795</v>
      </c>
      <c r="J93" s="7">
        <f t="shared" si="7"/>
        <v>150.221435546875</v>
      </c>
      <c r="K93" s="7">
        <f t="shared" si="8"/>
        <v>146.71010742187548</v>
      </c>
      <c r="L93" s="8">
        <f t="shared" si="9"/>
        <v>0.97662565191035033</v>
      </c>
      <c r="M93" s="8">
        <f t="shared" si="12"/>
        <v>1.6356965291595866</v>
      </c>
      <c r="P93" s="6">
        <f t="shared" si="10"/>
        <v>-1.1841670094924246</v>
      </c>
      <c r="U93" s="15">
        <v>69.5</v>
      </c>
      <c r="V93" s="17">
        <f t="shared" si="11"/>
        <v>0.65530198339749768</v>
      </c>
    </row>
    <row r="94" spans="1:22" x14ac:dyDescent="0.15">
      <c r="A94" s="6">
        <v>46.5</v>
      </c>
      <c r="B94" s="6">
        <v>92</v>
      </c>
      <c r="D94">
        <v>773.88433837890602</v>
      </c>
      <c r="E94">
        <v>645.20367431640602</v>
      </c>
      <c r="F94">
        <v>525.37139892578102</v>
      </c>
      <c r="G94">
        <v>496.639892578125</v>
      </c>
      <c r="I94" s="7">
        <f t="shared" si="7"/>
        <v>248.512939453125</v>
      </c>
      <c r="J94" s="7">
        <f t="shared" si="7"/>
        <v>148.56378173828102</v>
      </c>
      <c r="K94" s="7">
        <f t="shared" si="8"/>
        <v>144.51829223632831</v>
      </c>
      <c r="L94" s="8">
        <f t="shared" si="9"/>
        <v>0.97276934220024436</v>
      </c>
      <c r="M94" s="8">
        <f t="shared" si="12"/>
        <v>1.6390040333326246</v>
      </c>
      <c r="P94" s="6">
        <f t="shared" si="10"/>
        <v>-0.9843537958847336</v>
      </c>
      <c r="U94" s="15">
        <v>70</v>
      </c>
      <c r="V94" s="17">
        <f t="shared" si="11"/>
        <v>0.66493182823772501</v>
      </c>
    </row>
    <row r="95" spans="1:22" x14ac:dyDescent="0.15">
      <c r="A95" s="6">
        <v>47</v>
      </c>
      <c r="B95" s="6">
        <v>93</v>
      </c>
      <c r="D95">
        <v>773.919189453125</v>
      </c>
      <c r="E95">
        <v>646.64495849609398</v>
      </c>
      <c r="F95">
        <v>524.76708984375</v>
      </c>
      <c r="G95">
        <v>495.64205932617199</v>
      </c>
      <c r="I95" s="7">
        <f t="shared" si="7"/>
        <v>249.152099609375</v>
      </c>
      <c r="J95" s="7">
        <f t="shared" si="7"/>
        <v>151.00289916992199</v>
      </c>
      <c r="K95" s="7">
        <f t="shared" si="8"/>
        <v>143.45007019042961</v>
      </c>
      <c r="L95" s="8">
        <f t="shared" si="9"/>
        <v>0.94998222536778409</v>
      </c>
      <c r="M95" s="8">
        <f t="shared" si="12"/>
        <v>1.6233807303833081</v>
      </c>
      <c r="P95" s="6">
        <f t="shared" si="10"/>
        <v>-1.9281900561432137</v>
      </c>
      <c r="U95" s="15">
        <v>70.5</v>
      </c>
      <c r="V95" s="17">
        <f t="shared" si="11"/>
        <v>0.6550064310549979</v>
      </c>
    </row>
    <row r="96" spans="1:22" x14ac:dyDescent="0.15">
      <c r="A96" s="6">
        <v>47.5</v>
      </c>
      <c r="B96" s="6">
        <v>94</v>
      </c>
      <c r="D96">
        <v>775.99658203125</v>
      </c>
      <c r="E96">
        <v>649.07995605468795</v>
      </c>
      <c r="F96">
        <v>521.69378662109398</v>
      </c>
      <c r="G96">
        <v>493.97518920898398</v>
      </c>
      <c r="I96" s="7">
        <f t="shared" si="7"/>
        <v>254.30279541015602</v>
      </c>
      <c r="J96" s="7">
        <f t="shared" si="7"/>
        <v>155.10476684570398</v>
      </c>
      <c r="K96" s="7">
        <f t="shared" si="8"/>
        <v>145.72945861816325</v>
      </c>
      <c r="L96" s="8">
        <f t="shared" si="9"/>
        <v>0.93955499616032334</v>
      </c>
      <c r="M96" s="8">
        <f t="shared" si="12"/>
        <v>1.6201173150589911</v>
      </c>
      <c r="P96" s="6">
        <f t="shared" si="10"/>
        <v>-2.1253397706028112</v>
      </c>
      <c r="U96" s="15">
        <v>71</v>
      </c>
      <c r="V96" s="17">
        <f t="shared" si="11"/>
        <v>0.65878083875400073</v>
      </c>
    </row>
    <row r="97" spans="1:22" x14ac:dyDescent="0.15">
      <c r="A97" s="6">
        <v>48</v>
      </c>
      <c r="B97" s="6">
        <v>95</v>
      </c>
      <c r="D97">
        <v>782.97961425781295</v>
      </c>
      <c r="E97">
        <v>656.3291015625</v>
      </c>
      <c r="F97">
        <v>518.64147949218795</v>
      </c>
      <c r="G97">
        <v>492.69540405273398</v>
      </c>
      <c r="I97" s="7">
        <f t="shared" si="7"/>
        <v>264.338134765625</v>
      </c>
      <c r="J97" s="7">
        <f t="shared" si="7"/>
        <v>163.63369750976602</v>
      </c>
      <c r="K97" s="7">
        <f t="shared" si="8"/>
        <v>149.79454650878881</v>
      </c>
      <c r="L97" s="8">
        <f t="shared" si="9"/>
        <v>0.91542603258628152</v>
      </c>
      <c r="M97" s="8">
        <f t="shared" si="12"/>
        <v>1.6031521653680931</v>
      </c>
      <c r="P97" s="6">
        <f t="shared" si="10"/>
        <v>-3.1502397863631182</v>
      </c>
      <c r="U97" s="15">
        <v>71.5</v>
      </c>
      <c r="V97" s="17">
        <f t="shared" si="11"/>
        <v>0.64933171985162419</v>
      </c>
    </row>
    <row r="98" spans="1:22" x14ac:dyDescent="0.15">
      <c r="A98" s="6">
        <v>48.5</v>
      </c>
      <c r="B98" s="6">
        <v>96</v>
      </c>
      <c r="D98">
        <v>791.10162353515602</v>
      </c>
      <c r="E98">
        <v>664.56164550781295</v>
      </c>
      <c r="F98">
        <v>518.36981201171898</v>
      </c>
      <c r="G98">
        <v>492.20861816406301</v>
      </c>
      <c r="I98" s="7">
        <f t="shared" si="7"/>
        <v>272.73181152343705</v>
      </c>
      <c r="J98" s="7">
        <f t="shared" si="7"/>
        <v>172.35302734374994</v>
      </c>
      <c r="K98" s="7">
        <f t="shared" si="8"/>
        <v>152.08469238281208</v>
      </c>
      <c r="L98" s="8">
        <f t="shared" si="9"/>
        <v>0.88240221089639681</v>
      </c>
      <c r="M98" s="8">
        <f t="shared" si="12"/>
        <v>1.5772921575613523</v>
      </c>
      <c r="P98" s="6">
        <f t="shared" si="10"/>
        <v>-4.7124967007780816</v>
      </c>
      <c r="U98" s="15">
        <v>72</v>
      </c>
      <c r="V98" s="17">
        <f t="shared" si="11"/>
        <v>0.63157641075072646</v>
      </c>
    </row>
    <row r="99" spans="1:22" x14ac:dyDescent="0.15">
      <c r="A99" s="6">
        <v>49</v>
      </c>
      <c r="B99" s="6">
        <v>97</v>
      </c>
      <c r="D99">
        <v>783.71813964843795</v>
      </c>
      <c r="E99">
        <v>660.12799072265602</v>
      </c>
      <c r="F99">
        <v>518.08679199218795</v>
      </c>
      <c r="G99">
        <v>492.96496582031301</v>
      </c>
      <c r="I99" s="7">
        <f t="shared" si="7"/>
        <v>265.63134765625</v>
      </c>
      <c r="J99" s="7">
        <f t="shared" si="7"/>
        <v>167.16302490234301</v>
      </c>
      <c r="K99" s="7">
        <f t="shared" si="8"/>
        <v>148.6172302246099</v>
      </c>
      <c r="L99" s="8">
        <f t="shared" si="9"/>
        <v>0.88905564081191035</v>
      </c>
      <c r="M99" s="8">
        <f t="shared" si="12"/>
        <v>1.5911094013600098</v>
      </c>
      <c r="P99" s="6">
        <f t="shared" si="10"/>
        <v>-3.8777682341848454</v>
      </c>
      <c r="U99" s="15">
        <v>72.5</v>
      </c>
      <c r="V99" s="17">
        <f t="shared" si="11"/>
        <v>0.63884882145332422</v>
      </c>
    </row>
    <row r="100" spans="1:22" x14ac:dyDescent="0.15">
      <c r="A100" s="6">
        <v>49.5</v>
      </c>
      <c r="B100" s="6">
        <v>98</v>
      </c>
      <c r="D100">
        <v>768.05651855468795</v>
      </c>
      <c r="E100">
        <v>649.60882568359398</v>
      </c>
      <c r="F100">
        <v>518.01885986328102</v>
      </c>
      <c r="G100">
        <v>492.8134765625</v>
      </c>
      <c r="I100" s="7">
        <f t="shared" si="7"/>
        <v>250.03765869140693</v>
      </c>
      <c r="J100" s="7">
        <f t="shared" si="7"/>
        <v>156.79534912109398</v>
      </c>
      <c r="K100" s="7">
        <f t="shared" si="8"/>
        <v>140.28091430664114</v>
      </c>
      <c r="L100" s="8">
        <f t="shared" si="9"/>
        <v>0.8946752253365714</v>
      </c>
      <c r="M100" s="8">
        <f t="shared" si="12"/>
        <v>1.6038927997678147</v>
      </c>
      <c r="P100" s="6">
        <f t="shared" si="10"/>
        <v>-3.1054965202100027</v>
      </c>
      <c r="U100" s="15">
        <v>73</v>
      </c>
      <c r="V100" s="17">
        <f t="shared" si="11"/>
        <v>0.64866942679578588</v>
      </c>
    </row>
    <row r="101" spans="1:22" x14ac:dyDescent="0.15">
      <c r="A101" s="6">
        <v>50</v>
      </c>
      <c r="B101" s="6">
        <v>99</v>
      </c>
      <c r="D101">
        <v>752.13177490234398</v>
      </c>
      <c r="E101">
        <v>639.86181640625</v>
      </c>
      <c r="F101">
        <v>517.494873046875</v>
      </c>
      <c r="G101">
        <v>492.24258422851602</v>
      </c>
      <c r="I101" s="7">
        <f t="shared" si="7"/>
        <v>234.63690185546898</v>
      </c>
      <c r="J101" s="7">
        <f t="shared" si="7"/>
        <v>147.61923217773398</v>
      </c>
      <c r="K101" s="7">
        <f t="shared" si="8"/>
        <v>131.30343933105519</v>
      </c>
      <c r="L101" s="8">
        <f t="shared" si="9"/>
        <v>0.889473799545072</v>
      </c>
      <c r="M101" s="8">
        <f t="shared" si="12"/>
        <v>1.6058551878594591</v>
      </c>
      <c r="P101" s="6">
        <f t="shared" si="10"/>
        <v>-2.9869445697292329</v>
      </c>
      <c r="U101" s="15">
        <v>73.5</v>
      </c>
      <c r="V101" s="17">
        <f t="shared" si="11"/>
        <v>0.63767074728981821</v>
      </c>
    </row>
    <row r="102" spans="1:22" x14ac:dyDescent="0.15">
      <c r="A102" s="6">
        <v>50.5</v>
      </c>
      <c r="B102" s="6">
        <v>100</v>
      </c>
      <c r="D102">
        <v>758.61608886718795</v>
      </c>
      <c r="E102">
        <v>646.60504150390602</v>
      </c>
      <c r="F102">
        <v>518.34393310546898</v>
      </c>
      <c r="G102">
        <v>492.50027465820301</v>
      </c>
      <c r="I102" s="7">
        <f t="shared" si="7"/>
        <v>240.27215576171898</v>
      </c>
      <c r="J102" s="7">
        <f t="shared" si="7"/>
        <v>154.10476684570301</v>
      </c>
      <c r="K102" s="7">
        <f t="shared" si="8"/>
        <v>132.39881896972688</v>
      </c>
      <c r="L102" s="8">
        <f t="shared" si="9"/>
        <v>0.85914810865189417</v>
      </c>
      <c r="M102" s="8">
        <f t="shared" si="12"/>
        <v>1.5826933108494252</v>
      </c>
      <c r="P102" s="6">
        <f t="shared" si="10"/>
        <v>-4.3862017849696073</v>
      </c>
      <c r="U102" s="15">
        <v>74</v>
      </c>
      <c r="V102" s="17">
        <f t="shared" si="11"/>
        <v>0.652193021968831</v>
      </c>
    </row>
    <row r="103" spans="1:22" x14ac:dyDescent="0.15">
      <c r="A103" s="6">
        <v>51</v>
      </c>
      <c r="B103" s="6">
        <v>101</v>
      </c>
      <c r="D103">
        <v>760.10504150390602</v>
      </c>
      <c r="E103">
        <v>646.89495849609398</v>
      </c>
      <c r="F103">
        <v>523.598388671875</v>
      </c>
      <c r="G103">
        <v>495.25930786132801</v>
      </c>
      <c r="I103" s="7">
        <f t="shared" si="7"/>
        <v>236.50665283203102</v>
      </c>
      <c r="J103" s="7">
        <f t="shared" si="7"/>
        <v>151.63565063476597</v>
      </c>
      <c r="K103" s="7">
        <f t="shared" si="8"/>
        <v>130.36169738769485</v>
      </c>
      <c r="L103" s="8">
        <f t="shared" si="9"/>
        <v>0.859703485572056</v>
      </c>
      <c r="M103" s="8">
        <f t="shared" si="12"/>
        <v>1.5904125016527311</v>
      </c>
      <c r="P103" s="6">
        <f t="shared" si="10"/>
        <v>-3.9198693965080107</v>
      </c>
      <c r="U103" s="15">
        <v>74.5</v>
      </c>
      <c r="V103" s="17">
        <f t="shared" si="11"/>
        <v>0.63664084622405681</v>
      </c>
    </row>
    <row r="104" spans="1:22" x14ac:dyDescent="0.15">
      <c r="A104" s="6">
        <v>51.5</v>
      </c>
      <c r="B104" s="6">
        <v>102</v>
      </c>
      <c r="D104">
        <v>760.998291015625</v>
      </c>
      <c r="E104">
        <v>649.05529785156295</v>
      </c>
      <c r="F104">
        <v>523.04315185546898</v>
      </c>
      <c r="G104">
        <v>495.01779174804699</v>
      </c>
      <c r="I104" s="7">
        <f t="shared" si="7"/>
        <v>237.95513916015602</v>
      </c>
      <c r="J104" s="7">
        <f t="shared" si="7"/>
        <v>154.03750610351597</v>
      </c>
      <c r="K104" s="7">
        <f t="shared" si="8"/>
        <v>130.12888488769485</v>
      </c>
      <c r="L104" s="8">
        <f t="shared" si="9"/>
        <v>0.84478701440573767</v>
      </c>
      <c r="M104" s="8">
        <f t="shared" si="12"/>
        <v>1.5826598443695565</v>
      </c>
      <c r="P104" s="6">
        <f t="shared" si="10"/>
        <v>-4.3882235646986274</v>
      </c>
      <c r="U104" s="15">
        <v>75</v>
      </c>
      <c r="V104" s="17">
        <f t="shared" si="11"/>
        <v>0.63290350639996484</v>
      </c>
    </row>
    <row r="105" spans="1:22" x14ac:dyDescent="0.15">
      <c r="A105" s="6">
        <v>52</v>
      </c>
      <c r="B105" s="6">
        <v>103</v>
      </c>
      <c r="D105">
        <v>758.29461669921898</v>
      </c>
      <c r="E105">
        <v>649.95153808593795</v>
      </c>
      <c r="F105">
        <v>520.712158203125</v>
      </c>
      <c r="G105">
        <v>493.77572631835898</v>
      </c>
      <c r="I105" s="7">
        <f t="shared" si="7"/>
        <v>237.58245849609398</v>
      </c>
      <c r="J105" s="7">
        <f t="shared" si="7"/>
        <v>156.17581176757898</v>
      </c>
      <c r="K105" s="7">
        <f t="shared" si="8"/>
        <v>128.2593902587887</v>
      </c>
      <c r="L105" s="8">
        <f t="shared" si="9"/>
        <v>0.82125003102058125</v>
      </c>
      <c r="M105" s="8">
        <f t="shared" si="12"/>
        <v>1.5662866748675439</v>
      </c>
      <c r="P105" s="6">
        <f t="shared" si="10"/>
        <v>-5.3773608246935698</v>
      </c>
      <c r="U105" s="15"/>
      <c r="V105" s="17"/>
    </row>
    <row r="106" spans="1:22" x14ac:dyDescent="0.15">
      <c r="A106" s="6">
        <v>52.5</v>
      </c>
      <c r="B106" s="6">
        <v>104</v>
      </c>
      <c r="D106">
        <v>752.86944580078102</v>
      </c>
      <c r="E106">
        <v>641.37115478515602</v>
      </c>
      <c r="F106">
        <v>519.2744140625</v>
      </c>
      <c r="G106">
        <v>492.89163208007801</v>
      </c>
      <c r="I106" s="7">
        <f t="shared" si="7"/>
        <v>233.59503173828102</v>
      </c>
      <c r="J106" s="7">
        <f t="shared" si="7"/>
        <v>148.47952270507801</v>
      </c>
      <c r="K106" s="7">
        <f t="shared" si="8"/>
        <v>129.65936584472644</v>
      </c>
      <c r="L106" s="8">
        <f t="shared" si="9"/>
        <v>0.87324745852171359</v>
      </c>
      <c r="M106" s="8">
        <f t="shared" si="12"/>
        <v>1.6254479162518201</v>
      </c>
      <c r="P106" s="6">
        <f t="shared" si="10"/>
        <v>-1.8033070537636902</v>
      </c>
    </row>
    <row r="107" spans="1:22" x14ac:dyDescent="0.15">
      <c r="A107" s="6">
        <v>53</v>
      </c>
      <c r="B107" s="6">
        <v>105</v>
      </c>
      <c r="D107">
        <v>766.23809814453102</v>
      </c>
      <c r="E107">
        <v>649.58801269531295</v>
      </c>
      <c r="F107">
        <v>523.63775634765602</v>
      </c>
      <c r="G107">
        <v>494.86737060546898</v>
      </c>
      <c r="I107" s="7">
        <f t="shared" si="7"/>
        <v>242.600341796875</v>
      </c>
      <c r="J107" s="7">
        <f t="shared" si="7"/>
        <v>154.72064208984398</v>
      </c>
      <c r="K107" s="7">
        <f t="shared" si="8"/>
        <v>134.29589233398423</v>
      </c>
      <c r="L107" s="8">
        <f t="shared" si="9"/>
        <v>0.86798949719973761</v>
      </c>
      <c r="M107" s="8">
        <f t="shared" si="12"/>
        <v>1.6273537688129882</v>
      </c>
      <c r="P107" s="6">
        <f t="shared" si="10"/>
        <v>-1.6881705323909355</v>
      </c>
    </row>
    <row r="108" spans="1:22" x14ac:dyDescent="0.15">
      <c r="A108" s="6">
        <v>53.5</v>
      </c>
      <c r="B108" s="6">
        <v>106</v>
      </c>
      <c r="D108">
        <v>760.26531982421898</v>
      </c>
      <c r="E108">
        <v>647.481689453125</v>
      </c>
      <c r="F108">
        <v>527.92449951171898</v>
      </c>
      <c r="G108">
        <v>497.66415405273398</v>
      </c>
      <c r="I108" s="7">
        <f t="shared" si="7"/>
        <v>232.3408203125</v>
      </c>
      <c r="J108" s="7">
        <f t="shared" si="7"/>
        <v>149.81753540039102</v>
      </c>
      <c r="K108" s="7">
        <f t="shared" si="8"/>
        <v>127.46854553222629</v>
      </c>
      <c r="L108" s="8">
        <f t="shared" si="9"/>
        <v>0.85082527350061854</v>
      </c>
      <c r="M108" s="8">
        <f t="shared" si="12"/>
        <v>1.6173533589970128</v>
      </c>
      <c r="P108" s="6">
        <f t="shared" si="10"/>
        <v>-2.2923161111064374</v>
      </c>
    </row>
    <row r="109" spans="1:22" x14ac:dyDescent="0.15">
      <c r="A109" s="6">
        <v>54</v>
      </c>
      <c r="B109" s="6">
        <v>107</v>
      </c>
      <c r="D109">
        <v>770.02380371093795</v>
      </c>
      <c r="E109">
        <v>655.45745849609398</v>
      </c>
      <c r="F109">
        <v>532.54339599609398</v>
      </c>
      <c r="G109">
        <v>498.25875854492199</v>
      </c>
      <c r="I109" s="7">
        <f t="shared" si="7"/>
        <v>237.48040771484398</v>
      </c>
      <c r="J109" s="7">
        <f t="shared" si="7"/>
        <v>157.19869995117199</v>
      </c>
      <c r="K109" s="7">
        <f t="shared" si="8"/>
        <v>127.4413177490236</v>
      </c>
      <c r="L109" s="8">
        <f t="shared" si="9"/>
        <v>0.81070211005948889</v>
      </c>
      <c r="M109" s="8">
        <f t="shared" si="12"/>
        <v>1.584394009439027</v>
      </c>
      <c r="P109" s="6">
        <f t="shared" si="10"/>
        <v>-4.2834590421677836</v>
      </c>
    </row>
    <row r="110" spans="1:22" x14ac:dyDescent="0.15">
      <c r="A110" s="6">
        <v>54.5</v>
      </c>
      <c r="B110" s="6">
        <v>108</v>
      </c>
      <c r="D110">
        <v>768.68707275390602</v>
      </c>
      <c r="E110">
        <v>654.330810546875</v>
      </c>
      <c r="F110">
        <v>532.95257568359398</v>
      </c>
      <c r="G110">
        <v>500.21832275390602</v>
      </c>
      <c r="I110" s="7">
        <f t="shared" si="7"/>
        <v>235.73449707031205</v>
      </c>
      <c r="J110" s="7">
        <f t="shared" si="7"/>
        <v>154.11248779296898</v>
      </c>
      <c r="K110" s="7">
        <f t="shared" si="8"/>
        <v>127.85575561523376</v>
      </c>
      <c r="L110" s="8">
        <f t="shared" si="9"/>
        <v>0.82962618699006485</v>
      </c>
      <c r="M110" s="8">
        <f t="shared" si="12"/>
        <v>1.6104819002527471</v>
      </c>
      <c r="P110" s="6">
        <f t="shared" si="10"/>
        <v>-2.7074352408287461</v>
      </c>
    </row>
    <row r="111" spans="1:22" x14ac:dyDescent="0.15">
      <c r="A111" s="6">
        <v>55</v>
      </c>
      <c r="B111" s="6">
        <v>109</v>
      </c>
      <c r="D111">
        <v>771.60589599609398</v>
      </c>
      <c r="E111">
        <v>658.35925292968795</v>
      </c>
      <c r="F111">
        <v>534.5283203125</v>
      </c>
      <c r="G111">
        <v>500.41940307617199</v>
      </c>
      <c r="I111" s="7">
        <f t="shared" si="7"/>
        <v>237.07757568359398</v>
      </c>
      <c r="J111" s="7">
        <f t="shared" si="7"/>
        <v>157.93984985351597</v>
      </c>
      <c r="K111" s="7">
        <f t="shared" si="8"/>
        <v>126.51968078613281</v>
      </c>
      <c r="L111" s="8">
        <f t="shared" si="9"/>
        <v>0.80106243549981637</v>
      </c>
      <c r="M111" s="8">
        <f t="shared" si="12"/>
        <v>1.5890819626456423</v>
      </c>
      <c r="P111" s="6">
        <f t="shared" si="10"/>
        <v>-4.000250028225433</v>
      </c>
    </row>
    <row r="112" spans="1:22" x14ac:dyDescent="0.15">
      <c r="A112" s="6">
        <v>55.5</v>
      </c>
      <c r="B112" s="6">
        <v>110</v>
      </c>
      <c r="D112">
        <v>776.27380371093795</v>
      </c>
      <c r="E112">
        <v>660.02935791015602</v>
      </c>
      <c r="F112">
        <v>532.90515136718795</v>
      </c>
      <c r="G112">
        <v>500.01510620117199</v>
      </c>
      <c r="I112" s="7">
        <f t="shared" si="7"/>
        <v>243.36865234375</v>
      </c>
      <c r="J112" s="7">
        <f t="shared" si="7"/>
        <v>160.01425170898403</v>
      </c>
      <c r="K112" s="7">
        <f t="shared" si="8"/>
        <v>131.35867614746118</v>
      </c>
      <c r="L112" s="8">
        <f t="shared" si="9"/>
        <v>0.82091860409010065</v>
      </c>
      <c r="M112" s="8">
        <f t="shared" si="12"/>
        <v>1.6161019451190706</v>
      </c>
      <c r="P112" s="6">
        <f t="shared" si="10"/>
        <v>-2.3679166290266416</v>
      </c>
    </row>
    <row r="113" spans="1:16" x14ac:dyDescent="0.15">
      <c r="A113" s="6">
        <v>56</v>
      </c>
      <c r="B113" s="6">
        <v>111</v>
      </c>
      <c r="D113">
        <v>785.57781982421898</v>
      </c>
      <c r="E113">
        <v>668.61096191406295</v>
      </c>
      <c r="F113">
        <v>529.16387939453102</v>
      </c>
      <c r="G113">
        <v>497.79675292968801</v>
      </c>
      <c r="I113" s="7">
        <f t="shared" si="7"/>
        <v>256.41394042968795</v>
      </c>
      <c r="J113" s="7">
        <f t="shared" si="7"/>
        <v>170.81420898437494</v>
      </c>
      <c r="K113" s="7">
        <f t="shared" si="8"/>
        <v>136.84399414062551</v>
      </c>
      <c r="L113" s="8">
        <f t="shared" si="9"/>
        <v>0.80112769865148148</v>
      </c>
      <c r="M113" s="8">
        <f t="shared" si="12"/>
        <v>1.6034748535635952</v>
      </c>
      <c r="P113" s="6">
        <f t="shared" si="10"/>
        <v>-3.1307455206076451</v>
      </c>
    </row>
    <row r="114" spans="1:16" x14ac:dyDescent="0.15">
      <c r="A114" s="6">
        <v>56.5</v>
      </c>
      <c r="B114" s="6">
        <v>112</v>
      </c>
      <c r="D114">
        <v>770.03741455078102</v>
      </c>
      <c r="E114">
        <v>658.30694580078102</v>
      </c>
      <c r="F114">
        <v>523.31646728515602</v>
      </c>
      <c r="G114">
        <v>495.18060302734398</v>
      </c>
      <c r="I114" s="7">
        <f t="shared" si="7"/>
        <v>246.720947265625</v>
      </c>
      <c r="J114" s="7">
        <f t="shared" si="7"/>
        <v>163.12634277343705</v>
      </c>
      <c r="K114" s="7">
        <f t="shared" si="8"/>
        <v>132.53250732421907</v>
      </c>
      <c r="L114" s="8">
        <f t="shared" si="9"/>
        <v>0.81245312725664942</v>
      </c>
      <c r="M114" s="8">
        <f t="shared" si="12"/>
        <v>1.6219640960519071</v>
      </c>
      <c r="P114" s="6">
        <f t="shared" si="10"/>
        <v>-2.0137718856603732</v>
      </c>
    </row>
    <row r="115" spans="1:16" x14ac:dyDescent="0.15">
      <c r="A115" s="6">
        <v>57</v>
      </c>
      <c r="B115" s="6">
        <v>113</v>
      </c>
      <c r="D115">
        <v>773.54504394531295</v>
      </c>
      <c r="E115">
        <v>662.56335449218795</v>
      </c>
      <c r="F115">
        <v>522.44689941406295</v>
      </c>
      <c r="G115">
        <v>494.82696533203102</v>
      </c>
      <c r="I115" s="7">
        <f t="shared" si="7"/>
        <v>251.09814453125</v>
      </c>
      <c r="J115" s="7">
        <f t="shared" si="7"/>
        <v>167.73638916015693</v>
      </c>
      <c r="K115" s="7">
        <f t="shared" si="8"/>
        <v>133.68267211914014</v>
      </c>
      <c r="L115" s="8">
        <f t="shared" si="9"/>
        <v>0.79698074334662194</v>
      </c>
      <c r="M115" s="8">
        <f t="shared" si="12"/>
        <v>1.6136555260250234</v>
      </c>
      <c r="P115" s="6">
        <f t="shared" si="10"/>
        <v>-2.5157099001576646</v>
      </c>
    </row>
    <row r="116" spans="1:16" x14ac:dyDescent="0.15">
      <c r="A116" s="6">
        <v>57.5</v>
      </c>
      <c r="B116" s="6">
        <v>114</v>
      </c>
      <c r="D116">
        <v>749.375</v>
      </c>
      <c r="E116">
        <v>644.94219970703102</v>
      </c>
      <c r="F116">
        <v>521.35955810546898</v>
      </c>
      <c r="G116">
        <v>494.07168579101602</v>
      </c>
      <c r="I116" s="7">
        <f t="shared" si="7"/>
        <v>228.01544189453102</v>
      </c>
      <c r="J116" s="7">
        <f t="shared" si="7"/>
        <v>150.870513916015</v>
      </c>
      <c r="K116" s="7">
        <f t="shared" si="8"/>
        <v>122.40608215332053</v>
      </c>
      <c r="L116" s="8">
        <f t="shared" si="9"/>
        <v>0.81133204213422538</v>
      </c>
      <c r="M116" s="8">
        <f t="shared" si="12"/>
        <v>1.6351706386957705</v>
      </c>
      <c r="P116" s="6">
        <f t="shared" si="10"/>
        <v>-1.2159371473617364</v>
      </c>
    </row>
    <row r="117" spans="1:16" x14ac:dyDescent="0.15">
      <c r="A117" s="6">
        <v>58</v>
      </c>
      <c r="B117" s="6">
        <v>115</v>
      </c>
      <c r="D117">
        <v>753.80059814453102</v>
      </c>
      <c r="E117">
        <v>650.16668701171898</v>
      </c>
      <c r="F117">
        <v>523.16656494140602</v>
      </c>
      <c r="G117">
        <v>494.95956420898398</v>
      </c>
      <c r="I117" s="7">
        <f t="shared" si="7"/>
        <v>230.634033203125</v>
      </c>
      <c r="J117" s="7">
        <f t="shared" si="7"/>
        <v>155.207122802735</v>
      </c>
      <c r="K117" s="7">
        <f t="shared" si="8"/>
        <v>121.9890472412105</v>
      </c>
      <c r="L117" s="8">
        <f t="shared" si="9"/>
        <v>0.78597583047948139</v>
      </c>
      <c r="M117" s="8">
        <f t="shared" si="12"/>
        <v>1.6169782409241704</v>
      </c>
      <c r="P117" s="6">
        <f t="shared" si="10"/>
        <v>-2.3149777749156537</v>
      </c>
    </row>
    <row r="118" spans="1:16" x14ac:dyDescent="0.15">
      <c r="A118" s="6">
        <v>58.5</v>
      </c>
      <c r="B118" s="6">
        <v>116</v>
      </c>
      <c r="D118">
        <v>755.08929443359398</v>
      </c>
      <c r="E118">
        <v>652.44854736328102</v>
      </c>
      <c r="F118">
        <v>526.087890625</v>
      </c>
      <c r="G118">
        <v>496.77789306640602</v>
      </c>
      <c r="I118" s="7">
        <f t="shared" si="7"/>
        <v>229.00140380859398</v>
      </c>
      <c r="J118" s="7">
        <f t="shared" si="7"/>
        <v>155.670654296875</v>
      </c>
      <c r="K118" s="7">
        <f t="shared" si="8"/>
        <v>120.03194580078149</v>
      </c>
      <c r="L118" s="8">
        <f t="shared" si="9"/>
        <v>0.77106341168112547</v>
      </c>
      <c r="M118" s="8">
        <f t="shared" si="12"/>
        <v>1.6092296360089584</v>
      </c>
      <c r="P118" s="6">
        <f t="shared" si="10"/>
        <v>-2.7830871311202676</v>
      </c>
    </row>
    <row r="119" spans="1:16" x14ac:dyDescent="0.15">
      <c r="A119" s="6">
        <v>59</v>
      </c>
      <c r="B119" s="6">
        <v>117</v>
      </c>
      <c r="D119">
        <v>757.39709472656295</v>
      </c>
      <c r="E119">
        <v>656.31677246093795</v>
      </c>
      <c r="F119">
        <v>526.69812011718795</v>
      </c>
      <c r="G119">
        <v>497.624267578125</v>
      </c>
      <c r="I119" s="7">
        <f t="shared" si="7"/>
        <v>230.698974609375</v>
      </c>
      <c r="J119" s="7">
        <f t="shared" si="7"/>
        <v>158.69250488281295</v>
      </c>
      <c r="K119" s="7">
        <f t="shared" si="8"/>
        <v>119.61422119140593</v>
      </c>
      <c r="L119" s="8">
        <f t="shared" si="9"/>
        <v>0.75374839712647723</v>
      </c>
      <c r="M119" s="8">
        <f t="shared" si="12"/>
        <v>1.5990784353374541</v>
      </c>
      <c r="P119" s="6">
        <f t="shared" si="10"/>
        <v>-3.396342299378091</v>
      </c>
    </row>
    <row r="120" spans="1:16" x14ac:dyDescent="0.15">
      <c r="A120" s="6">
        <v>59.5</v>
      </c>
      <c r="B120" s="6">
        <v>118</v>
      </c>
      <c r="D120">
        <v>761.26275634765602</v>
      </c>
      <c r="E120">
        <v>660.90393066406295</v>
      </c>
      <c r="F120">
        <v>525.489501953125</v>
      </c>
      <c r="G120">
        <v>495.58489990234398</v>
      </c>
      <c r="I120" s="7">
        <f t="shared" si="7"/>
        <v>235.77325439453102</v>
      </c>
      <c r="J120" s="7">
        <f t="shared" si="7"/>
        <v>165.31903076171898</v>
      </c>
      <c r="K120" s="7">
        <f t="shared" si="8"/>
        <v>120.04993286132775</v>
      </c>
      <c r="L120" s="8">
        <f t="shared" si="9"/>
        <v>0.72617128414187582</v>
      </c>
      <c r="M120" s="8">
        <f t="shared" si="12"/>
        <v>1.5786651362359967</v>
      </c>
      <c r="P120" s="6">
        <f t="shared" si="10"/>
        <v>-4.629552200380509</v>
      </c>
    </row>
    <row r="121" spans="1:16" x14ac:dyDescent="0.15">
      <c r="A121" s="6">
        <v>60</v>
      </c>
      <c r="B121" s="6">
        <v>119</v>
      </c>
      <c r="D121">
        <v>757.87756347656295</v>
      </c>
      <c r="E121">
        <v>659.24530029296898</v>
      </c>
      <c r="F121">
        <v>524.66735839843795</v>
      </c>
      <c r="G121">
        <v>495.733154296875</v>
      </c>
      <c r="I121" s="7">
        <f t="shared" si="7"/>
        <v>233.210205078125</v>
      </c>
      <c r="J121" s="7">
        <f t="shared" si="7"/>
        <v>163.51214599609398</v>
      </c>
      <c r="K121" s="7">
        <f t="shared" si="8"/>
        <v>118.75170288085923</v>
      </c>
      <c r="L121" s="8">
        <f t="shared" si="9"/>
        <v>0.7262561576538541</v>
      </c>
      <c r="M121" s="8">
        <f t="shared" si="12"/>
        <v>1.5859138236311188</v>
      </c>
      <c r="P121" s="6">
        <f t="shared" si="10"/>
        <v>-4.1916439024367547</v>
      </c>
    </row>
    <row r="122" spans="1:16" x14ac:dyDescent="0.15">
      <c r="A122" s="6">
        <v>60.5</v>
      </c>
      <c r="B122" s="6">
        <v>120</v>
      </c>
      <c r="D122">
        <v>753.42175292968795</v>
      </c>
      <c r="E122">
        <v>656.764892578125</v>
      </c>
      <c r="F122">
        <v>524.92669677734398</v>
      </c>
      <c r="G122">
        <v>495.69488525390602</v>
      </c>
      <c r="I122" s="7">
        <f t="shared" si="7"/>
        <v>228.49505615234398</v>
      </c>
      <c r="J122" s="7">
        <f t="shared" si="7"/>
        <v>161.07000732421898</v>
      </c>
      <c r="K122" s="7">
        <f t="shared" si="8"/>
        <v>115.7460510253907</v>
      </c>
      <c r="L122" s="8">
        <f t="shared" si="9"/>
        <v>0.71860710102536118</v>
      </c>
      <c r="M122" s="8">
        <f t="shared" si="12"/>
        <v>1.5854285808857695</v>
      </c>
      <c r="P122" s="6">
        <f t="shared" si="10"/>
        <v>-4.2209584270013574</v>
      </c>
    </row>
    <row r="123" spans="1:16" x14ac:dyDescent="0.15">
      <c r="A123" s="6">
        <v>61</v>
      </c>
      <c r="B123" s="6">
        <v>121</v>
      </c>
      <c r="D123">
        <v>765.76617431640602</v>
      </c>
      <c r="E123">
        <v>665.978759765625</v>
      </c>
      <c r="F123">
        <v>524.92401123046898</v>
      </c>
      <c r="G123">
        <v>496.83828735351602</v>
      </c>
      <c r="I123" s="7">
        <f t="shared" si="7"/>
        <v>240.84216308593705</v>
      </c>
      <c r="J123" s="7">
        <f t="shared" si="7"/>
        <v>169.14047241210898</v>
      </c>
      <c r="K123" s="7">
        <f t="shared" si="8"/>
        <v>122.44383239746077</v>
      </c>
      <c r="L123" s="8">
        <f t="shared" si="9"/>
        <v>0.72391799934865775</v>
      </c>
      <c r="M123" s="8">
        <f t="shared" si="12"/>
        <v>1.5979032930922101</v>
      </c>
      <c r="P123" s="6">
        <f t="shared" si="10"/>
        <v>-3.4673350891627464</v>
      </c>
    </row>
    <row r="124" spans="1:16" x14ac:dyDescent="0.15">
      <c r="A124" s="6">
        <v>61.5</v>
      </c>
      <c r="B124" s="6">
        <v>122</v>
      </c>
      <c r="D124">
        <v>776.88818359375</v>
      </c>
      <c r="E124">
        <v>675.09143066406295</v>
      </c>
      <c r="F124">
        <v>524.85064697265602</v>
      </c>
      <c r="G124">
        <v>496.50619506835898</v>
      </c>
      <c r="I124" s="7">
        <f t="shared" si="7"/>
        <v>252.03753662109398</v>
      </c>
      <c r="J124" s="7">
        <f t="shared" si="7"/>
        <v>178.58523559570398</v>
      </c>
      <c r="K124" s="7">
        <f t="shared" si="8"/>
        <v>127.0278717041012</v>
      </c>
      <c r="L124" s="8">
        <f t="shared" si="9"/>
        <v>0.71130108421548022</v>
      </c>
      <c r="M124" s="8">
        <f t="shared" si="12"/>
        <v>1.5924501918421765</v>
      </c>
      <c r="P124" s="6">
        <f t="shared" si="10"/>
        <v>-3.7967682895134929</v>
      </c>
    </row>
    <row r="125" spans="1:16" x14ac:dyDescent="0.15">
      <c r="A125" s="6">
        <v>62</v>
      </c>
      <c r="B125" s="6">
        <v>123</v>
      </c>
      <c r="D125">
        <v>759.27764892578102</v>
      </c>
      <c r="E125">
        <v>662.42901611328102</v>
      </c>
      <c r="F125">
        <v>524.42156982421898</v>
      </c>
      <c r="G125">
        <v>495.78167724609398</v>
      </c>
      <c r="I125" s="7">
        <f t="shared" si="7"/>
        <v>234.85607910156205</v>
      </c>
      <c r="J125" s="7">
        <f t="shared" si="7"/>
        <v>166.64733886718705</v>
      </c>
      <c r="K125" s="7">
        <f t="shared" si="8"/>
        <v>118.20294189453112</v>
      </c>
      <c r="L125" s="8">
        <f t="shared" si="9"/>
        <v>0.70929990660538145</v>
      </c>
      <c r="M125" s="8">
        <f t="shared" si="12"/>
        <v>1.5976128281152215</v>
      </c>
      <c r="P125" s="6">
        <f t="shared" si="10"/>
        <v>-3.4848826831962456</v>
      </c>
    </row>
    <row r="126" spans="1:16" x14ac:dyDescent="0.15">
      <c r="A126" s="6">
        <v>62.5</v>
      </c>
      <c r="B126" s="6">
        <v>124</v>
      </c>
      <c r="D126">
        <v>762.110107421875</v>
      </c>
      <c r="E126">
        <v>664.36267089843795</v>
      </c>
      <c r="F126">
        <v>523.03179931640602</v>
      </c>
      <c r="G126">
        <v>494.13638305664102</v>
      </c>
      <c r="I126" s="7">
        <f t="shared" si="7"/>
        <v>239.07830810546898</v>
      </c>
      <c r="J126" s="7">
        <f t="shared" si="7"/>
        <v>170.22628784179693</v>
      </c>
      <c r="K126" s="7">
        <f t="shared" si="8"/>
        <v>119.91990661621114</v>
      </c>
      <c r="L126" s="8">
        <f t="shared" si="9"/>
        <v>0.70447348724223491</v>
      </c>
      <c r="M126" s="8">
        <f t="shared" si="12"/>
        <v>1.5999502226352189</v>
      </c>
      <c r="P126" s="6">
        <f t="shared" si="10"/>
        <v>-3.3436758135823204</v>
      </c>
    </row>
    <row r="127" spans="1:16" x14ac:dyDescent="0.15">
      <c r="A127" s="6">
        <v>63</v>
      </c>
      <c r="B127" s="6">
        <v>125</v>
      </c>
      <c r="D127">
        <v>759.89031982421898</v>
      </c>
      <c r="E127">
        <v>665.883056640625</v>
      </c>
      <c r="F127">
        <v>522.34393310546898</v>
      </c>
      <c r="G127">
        <v>494.50942993164102</v>
      </c>
      <c r="I127" s="7">
        <f t="shared" si="7"/>
        <v>237.54638671875</v>
      </c>
      <c r="J127" s="7">
        <f t="shared" si="7"/>
        <v>171.37362670898398</v>
      </c>
      <c r="K127" s="7">
        <f t="shared" si="8"/>
        <v>117.58484802246123</v>
      </c>
      <c r="L127" s="8">
        <f t="shared" si="9"/>
        <v>0.68613152607277483</v>
      </c>
      <c r="M127" s="8">
        <f t="shared" si="12"/>
        <v>1.5887720753489027</v>
      </c>
      <c r="P127" s="6">
        <f t="shared" si="10"/>
        <v>-4.0189709650340628</v>
      </c>
    </row>
    <row r="128" spans="1:16" x14ac:dyDescent="0.15">
      <c r="A128" s="6">
        <v>63.5</v>
      </c>
      <c r="B128" s="6">
        <v>126</v>
      </c>
      <c r="D128">
        <v>759.64288330078102</v>
      </c>
      <c r="E128">
        <v>664.98681640625</v>
      </c>
      <c r="F128">
        <v>522.34393310546898</v>
      </c>
      <c r="G128">
        <v>494.51968383789102</v>
      </c>
      <c r="I128" s="7">
        <f t="shared" si="7"/>
        <v>237.29895019531205</v>
      </c>
      <c r="J128" s="7">
        <f t="shared" si="7"/>
        <v>170.46713256835898</v>
      </c>
      <c r="K128" s="7">
        <f t="shared" si="8"/>
        <v>117.97195739746077</v>
      </c>
      <c r="L128" s="8">
        <f t="shared" si="9"/>
        <v>0.6920510459701249</v>
      </c>
      <c r="M128" s="8">
        <f t="shared" si="12"/>
        <v>1.6018554091293966</v>
      </c>
      <c r="P128" s="6">
        <f t="shared" si="10"/>
        <v>-3.2285795307032692</v>
      </c>
    </row>
    <row r="129" spans="1:16" x14ac:dyDescent="0.15">
      <c r="A129" s="6">
        <v>64</v>
      </c>
      <c r="B129" s="6">
        <v>127</v>
      </c>
      <c r="D129">
        <v>755.92517089843795</v>
      </c>
      <c r="E129">
        <v>662.04888916015602</v>
      </c>
      <c r="F129">
        <v>523.13153076171898</v>
      </c>
      <c r="G129">
        <v>495.88464355468801</v>
      </c>
      <c r="I129" s="7">
        <f t="shared" si="7"/>
        <v>232.79364013671898</v>
      </c>
      <c r="J129" s="7">
        <f t="shared" si="7"/>
        <v>166.16424560546801</v>
      </c>
      <c r="K129" s="7">
        <f t="shared" si="8"/>
        <v>116.47866821289138</v>
      </c>
      <c r="L129" s="8">
        <f t="shared" si="9"/>
        <v>0.7009851474874591</v>
      </c>
      <c r="M129" s="8">
        <f t="shared" si="12"/>
        <v>1.6179533245298747</v>
      </c>
      <c r="P129" s="6">
        <f t="shared" si="10"/>
        <v>-2.2560709440852644</v>
      </c>
    </row>
    <row r="130" spans="1:16" x14ac:dyDescent="0.15">
      <c r="A130" s="6">
        <v>64.5</v>
      </c>
      <c r="B130" s="6">
        <v>128</v>
      </c>
      <c r="D130">
        <v>758.596923828125</v>
      </c>
      <c r="E130">
        <v>664.00469970703102</v>
      </c>
      <c r="F130">
        <v>521.93853759765602</v>
      </c>
      <c r="G130">
        <v>494.75741577148398</v>
      </c>
      <c r="I130" s="7">
        <f t="shared" ref="I130:J152" si="13">D130-F130</f>
        <v>236.65838623046898</v>
      </c>
      <c r="J130" s="7">
        <f t="shared" si="13"/>
        <v>169.24728393554705</v>
      </c>
      <c r="K130" s="7">
        <f t="shared" ref="K130:K152" si="14">I130-0.7*J130</f>
        <v>118.18528747558605</v>
      </c>
      <c r="L130" s="8">
        <f t="shared" ref="L130:L152" si="15">K130/J130</f>
        <v>0.69829946293609957</v>
      </c>
      <c r="M130" s="8">
        <f t="shared" si="12"/>
        <v>1.6224314538616591</v>
      </c>
      <c r="P130" s="6">
        <f t="shared" si="10"/>
        <v>-1.985537827293204</v>
      </c>
    </row>
    <row r="131" spans="1:16" x14ac:dyDescent="0.15">
      <c r="A131" s="6">
        <v>65</v>
      </c>
      <c r="B131" s="6">
        <v>129</v>
      </c>
      <c r="D131">
        <v>755.19305419921898</v>
      </c>
      <c r="E131">
        <v>663.54461669921898</v>
      </c>
      <c r="F131">
        <v>520.76605224609398</v>
      </c>
      <c r="G131">
        <v>493.96820068359398</v>
      </c>
      <c r="I131" s="7">
        <f t="shared" si="13"/>
        <v>234.427001953125</v>
      </c>
      <c r="J131" s="7">
        <f t="shared" si="13"/>
        <v>169.576416015625</v>
      </c>
      <c r="K131" s="7">
        <f t="shared" si="14"/>
        <v>115.72351074218751</v>
      </c>
      <c r="L131" s="8">
        <f t="shared" si="15"/>
        <v>0.68242691679204137</v>
      </c>
      <c r="M131" s="8">
        <f t="shared" si="12"/>
        <v>1.6137227216007446</v>
      </c>
      <c r="P131" s="6">
        <f t="shared" si="10"/>
        <v>-2.5116504755212503</v>
      </c>
    </row>
    <row r="132" spans="1:16" x14ac:dyDescent="0.15">
      <c r="A132" s="6">
        <v>65.5</v>
      </c>
      <c r="B132" s="6">
        <v>130</v>
      </c>
      <c r="D132">
        <v>756.46936035156295</v>
      </c>
      <c r="E132">
        <v>663.74108886718795</v>
      </c>
      <c r="F132">
        <v>522.10510253906295</v>
      </c>
      <c r="G132">
        <v>495.06845092773398</v>
      </c>
      <c r="I132" s="7">
        <f t="shared" si="13"/>
        <v>234.3642578125</v>
      </c>
      <c r="J132" s="7">
        <f t="shared" si="13"/>
        <v>168.67263793945398</v>
      </c>
      <c r="K132" s="7">
        <f t="shared" si="14"/>
        <v>116.29341125488223</v>
      </c>
      <c r="L132" s="8">
        <f t="shared" si="15"/>
        <v>0.68946221909819438</v>
      </c>
      <c r="M132" s="8">
        <f t="shared" si="12"/>
        <v>1.6279218377900415</v>
      </c>
      <c r="P132" s="6">
        <f t="shared" si="10"/>
        <v>-1.6538523027175931</v>
      </c>
    </row>
    <row r="133" spans="1:16" x14ac:dyDescent="0.15">
      <c r="A133" s="6">
        <v>66</v>
      </c>
      <c r="B133" s="6">
        <v>131</v>
      </c>
      <c r="D133">
        <v>757.21343994140602</v>
      </c>
      <c r="E133">
        <v>666.43280029296898</v>
      </c>
      <c r="F133">
        <v>522.68353271484398</v>
      </c>
      <c r="G133">
        <v>495.14663696289102</v>
      </c>
      <c r="I133" s="7">
        <f t="shared" si="13"/>
        <v>234.52990722656205</v>
      </c>
      <c r="J133" s="7">
        <f t="shared" si="13"/>
        <v>171.28616333007795</v>
      </c>
      <c r="K133" s="7">
        <f t="shared" si="14"/>
        <v>114.62959289550749</v>
      </c>
      <c r="L133" s="8">
        <f t="shared" si="15"/>
        <v>0.66922856269837683</v>
      </c>
      <c r="M133" s="8">
        <f t="shared" si="12"/>
        <v>1.614851995273368</v>
      </c>
      <c r="P133" s="6">
        <f t="shared" si="10"/>
        <v>-2.4434287017110043</v>
      </c>
    </row>
    <row r="134" spans="1:16" x14ac:dyDescent="0.15">
      <c r="A134" s="6">
        <v>66.5</v>
      </c>
      <c r="B134" s="6">
        <v>132</v>
      </c>
      <c r="D134">
        <v>756.426025390625</v>
      </c>
      <c r="E134">
        <v>664.932373046875</v>
      </c>
      <c r="F134">
        <v>521.52453613281295</v>
      </c>
      <c r="G134">
        <v>494.19461059570301</v>
      </c>
      <c r="I134" s="7">
        <f t="shared" si="13"/>
        <v>234.90148925781205</v>
      </c>
      <c r="J134" s="7">
        <f t="shared" si="13"/>
        <v>170.73776245117199</v>
      </c>
      <c r="K134" s="7">
        <f t="shared" si="14"/>
        <v>115.38505554199166</v>
      </c>
      <c r="L134" s="8">
        <f t="shared" si="15"/>
        <v>0.67580278601220256</v>
      </c>
      <c r="M134" s="8">
        <f t="shared" si="12"/>
        <v>1.6285900324703375</v>
      </c>
      <c r="P134" s="6">
        <f t="shared" ref="P134:P152" si="16">(M134-$O$2)/$O$2*100</f>
        <v>-1.6134852708408427</v>
      </c>
    </row>
    <row r="135" spans="1:16" x14ac:dyDescent="0.15">
      <c r="A135" s="6">
        <v>67</v>
      </c>
      <c r="B135" s="6">
        <v>133</v>
      </c>
      <c r="D135">
        <v>751.70831298828102</v>
      </c>
      <c r="E135">
        <v>663.04083251953102</v>
      </c>
      <c r="F135">
        <v>519.35418701171898</v>
      </c>
      <c r="G135">
        <v>493.21832275390602</v>
      </c>
      <c r="I135" s="7">
        <f t="shared" si="13"/>
        <v>232.35412597656205</v>
      </c>
      <c r="J135" s="7">
        <f t="shared" si="13"/>
        <v>169.822509765625</v>
      </c>
      <c r="K135" s="7">
        <f t="shared" si="14"/>
        <v>113.47836914062455</v>
      </c>
      <c r="L135" s="8">
        <f t="shared" si="15"/>
        <v>0.66821747774919837</v>
      </c>
      <c r="M135" s="8">
        <f t="shared" si="12"/>
        <v>1.6281685380904771</v>
      </c>
      <c r="P135" s="6">
        <f t="shared" si="16"/>
        <v>-1.6389486239165636</v>
      </c>
    </row>
    <row r="136" spans="1:16" x14ac:dyDescent="0.15">
      <c r="A136" s="6">
        <v>67.5</v>
      </c>
      <c r="B136" s="6">
        <v>134</v>
      </c>
      <c r="D136">
        <v>743.46343994140602</v>
      </c>
      <c r="E136">
        <v>657.01574707031295</v>
      </c>
      <c r="F136">
        <v>519.80755615234398</v>
      </c>
      <c r="G136">
        <v>493.84906005859398</v>
      </c>
      <c r="I136" s="7">
        <f t="shared" si="13"/>
        <v>223.65588378906205</v>
      </c>
      <c r="J136" s="7">
        <f t="shared" si="13"/>
        <v>163.16668701171898</v>
      </c>
      <c r="K136" s="7">
        <f t="shared" si="14"/>
        <v>109.43920288085877</v>
      </c>
      <c r="L136" s="8">
        <f t="shared" si="15"/>
        <v>0.67072026088878434</v>
      </c>
      <c r="M136" s="8">
        <f t="shared" si="12"/>
        <v>1.6378351351132072</v>
      </c>
      <c r="P136" s="6">
        <f t="shared" si="16"/>
        <v>-1.0549693710685928</v>
      </c>
    </row>
    <row r="137" spans="1:16" x14ac:dyDescent="0.15">
      <c r="A137" s="6">
        <v>68</v>
      </c>
      <c r="B137" s="6">
        <v>135</v>
      </c>
      <c r="D137">
        <v>743.287841796875</v>
      </c>
      <c r="E137">
        <v>657.22961425781295</v>
      </c>
      <c r="F137">
        <v>519.48840332031295</v>
      </c>
      <c r="G137">
        <v>494.12829589843801</v>
      </c>
      <c r="I137" s="7">
        <f t="shared" si="13"/>
        <v>223.79943847656205</v>
      </c>
      <c r="J137" s="7">
        <f t="shared" si="13"/>
        <v>163.10131835937494</v>
      </c>
      <c r="K137" s="7">
        <f t="shared" si="14"/>
        <v>109.62851562499959</v>
      </c>
      <c r="L137" s="8">
        <f t="shared" si="15"/>
        <v>0.67214978228101019</v>
      </c>
      <c r="M137" s="8">
        <f t="shared" si="12"/>
        <v>1.6464284703885768</v>
      </c>
      <c r="P137" s="6">
        <f t="shared" si="16"/>
        <v>-0.5358280950039872</v>
      </c>
    </row>
    <row r="138" spans="1:16" x14ac:dyDescent="0.15">
      <c r="A138" s="6">
        <v>68.5</v>
      </c>
      <c r="B138" s="6">
        <v>136</v>
      </c>
      <c r="D138">
        <v>744.93029785156295</v>
      </c>
      <c r="E138">
        <v>658.73980712890602</v>
      </c>
      <c r="F138">
        <v>520.04742431640602</v>
      </c>
      <c r="G138">
        <v>493.64581298828102</v>
      </c>
      <c r="I138" s="7">
        <f t="shared" si="13"/>
        <v>224.88287353515693</v>
      </c>
      <c r="J138" s="7">
        <f t="shared" si="13"/>
        <v>165.093994140625</v>
      </c>
      <c r="K138" s="7">
        <f t="shared" si="14"/>
        <v>109.31707763671945</v>
      </c>
      <c r="L138" s="8">
        <f t="shared" si="15"/>
        <v>0.66215054160967557</v>
      </c>
      <c r="M138" s="8">
        <f t="shared" si="12"/>
        <v>1.643593043600386</v>
      </c>
      <c r="P138" s="6">
        <f t="shared" si="16"/>
        <v>-0.70712213088643927</v>
      </c>
    </row>
    <row r="139" spans="1:16" x14ac:dyDescent="0.15">
      <c r="A139" s="6">
        <v>69</v>
      </c>
      <c r="B139" s="6">
        <v>137</v>
      </c>
      <c r="D139">
        <v>744.083740234375</v>
      </c>
      <c r="E139">
        <v>657.76104736328102</v>
      </c>
      <c r="F139">
        <v>518.4248046875</v>
      </c>
      <c r="G139">
        <v>492.87277221679699</v>
      </c>
      <c r="I139" s="7">
        <f t="shared" si="13"/>
        <v>225.658935546875</v>
      </c>
      <c r="J139" s="7">
        <f t="shared" si="13"/>
        <v>164.88827514648403</v>
      </c>
      <c r="K139" s="7">
        <f t="shared" si="14"/>
        <v>110.23714294433618</v>
      </c>
      <c r="L139" s="8">
        <f t="shared" si="15"/>
        <v>0.66855658988732414</v>
      </c>
      <c r="M139" s="8">
        <f t="shared" si="12"/>
        <v>1.6571629057611785</v>
      </c>
      <c r="P139" s="6">
        <f t="shared" si="16"/>
        <v>0.11266149589305569</v>
      </c>
    </row>
    <row r="140" spans="1:16" x14ac:dyDescent="0.15">
      <c r="A140" s="6">
        <v>69.5</v>
      </c>
      <c r="B140" s="6">
        <v>138</v>
      </c>
      <c r="D140">
        <v>738.823974609375</v>
      </c>
      <c r="E140">
        <v>654.81292724609398</v>
      </c>
      <c r="F140">
        <v>518.42047119140602</v>
      </c>
      <c r="G140">
        <v>492.18975830078102</v>
      </c>
      <c r="I140" s="7">
        <f t="shared" si="13"/>
        <v>220.40350341796898</v>
      </c>
      <c r="J140" s="7">
        <f t="shared" si="13"/>
        <v>162.62316894531295</v>
      </c>
      <c r="K140" s="7">
        <f t="shared" si="14"/>
        <v>106.56728515624992</v>
      </c>
      <c r="L140" s="8">
        <f t="shared" si="15"/>
        <v>0.65530198339749768</v>
      </c>
      <c r="M140" s="8">
        <f t="shared" si="12"/>
        <v>1.6510721131544959</v>
      </c>
      <c r="P140" s="6">
        <f t="shared" si="16"/>
        <v>-0.2552959670423266</v>
      </c>
    </row>
    <row r="141" spans="1:16" x14ac:dyDescent="0.15">
      <c r="A141" s="6">
        <v>70</v>
      </c>
      <c r="B141" s="6">
        <v>139</v>
      </c>
      <c r="D141">
        <v>743.43029785156295</v>
      </c>
      <c r="E141">
        <v>657.99786376953102</v>
      </c>
      <c r="F141">
        <v>519.65283203125</v>
      </c>
      <c r="G141">
        <v>494.05014038085898</v>
      </c>
      <c r="I141" s="7">
        <f t="shared" si="13"/>
        <v>223.77746582031295</v>
      </c>
      <c r="J141" s="7">
        <f t="shared" si="13"/>
        <v>163.94772338867205</v>
      </c>
      <c r="K141" s="7">
        <f t="shared" si="14"/>
        <v>109.01405944824253</v>
      </c>
      <c r="L141" s="8">
        <f t="shared" si="15"/>
        <v>0.66493182823772501</v>
      </c>
      <c r="M141" s="8">
        <f t="shared" si="12"/>
        <v>1.6678657718778671</v>
      </c>
      <c r="P141" s="6">
        <f t="shared" si="16"/>
        <v>0.7592439223104166</v>
      </c>
    </row>
    <row r="142" spans="1:16" x14ac:dyDescent="0.15">
      <c r="A142" s="6">
        <v>70.5</v>
      </c>
      <c r="B142" s="6">
        <v>140</v>
      </c>
      <c r="D142">
        <v>749.77722167968795</v>
      </c>
      <c r="E142">
        <v>663.30017089843795</v>
      </c>
      <c r="F142">
        <v>519.19836425781295</v>
      </c>
      <c r="G142">
        <v>493.132080078125</v>
      </c>
      <c r="I142" s="7">
        <f t="shared" si="13"/>
        <v>230.578857421875</v>
      </c>
      <c r="J142" s="7">
        <f t="shared" si="13"/>
        <v>170.16809082031295</v>
      </c>
      <c r="K142" s="7">
        <f t="shared" si="14"/>
        <v>111.46119384765593</v>
      </c>
      <c r="L142" s="8">
        <f t="shared" si="15"/>
        <v>0.6550064310549979</v>
      </c>
      <c r="M142" s="8">
        <f t="shared" si="12"/>
        <v>1.6651041885782838</v>
      </c>
      <c r="P142" s="6">
        <f t="shared" si="16"/>
        <v>0.59241092532337269</v>
      </c>
    </row>
    <row r="143" spans="1:16" x14ac:dyDescent="0.15">
      <c r="A143" s="6">
        <v>71</v>
      </c>
      <c r="B143" s="6">
        <v>141</v>
      </c>
      <c r="D143">
        <v>750.61096191406295</v>
      </c>
      <c r="E143">
        <v>663.71002197265602</v>
      </c>
      <c r="F143">
        <v>517.4404296875</v>
      </c>
      <c r="G143">
        <v>492.10726928710898</v>
      </c>
      <c r="I143" s="7">
        <f t="shared" si="13"/>
        <v>233.17053222656295</v>
      </c>
      <c r="J143" s="7">
        <f t="shared" si="13"/>
        <v>171.60275268554705</v>
      </c>
      <c r="K143" s="7">
        <f t="shared" si="14"/>
        <v>113.04860534668003</v>
      </c>
      <c r="L143" s="8">
        <f t="shared" si="15"/>
        <v>0.65878083875400073</v>
      </c>
      <c r="M143" s="8">
        <f t="shared" si="12"/>
        <v>1.6760424101604308</v>
      </c>
      <c r="P143" s="6">
        <f t="shared" si="16"/>
        <v>1.2532116654398453</v>
      </c>
    </row>
    <row r="144" spans="1:16" x14ac:dyDescent="0.15">
      <c r="A144" s="6">
        <v>71.5</v>
      </c>
      <c r="B144" s="6">
        <v>142</v>
      </c>
      <c r="D144">
        <v>744.764892578125</v>
      </c>
      <c r="E144">
        <v>660.36138916015602</v>
      </c>
      <c r="F144">
        <v>517.59027099609398</v>
      </c>
      <c r="G144">
        <v>492.00054931640602</v>
      </c>
      <c r="I144" s="7">
        <f t="shared" si="13"/>
        <v>227.17462158203102</v>
      </c>
      <c r="J144" s="7">
        <f t="shared" si="13"/>
        <v>168.36083984375</v>
      </c>
      <c r="K144" s="7">
        <f t="shared" si="14"/>
        <v>109.32203369140603</v>
      </c>
      <c r="L144" s="8">
        <f t="shared" si="15"/>
        <v>0.64933171985162419</v>
      </c>
      <c r="M144" s="8">
        <f t="shared" si="12"/>
        <v>1.6737571051411979</v>
      </c>
      <c r="P144" s="6">
        <f t="shared" si="16"/>
        <v>1.1151516310220246</v>
      </c>
    </row>
    <row r="145" spans="1:16" x14ac:dyDescent="0.15">
      <c r="A145" s="6">
        <v>72</v>
      </c>
      <c r="B145" s="6">
        <v>143</v>
      </c>
      <c r="D145">
        <v>744.00042724609398</v>
      </c>
      <c r="E145">
        <v>662.75256347656295</v>
      </c>
      <c r="F145">
        <v>518.119140625</v>
      </c>
      <c r="G145">
        <v>493.11807250976602</v>
      </c>
      <c r="I145" s="7">
        <f t="shared" si="13"/>
        <v>225.88128662109398</v>
      </c>
      <c r="J145" s="7">
        <f t="shared" si="13"/>
        <v>169.63449096679693</v>
      </c>
      <c r="K145" s="7">
        <f t="shared" si="14"/>
        <v>107.13714294433613</v>
      </c>
      <c r="L145" s="8">
        <f t="shared" si="15"/>
        <v>0.63157641075072646</v>
      </c>
      <c r="M145" s="8">
        <f t="shared" si="12"/>
        <v>1.663165609923444</v>
      </c>
      <c r="P145" s="6">
        <f t="shared" si="16"/>
        <v>0.47529735249330862</v>
      </c>
    </row>
    <row r="146" spans="1:16" x14ac:dyDescent="0.15">
      <c r="A146" s="6">
        <v>72.5</v>
      </c>
      <c r="B146" s="6">
        <v>144</v>
      </c>
      <c r="D146">
        <v>747.25848388671898</v>
      </c>
      <c r="E146">
        <v>664.557373046875</v>
      </c>
      <c r="F146">
        <v>516.91589355468795</v>
      </c>
      <c r="G146">
        <v>492.51211547851602</v>
      </c>
      <c r="I146" s="7">
        <f t="shared" si="13"/>
        <v>230.34259033203102</v>
      </c>
      <c r="J146" s="7">
        <f t="shared" si="13"/>
        <v>172.04525756835898</v>
      </c>
      <c r="K146" s="7">
        <f t="shared" si="14"/>
        <v>109.91091003417975</v>
      </c>
      <c r="L146" s="8">
        <f t="shared" si="15"/>
        <v>0.63884882145332422</v>
      </c>
      <c r="M146" s="8">
        <f t="shared" si="12"/>
        <v>1.6776018345091859</v>
      </c>
      <c r="P146" s="6">
        <f t="shared" si="16"/>
        <v>1.3474197372067334</v>
      </c>
    </row>
    <row r="147" spans="1:16" x14ac:dyDescent="0.15">
      <c r="A147" s="6">
        <v>73</v>
      </c>
      <c r="B147" s="6">
        <v>145</v>
      </c>
      <c r="D147">
        <v>745.57440185546898</v>
      </c>
      <c r="E147">
        <v>662.76531982421898</v>
      </c>
      <c r="F147">
        <v>514.24475097656295</v>
      </c>
      <c r="G147">
        <v>491.240966796875</v>
      </c>
      <c r="I147" s="7">
        <f t="shared" si="13"/>
        <v>231.32965087890602</v>
      </c>
      <c r="J147" s="7">
        <f t="shared" si="13"/>
        <v>171.52435302734398</v>
      </c>
      <c r="K147" s="7">
        <f t="shared" si="14"/>
        <v>111.26260375976524</v>
      </c>
      <c r="L147" s="8">
        <f t="shared" si="15"/>
        <v>0.64866942679578588</v>
      </c>
      <c r="M147" s="8">
        <f t="shared" si="12"/>
        <v>1.6945862537347911</v>
      </c>
      <c r="P147" s="6">
        <f t="shared" si="16"/>
        <v>2.3734838656795687</v>
      </c>
    </row>
    <row r="148" spans="1:16" x14ac:dyDescent="0.15">
      <c r="A148" s="6">
        <v>73.5</v>
      </c>
      <c r="B148" s="6">
        <v>146</v>
      </c>
      <c r="D148">
        <v>743.55780029296898</v>
      </c>
      <c r="E148">
        <v>661.84356689453102</v>
      </c>
      <c r="F148">
        <v>514.90350341796898</v>
      </c>
      <c r="G148">
        <v>490.90890502929699</v>
      </c>
      <c r="I148" s="7">
        <f t="shared" si="13"/>
        <v>228.654296875</v>
      </c>
      <c r="J148" s="7">
        <f t="shared" si="13"/>
        <v>170.93466186523403</v>
      </c>
      <c r="K148" s="7">
        <f t="shared" si="14"/>
        <v>109.00003356933618</v>
      </c>
      <c r="L148" s="8">
        <f t="shared" si="15"/>
        <v>0.63767074728981821</v>
      </c>
      <c r="M148" s="8">
        <f t="shared" si="12"/>
        <v>1.6907513881119673</v>
      </c>
      <c r="P148" s="6">
        <f t="shared" si="16"/>
        <v>2.1418116488774142</v>
      </c>
    </row>
    <row r="149" spans="1:16" x14ac:dyDescent="0.15">
      <c r="A149" s="6">
        <v>74</v>
      </c>
      <c r="B149" s="6">
        <v>147</v>
      </c>
      <c r="D149">
        <v>745.95281982421898</v>
      </c>
      <c r="E149">
        <v>662.33459472656295</v>
      </c>
      <c r="F149">
        <v>515.09326171875</v>
      </c>
      <c r="G149">
        <v>491.60485839843801</v>
      </c>
      <c r="I149" s="7">
        <f t="shared" si="13"/>
        <v>230.85955810546898</v>
      </c>
      <c r="J149" s="7">
        <f t="shared" si="13"/>
        <v>170.72973632812494</v>
      </c>
      <c r="K149" s="7">
        <f t="shared" si="14"/>
        <v>111.34874267578152</v>
      </c>
      <c r="L149" s="8">
        <f t="shared" si="15"/>
        <v>0.652193021968831</v>
      </c>
      <c r="M149" s="8">
        <f t="shared" si="12"/>
        <v>1.7124374766741242</v>
      </c>
      <c r="P149" s="6">
        <f t="shared" si="16"/>
        <v>3.4519134112602385</v>
      </c>
    </row>
    <row r="150" spans="1:16" x14ac:dyDescent="0.15">
      <c r="A150" s="6">
        <v>74.5</v>
      </c>
      <c r="B150" s="6">
        <v>148</v>
      </c>
      <c r="D150">
        <v>743.46301269531295</v>
      </c>
      <c r="E150">
        <v>662.48724365234398</v>
      </c>
      <c r="F150">
        <v>515.12451171875</v>
      </c>
      <c r="G150">
        <v>491.65713500976602</v>
      </c>
      <c r="I150" s="7">
        <f t="shared" si="13"/>
        <v>228.33850097656295</v>
      </c>
      <c r="J150" s="7">
        <f t="shared" si="13"/>
        <v>170.83010864257795</v>
      </c>
      <c r="K150" s="7">
        <f t="shared" si="14"/>
        <v>108.75742492675839</v>
      </c>
      <c r="L150" s="8">
        <f t="shared" si="15"/>
        <v>0.63664084622405681</v>
      </c>
      <c r="M150" s="8">
        <f t="shared" si="12"/>
        <v>1.7040491148124937</v>
      </c>
      <c r="P150" s="6">
        <f t="shared" si="16"/>
        <v>2.9451550058922766</v>
      </c>
    </row>
    <row r="151" spans="1:16" x14ac:dyDescent="0.15">
      <c r="A151" s="6">
        <v>75</v>
      </c>
      <c r="B151" s="6">
        <v>149</v>
      </c>
      <c r="D151">
        <v>744.09014892578102</v>
      </c>
      <c r="E151">
        <v>663.38861083984398</v>
      </c>
      <c r="F151">
        <v>515.134765625</v>
      </c>
      <c r="G151">
        <v>491.61669921875</v>
      </c>
      <c r="I151" s="7">
        <f t="shared" si="13"/>
        <v>228.95538330078102</v>
      </c>
      <c r="J151" s="7">
        <f t="shared" si="13"/>
        <v>171.77191162109398</v>
      </c>
      <c r="K151" s="7">
        <f t="shared" si="14"/>
        <v>108.71504516601524</v>
      </c>
      <c r="L151" s="8">
        <f t="shared" si="15"/>
        <v>0.63290350639996484</v>
      </c>
      <c r="M151" s="8">
        <f t="shared" si="12"/>
        <v>1.7074755888715456</v>
      </c>
      <c r="P151" s="6">
        <f t="shared" si="16"/>
        <v>3.152155438019836</v>
      </c>
    </row>
    <row r="152" spans="1:16" x14ac:dyDescent="0.15">
      <c r="A152" s="6">
        <v>75.5</v>
      </c>
      <c r="B152" s="6">
        <v>150</v>
      </c>
      <c r="D152">
        <v>752.80187988281295</v>
      </c>
      <c r="E152">
        <v>669.09228515625</v>
      </c>
      <c r="F152">
        <v>515.24743652343795</v>
      </c>
      <c r="G152">
        <v>492.34500122070301</v>
      </c>
      <c r="I152" s="7">
        <f t="shared" si="13"/>
        <v>237.554443359375</v>
      </c>
      <c r="J152" s="7">
        <f t="shared" si="13"/>
        <v>176.74728393554699</v>
      </c>
      <c r="K152" s="7">
        <f t="shared" si="14"/>
        <v>113.83134460449212</v>
      </c>
      <c r="L152" s="8">
        <f t="shared" si="15"/>
        <v>0.64403447719175178</v>
      </c>
      <c r="M152" s="8">
        <f t="shared" ref="M152:M158" si="17">L152+ABS($N$2)*A152</f>
        <v>1.7257703735464767</v>
      </c>
      <c r="P152" s="6">
        <f t="shared" si="16"/>
        <v>4.2573814715825113</v>
      </c>
    </row>
    <row r="153" spans="1:16" x14ac:dyDescent="0.15">
      <c r="A153" s="15">
        <v>76</v>
      </c>
      <c r="B153" s="15">
        <v>151</v>
      </c>
      <c r="D153">
        <v>754.20538330078102</v>
      </c>
      <c r="E153">
        <v>671.508056640625</v>
      </c>
      <c r="F153">
        <v>514.71807861328102</v>
      </c>
      <c r="G153">
        <v>491.47601318359398</v>
      </c>
      <c r="I153" s="16">
        <f t="shared" ref="I153:I191" si="18">D153-F153</f>
        <v>239.4873046875</v>
      </c>
      <c r="J153" s="16">
        <f t="shared" ref="J153:J191" si="19">E153-G153</f>
        <v>180.03204345703102</v>
      </c>
      <c r="K153" s="16">
        <f t="shared" ref="K153:K191" si="20">I153-0.7*J153</f>
        <v>113.4648742675783</v>
      </c>
      <c r="L153" s="17">
        <f t="shared" ref="L153:L191" si="21">K153/J153</f>
        <v>0.6302482163107781</v>
      </c>
      <c r="M153" s="17">
        <f t="shared" si="17"/>
        <v>1.7191479265486467</v>
      </c>
      <c r="N153" s="15"/>
      <c r="O153" s="15"/>
      <c r="P153" s="15">
        <f t="shared" ref="P153:P191" si="22">(M153-$O$2)/$O$2*100</f>
        <v>3.8573056599267361</v>
      </c>
    </row>
    <row r="154" spans="1:16" x14ac:dyDescent="0.15">
      <c r="A154" s="15">
        <v>76.5</v>
      </c>
      <c r="B154" s="15">
        <v>152</v>
      </c>
      <c r="D154">
        <v>754.225341796875</v>
      </c>
      <c r="E154">
        <v>671.08203125</v>
      </c>
      <c r="F154">
        <v>513.62750244140602</v>
      </c>
      <c r="G154">
        <v>490.73855590820301</v>
      </c>
      <c r="I154" s="16">
        <f t="shared" si="18"/>
        <v>240.59783935546898</v>
      </c>
      <c r="J154" s="16">
        <f t="shared" si="19"/>
        <v>180.34347534179699</v>
      </c>
      <c r="K154" s="16">
        <f t="shared" si="20"/>
        <v>114.35740661621109</v>
      </c>
      <c r="L154" s="17">
        <f t="shared" si="21"/>
        <v>0.63410892132068863</v>
      </c>
      <c r="M154" s="17">
        <f t="shared" si="17"/>
        <v>1.7301724454417009</v>
      </c>
      <c r="N154" s="15"/>
      <c r="O154" s="15"/>
      <c r="P154" s="15">
        <f t="shared" si="22"/>
        <v>4.5233198002737041</v>
      </c>
    </row>
    <row r="155" spans="1:16" x14ac:dyDescent="0.15">
      <c r="A155" s="15">
        <v>77</v>
      </c>
      <c r="B155" s="15">
        <v>153</v>
      </c>
      <c r="D155">
        <v>755.20916748046898</v>
      </c>
      <c r="E155">
        <v>672.46301269531295</v>
      </c>
      <c r="F155">
        <v>513.598388671875</v>
      </c>
      <c r="G155">
        <v>490.76010131835898</v>
      </c>
      <c r="I155" s="16">
        <f t="shared" si="18"/>
        <v>241.61077880859398</v>
      </c>
      <c r="J155" s="16">
        <f t="shared" si="19"/>
        <v>181.70291137695398</v>
      </c>
      <c r="K155" s="16">
        <f t="shared" si="20"/>
        <v>114.4187408447262</v>
      </c>
      <c r="L155" s="17">
        <f t="shared" si="21"/>
        <v>0.62970229798551447</v>
      </c>
      <c r="M155" s="17">
        <f t="shared" si="17"/>
        <v>1.7329296359896709</v>
      </c>
      <c r="N155" s="15"/>
      <c r="O155" s="15"/>
      <c r="P155" s="15">
        <f t="shared" si="22"/>
        <v>4.6898874219896918</v>
      </c>
    </row>
    <row r="156" spans="1:16" x14ac:dyDescent="0.15">
      <c r="A156" s="15">
        <v>77.5</v>
      </c>
      <c r="B156" s="15">
        <v>154</v>
      </c>
      <c r="D156">
        <v>751.88098144531295</v>
      </c>
      <c r="E156">
        <v>671.63562011718795</v>
      </c>
      <c r="F156">
        <v>514.38006591796898</v>
      </c>
      <c r="G156">
        <v>491.34716796875</v>
      </c>
      <c r="I156" s="16">
        <f t="shared" si="18"/>
        <v>237.50091552734398</v>
      </c>
      <c r="J156" s="16">
        <f t="shared" si="19"/>
        <v>180.28845214843795</v>
      </c>
      <c r="K156" s="16">
        <f t="shared" si="20"/>
        <v>111.29899902343742</v>
      </c>
      <c r="L156" s="17">
        <f t="shared" si="21"/>
        <v>0.61733848006971048</v>
      </c>
      <c r="M156" s="17">
        <f t="shared" si="17"/>
        <v>1.7277296319570108</v>
      </c>
      <c r="N156" s="15"/>
      <c r="O156" s="15"/>
      <c r="P156" s="15">
        <f t="shared" si="22"/>
        <v>4.3757443515111385</v>
      </c>
    </row>
    <row r="157" spans="1:16" x14ac:dyDescent="0.15">
      <c r="A157" s="15">
        <v>78</v>
      </c>
      <c r="B157" s="15">
        <v>155</v>
      </c>
      <c r="D157">
        <v>753.31927490234398</v>
      </c>
      <c r="E157">
        <v>672.619873046875</v>
      </c>
      <c r="F157">
        <v>514.085205078125</v>
      </c>
      <c r="G157">
        <v>491.23828125</v>
      </c>
      <c r="I157" s="16">
        <f t="shared" si="18"/>
        <v>239.23406982421898</v>
      </c>
      <c r="J157" s="16">
        <f t="shared" si="19"/>
        <v>181.381591796875</v>
      </c>
      <c r="K157" s="16">
        <f t="shared" si="20"/>
        <v>112.26695556640648</v>
      </c>
      <c r="L157" s="17">
        <f t="shared" si="21"/>
        <v>0.61895451712724858</v>
      </c>
      <c r="M157" s="17">
        <f t="shared" si="17"/>
        <v>1.7365094828976926</v>
      </c>
      <c r="N157" s="15"/>
      <c r="O157" s="15"/>
      <c r="P157" s="15">
        <f t="shared" si="22"/>
        <v>4.9061534272592695</v>
      </c>
    </row>
    <row r="158" spans="1:16" x14ac:dyDescent="0.15">
      <c r="A158" s="15">
        <v>78.5</v>
      </c>
      <c r="B158" s="15">
        <v>156</v>
      </c>
      <c r="D158">
        <v>749.7861328125</v>
      </c>
      <c r="E158">
        <v>670.58459472656295</v>
      </c>
      <c r="F158">
        <v>513.103515625</v>
      </c>
      <c r="G158">
        <v>490.93746948242199</v>
      </c>
      <c r="I158" s="16">
        <f t="shared" si="18"/>
        <v>236.6826171875</v>
      </c>
      <c r="J158" s="16">
        <f t="shared" si="19"/>
        <v>179.64712524414097</v>
      </c>
      <c r="K158" s="16">
        <f t="shared" si="20"/>
        <v>110.92962951660134</v>
      </c>
      <c r="L158" s="17">
        <f t="shared" si="21"/>
        <v>0.61748624903319571</v>
      </c>
      <c r="M158" s="17">
        <f t="shared" si="17"/>
        <v>1.7422050286867838</v>
      </c>
      <c r="N158" s="15"/>
      <c r="O158" s="15"/>
      <c r="P158" s="15">
        <f t="shared" si="22"/>
        <v>5.2502332070053326</v>
      </c>
    </row>
    <row r="159" spans="1:16" x14ac:dyDescent="0.15">
      <c r="A159" s="15">
        <v>79</v>
      </c>
      <c r="B159" s="15">
        <v>157</v>
      </c>
      <c r="D159">
        <v>736.310791015625</v>
      </c>
      <c r="E159">
        <v>661.25634765625</v>
      </c>
      <c r="F159">
        <v>512.31268310546898</v>
      </c>
      <c r="G159">
        <v>490.65176391601602</v>
      </c>
      <c r="I159" s="16">
        <f t="shared" si="18"/>
        <v>223.99810791015602</v>
      </c>
      <c r="J159" s="16">
        <f t="shared" si="19"/>
        <v>170.60458374023398</v>
      </c>
      <c r="K159" s="16">
        <f t="shared" si="20"/>
        <v>104.57489929199225</v>
      </c>
      <c r="L159" s="17">
        <f t="shared" si="21"/>
        <v>0.61296652762401815</v>
      </c>
      <c r="M159" s="17">
        <f t="shared" ref="M159:M191" si="23">L159+ABS($N$2)*A159</f>
        <v>1.74484912116075</v>
      </c>
      <c r="N159" s="15"/>
      <c r="O159" s="15"/>
      <c r="P159" s="15">
        <f t="shared" si="22"/>
        <v>5.4099683385906143</v>
      </c>
    </row>
    <row r="160" spans="1:16" x14ac:dyDescent="0.15">
      <c r="A160" s="15">
        <v>79.5</v>
      </c>
      <c r="B160" s="15">
        <v>158</v>
      </c>
      <c r="D160">
        <v>738.56805419921898</v>
      </c>
      <c r="E160">
        <v>659.60461425781295</v>
      </c>
      <c r="F160">
        <v>513.77789306640602</v>
      </c>
      <c r="G160">
        <v>491.11267089843801</v>
      </c>
      <c r="I160" s="16">
        <f t="shared" si="18"/>
        <v>224.79016113281295</v>
      </c>
      <c r="J160" s="16">
        <f t="shared" si="19"/>
        <v>168.49194335937494</v>
      </c>
      <c r="K160" s="16">
        <f t="shared" si="20"/>
        <v>106.8458007812505</v>
      </c>
      <c r="L160" s="17">
        <f t="shared" si="21"/>
        <v>0.63413002812460928</v>
      </c>
      <c r="M160" s="17">
        <f t="shared" si="23"/>
        <v>1.7731764355444848</v>
      </c>
      <c r="N160" s="15"/>
      <c r="O160" s="15"/>
      <c r="P160" s="15">
        <f t="shared" si="22"/>
        <v>7.1212803804709939</v>
      </c>
    </row>
    <row r="161" spans="1:16" x14ac:dyDescent="0.15">
      <c r="A161" s="15">
        <v>80</v>
      </c>
      <c r="B161" s="15">
        <v>159</v>
      </c>
      <c r="D161">
        <v>737.23089599609398</v>
      </c>
      <c r="E161">
        <v>660.83972167968795</v>
      </c>
      <c r="F161">
        <v>512.87170410156295</v>
      </c>
      <c r="G161">
        <v>490.55255126953102</v>
      </c>
      <c r="I161" s="16">
        <f t="shared" si="18"/>
        <v>224.35919189453102</v>
      </c>
      <c r="J161" s="16">
        <f t="shared" si="19"/>
        <v>170.28717041015693</v>
      </c>
      <c r="K161" s="16">
        <f t="shared" si="20"/>
        <v>105.15817260742118</v>
      </c>
      <c r="L161" s="17">
        <f t="shared" si="21"/>
        <v>0.61753432366123173</v>
      </c>
      <c r="M161" s="17">
        <f t="shared" si="23"/>
        <v>1.763744544964251</v>
      </c>
      <c r="N161" s="15"/>
      <c r="O161" s="15"/>
      <c r="P161" s="15">
        <f t="shared" si="22"/>
        <v>6.5514802324936756</v>
      </c>
    </row>
    <row r="162" spans="1:16" x14ac:dyDescent="0.15">
      <c r="A162" s="15">
        <v>80.5</v>
      </c>
      <c r="B162" s="15">
        <v>160</v>
      </c>
      <c r="D162">
        <v>738.91326904296898</v>
      </c>
      <c r="E162">
        <v>662.14410400390602</v>
      </c>
      <c r="F162">
        <v>511.94610595703102</v>
      </c>
      <c r="G162">
        <v>489.68032836914102</v>
      </c>
      <c r="I162" s="16">
        <f t="shared" si="18"/>
        <v>226.96716308593795</v>
      </c>
      <c r="J162" s="16">
        <f t="shared" si="19"/>
        <v>172.463775634765</v>
      </c>
      <c r="K162" s="16">
        <f t="shared" si="20"/>
        <v>106.24252014160247</v>
      </c>
      <c r="L162" s="17">
        <f t="shared" si="21"/>
        <v>0.61602803110722493</v>
      </c>
      <c r="M162" s="17">
        <f t="shared" si="23"/>
        <v>1.7694020662933885</v>
      </c>
      <c r="N162" s="15"/>
      <c r="O162" s="15"/>
      <c r="P162" s="15">
        <f t="shared" si="22"/>
        <v>6.8932628754436589</v>
      </c>
    </row>
    <row r="163" spans="1:16" x14ac:dyDescent="0.15">
      <c r="A163" s="15">
        <v>81</v>
      </c>
      <c r="B163" s="15">
        <v>161</v>
      </c>
      <c r="D163">
        <v>745.05950927734398</v>
      </c>
      <c r="E163">
        <v>667.02294921875</v>
      </c>
      <c r="F163">
        <v>511.32073974609398</v>
      </c>
      <c r="G163">
        <v>489.73962402343801</v>
      </c>
      <c r="I163" s="16">
        <f t="shared" si="18"/>
        <v>233.73876953125</v>
      </c>
      <c r="J163" s="16">
        <f t="shared" si="19"/>
        <v>177.28332519531199</v>
      </c>
      <c r="K163" s="16">
        <f t="shared" si="20"/>
        <v>109.64044189453162</v>
      </c>
      <c r="L163" s="17">
        <f t="shared" si="21"/>
        <v>0.61844757127463279</v>
      </c>
      <c r="M163" s="17">
        <f t="shared" si="23"/>
        <v>1.7789854203439401</v>
      </c>
      <c r="N163" s="15"/>
      <c r="O163" s="15"/>
      <c r="P163" s="15">
        <f t="shared" si="22"/>
        <v>7.472213247023145</v>
      </c>
    </row>
    <row r="164" spans="1:16" x14ac:dyDescent="0.15">
      <c r="A164" s="15">
        <v>81.5</v>
      </c>
      <c r="B164" s="15">
        <v>162</v>
      </c>
      <c r="D164">
        <v>749.17474365234398</v>
      </c>
      <c r="E164">
        <v>670.323974609375</v>
      </c>
      <c r="F164">
        <v>511.83233642578102</v>
      </c>
      <c r="G164">
        <v>490.23828125</v>
      </c>
      <c r="I164" s="16">
        <f t="shared" si="18"/>
        <v>237.34240722656295</v>
      </c>
      <c r="J164" s="16">
        <f t="shared" si="19"/>
        <v>180.085693359375</v>
      </c>
      <c r="K164" s="16">
        <f t="shared" si="20"/>
        <v>111.28242187500047</v>
      </c>
      <c r="L164" s="17">
        <f t="shared" si="21"/>
        <v>0.61794149107074126</v>
      </c>
      <c r="M164" s="17">
        <f t="shared" si="23"/>
        <v>1.7856431540231923</v>
      </c>
      <c r="N164" s="15"/>
      <c r="O164" s="15"/>
      <c r="P164" s="15">
        <f t="shared" si="22"/>
        <v>7.8744208005736063</v>
      </c>
    </row>
    <row r="165" spans="1:16" x14ac:dyDescent="0.15">
      <c r="A165" s="15">
        <v>82</v>
      </c>
      <c r="B165" s="15">
        <v>163</v>
      </c>
      <c r="D165">
        <v>747.39031982421898</v>
      </c>
      <c r="E165">
        <v>670.86737060546898</v>
      </c>
      <c r="F165">
        <v>512.41564941406295</v>
      </c>
      <c r="G165">
        <v>490.47116088867199</v>
      </c>
      <c r="I165" s="16">
        <f t="shared" si="18"/>
        <v>234.97467041015602</v>
      </c>
      <c r="J165" s="16">
        <f t="shared" si="19"/>
        <v>180.39620971679699</v>
      </c>
      <c r="K165" s="16">
        <f t="shared" si="20"/>
        <v>108.69732360839814</v>
      </c>
      <c r="L165" s="17">
        <f t="shared" si="21"/>
        <v>0.60254771305362498</v>
      </c>
      <c r="M165" s="17">
        <f t="shared" si="23"/>
        <v>1.77741318988922</v>
      </c>
      <c r="N165" s="15"/>
      <c r="O165" s="15"/>
      <c r="P165" s="15">
        <f t="shared" si="22"/>
        <v>7.3772315317314732</v>
      </c>
    </row>
    <row r="166" spans="1:16" x14ac:dyDescent="0.15">
      <c r="A166" s="15">
        <v>82.5</v>
      </c>
      <c r="B166" s="15">
        <v>164</v>
      </c>
      <c r="D166">
        <v>745.761474609375</v>
      </c>
      <c r="E166">
        <v>669.40264892578102</v>
      </c>
      <c r="F166">
        <v>511.66415405273398</v>
      </c>
      <c r="G166">
        <v>490.93154907226602</v>
      </c>
      <c r="I166" s="16">
        <f t="shared" si="18"/>
        <v>234.09732055664102</v>
      </c>
      <c r="J166" s="16">
        <f t="shared" si="19"/>
        <v>178.471099853515</v>
      </c>
      <c r="K166" s="16">
        <f t="shared" si="20"/>
        <v>109.16755065918053</v>
      </c>
      <c r="L166" s="17">
        <f t="shared" si="21"/>
        <v>0.6116819515808597</v>
      </c>
      <c r="M166" s="17">
        <f t="shared" si="23"/>
        <v>1.7937112422995987</v>
      </c>
      <c r="N166" s="15"/>
      <c r="O166" s="15"/>
      <c r="P166" s="15">
        <f t="shared" si="22"/>
        <v>8.3618308118204165</v>
      </c>
    </row>
    <row r="167" spans="1:16" x14ac:dyDescent="0.15">
      <c r="A167" s="15">
        <v>83</v>
      </c>
      <c r="B167" s="15">
        <v>165</v>
      </c>
      <c r="D167">
        <v>742.01232910156295</v>
      </c>
      <c r="E167">
        <v>667.13775634765602</v>
      </c>
      <c r="F167">
        <v>510.51913452148398</v>
      </c>
      <c r="G167">
        <v>489.51751708984398</v>
      </c>
      <c r="I167" s="16">
        <f t="shared" si="18"/>
        <v>231.49319458007898</v>
      </c>
      <c r="J167" s="16">
        <f t="shared" si="19"/>
        <v>177.62023925781205</v>
      </c>
      <c r="K167" s="16">
        <f t="shared" si="20"/>
        <v>107.15902709961055</v>
      </c>
      <c r="L167" s="17">
        <f t="shared" si="21"/>
        <v>0.60330414792467135</v>
      </c>
      <c r="M167" s="17">
        <f t="shared" si="23"/>
        <v>1.7924972525265539</v>
      </c>
      <c r="N167" s="15"/>
      <c r="O167" s="15"/>
      <c r="P167" s="15">
        <f t="shared" si="22"/>
        <v>8.2884911619973458</v>
      </c>
    </row>
    <row r="168" spans="1:16" x14ac:dyDescent="0.15">
      <c r="A168" s="15">
        <v>83.5</v>
      </c>
      <c r="B168" s="15">
        <v>166</v>
      </c>
      <c r="D168">
        <v>746.22790527343795</v>
      </c>
      <c r="E168">
        <v>669.44683837890602</v>
      </c>
      <c r="F168">
        <v>511.44421386718801</v>
      </c>
      <c r="G168">
        <v>489.47061157226602</v>
      </c>
      <c r="I168" s="16">
        <f t="shared" si="18"/>
        <v>234.78369140624994</v>
      </c>
      <c r="J168" s="16">
        <f t="shared" si="19"/>
        <v>179.97622680664</v>
      </c>
      <c r="K168" s="16">
        <f t="shared" si="20"/>
        <v>108.80033264160195</v>
      </c>
      <c r="L168" s="17">
        <f t="shared" si="21"/>
        <v>0.60452613421267642</v>
      </c>
      <c r="M168" s="17">
        <f t="shared" si="23"/>
        <v>1.8008830526977031</v>
      </c>
      <c r="N168" s="15"/>
      <c r="O168" s="15"/>
      <c r="P168" s="15">
        <f t="shared" si="22"/>
        <v>8.7950948103096707</v>
      </c>
    </row>
    <row r="169" spans="1:16" x14ac:dyDescent="0.15">
      <c r="A169" s="15">
        <v>84</v>
      </c>
      <c r="B169" s="15">
        <v>167</v>
      </c>
      <c r="D169">
        <v>743.97149658203102</v>
      </c>
      <c r="E169">
        <v>668.69177246093795</v>
      </c>
      <c r="F169">
        <v>512.16174316406295</v>
      </c>
      <c r="G169">
        <v>489.79299926757801</v>
      </c>
      <c r="I169" s="16">
        <f t="shared" si="18"/>
        <v>231.80975341796807</v>
      </c>
      <c r="J169" s="16">
        <f t="shared" si="19"/>
        <v>178.89877319335994</v>
      </c>
      <c r="K169" s="16">
        <f t="shared" si="20"/>
        <v>106.58061218261612</v>
      </c>
      <c r="L169" s="17">
        <f t="shared" si="21"/>
        <v>0.59575932400285458</v>
      </c>
      <c r="M169" s="17">
        <f t="shared" si="23"/>
        <v>1.7992800563710252</v>
      </c>
      <c r="N169" s="15"/>
      <c r="O169" s="15"/>
      <c r="P169" s="15">
        <f t="shared" si="22"/>
        <v>8.6982544646357756</v>
      </c>
    </row>
    <row r="170" spans="1:16" x14ac:dyDescent="0.15">
      <c r="A170" s="15">
        <v>84.5</v>
      </c>
      <c r="B170" s="15">
        <v>168</v>
      </c>
      <c r="D170">
        <v>745.68072509765602</v>
      </c>
      <c r="E170">
        <v>671.79547119140602</v>
      </c>
      <c r="F170">
        <v>512.94714355468795</v>
      </c>
      <c r="G170">
        <v>490.80807495117199</v>
      </c>
      <c r="I170" s="16">
        <f t="shared" si="18"/>
        <v>232.73358154296807</v>
      </c>
      <c r="J170" s="16">
        <f t="shared" si="19"/>
        <v>180.98739624023403</v>
      </c>
      <c r="K170" s="16">
        <f t="shared" si="20"/>
        <v>106.04240417480425</v>
      </c>
      <c r="L170" s="17">
        <f t="shared" si="21"/>
        <v>0.5859104356308249</v>
      </c>
      <c r="M170" s="17">
        <f t="shared" si="23"/>
        <v>1.7965949818821392</v>
      </c>
      <c r="N170" s="15"/>
      <c r="O170" s="15"/>
      <c r="P170" s="15">
        <f t="shared" si="22"/>
        <v>8.5360435242010251</v>
      </c>
    </row>
    <row r="171" spans="1:16" x14ac:dyDescent="0.15">
      <c r="A171" s="15">
        <v>85</v>
      </c>
      <c r="B171" s="15">
        <v>169</v>
      </c>
      <c r="D171">
        <v>731.11901855468795</v>
      </c>
      <c r="E171">
        <v>661.238525390625</v>
      </c>
      <c r="F171">
        <v>511.73046875</v>
      </c>
      <c r="G171">
        <v>489.30996704101602</v>
      </c>
      <c r="I171" s="16">
        <f t="shared" si="18"/>
        <v>219.38854980468795</v>
      </c>
      <c r="J171" s="16">
        <f t="shared" si="19"/>
        <v>171.92855834960898</v>
      </c>
      <c r="K171" s="16">
        <f t="shared" si="20"/>
        <v>99.038558959961676</v>
      </c>
      <c r="L171" s="17">
        <f t="shared" si="21"/>
        <v>0.57604484043058879</v>
      </c>
      <c r="M171" s="17">
        <f t="shared" si="23"/>
        <v>1.793893200565047</v>
      </c>
      <c r="N171" s="15"/>
      <c r="O171" s="15"/>
      <c r="P171" s="15">
        <f t="shared" si="22"/>
        <v>8.372823289489256</v>
      </c>
    </row>
    <row r="172" spans="1:16" x14ac:dyDescent="0.15">
      <c r="A172" s="15">
        <v>85.5</v>
      </c>
      <c r="B172" s="15">
        <v>170</v>
      </c>
      <c r="D172">
        <v>733.774658203125</v>
      </c>
      <c r="E172">
        <v>663.2958984375</v>
      </c>
      <c r="F172">
        <v>509.74502563476602</v>
      </c>
      <c r="G172">
        <v>488.4921875</v>
      </c>
      <c r="I172" s="16">
        <f t="shared" si="18"/>
        <v>224.02963256835898</v>
      </c>
      <c r="J172" s="16">
        <f t="shared" si="19"/>
        <v>174.8037109375</v>
      </c>
      <c r="K172" s="16">
        <f t="shared" si="20"/>
        <v>101.66703491210899</v>
      </c>
      <c r="L172" s="17">
        <f t="shared" si="21"/>
        <v>0.58160684556896747</v>
      </c>
      <c r="M172" s="17">
        <f t="shared" si="23"/>
        <v>1.8066190195865697</v>
      </c>
      <c r="N172" s="15"/>
      <c r="O172" s="15"/>
      <c r="P172" s="15">
        <f t="shared" si="22"/>
        <v>9.1416165128534423</v>
      </c>
    </row>
    <row r="173" spans="1:16" x14ac:dyDescent="0.15">
      <c r="A173" s="15">
        <v>86</v>
      </c>
      <c r="B173" s="15">
        <v>171</v>
      </c>
      <c r="D173">
        <v>736.83245849609398</v>
      </c>
      <c r="E173">
        <v>666.10968017578102</v>
      </c>
      <c r="F173">
        <v>511.00592041015602</v>
      </c>
      <c r="G173">
        <v>490.03720092773398</v>
      </c>
      <c r="I173" s="16">
        <f t="shared" si="18"/>
        <v>225.82653808593795</v>
      </c>
      <c r="J173" s="16">
        <f t="shared" si="19"/>
        <v>176.07247924804705</v>
      </c>
      <c r="K173" s="16">
        <f t="shared" si="20"/>
        <v>102.57580261230503</v>
      </c>
      <c r="L173" s="17">
        <f t="shared" si="21"/>
        <v>0.58257714692480977</v>
      </c>
      <c r="M173" s="17">
        <f t="shared" si="23"/>
        <v>1.8147531348255557</v>
      </c>
      <c r="N173" s="15"/>
      <c r="O173" s="15"/>
      <c r="P173" s="15">
        <f t="shared" si="22"/>
        <v>9.63301535038363</v>
      </c>
    </row>
    <row r="174" spans="1:16" x14ac:dyDescent="0.15">
      <c r="A174" s="15">
        <v>86.5</v>
      </c>
      <c r="B174" s="15">
        <v>172</v>
      </c>
      <c r="D174">
        <v>739.57269287109398</v>
      </c>
      <c r="E174">
        <v>668.37542724609398</v>
      </c>
      <c r="F174">
        <v>510.62478637695301</v>
      </c>
      <c r="G174">
        <v>490.05227661132801</v>
      </c>
      <c r="I174" s="16">
        <f t="shared" si="18"/>
        <v>228.94790649414097</v>
      </c>
      <c r="J174" s="16">
        <f t="shared" si="19"/>
        <v>178.32315063476597</v>
      </c>
      <c r="K174" s="16">
        <f t="shared" si="20"/>
        <v>104.1217010498048</v>
      </c>
      <c r="L174" s="17">
        <f t="shared" si="21"/>
        <v>0.58389334575555207</v>
      </c>
      <c r="M174" s="17">
        <f t="shared" si="23"/>
        <v>1.8232331475394421</v>
      </c>
      <c r="N174" s="15"/>
      <c r="O174" s="15"/>
      <c r="P174" s="15">
        <f t="shared" si="22"/>
        <v>10.145310574561504</v>
      </c>
    </row>
    <row r="175" spans="1:16" x14ac:dyDescent="0.15">
      <c r="A175" s="15">
        <v>87</v>
      </c>
      <c r="B175" s="15">
        <v>173</v>
      </c>
      <c r="D175">
        <v>738.22064208984398</v>
      </c>
      <c r="E175">
        <v>668.42132568359398</v>
      </c>
      <c r="F175">
        <v>510.43017578125</v>
      </c>
      <c r="G175">
        <v>488.72021484375</v>
      </c>
      <c r="I175" s="16">
        <f t="shared" si="18"/>
        <v>227.79046630859398</v>
      </c>
      <c r="J175" s="16">
        <f t="shared" si="19"/>
        <v>179.70111083984398</v>
      </c>
      <c r="K175" s="16">
        <f t="shared" si="20"/>
        <v>101.9996887207032</v>
      </c>
      <c r="L175" s="17">
        <f t="shared" si="21"/>
        <v>0.56760744685439901</v>
      </c>
      <c r="M175" s="17">
        <f t="shared" si="23"/>
        <v>1.8141110625214327</v>
      </c>
      <c r="N175" s="15"/>
      <c r="O175" s="15"/>
      <c r="P175" s="15">
        <f t="shared" si="22"/>
        <v>9.5942264256405778</v>
      </c>
    </row>
    <row r="176" spans="1:16" x14ac:dyDescent="0.15">
      <c r="A176" s="15">
        <v>87.5</v>
      </c>
      <c r="B176" s="15">
        <v>174</v>
      </c>
      <c r="D176">
        <v>737.07012939453102</v>
      </c>
      <c r="E176">
        <v>668.09100341796898</v>
      </c>
      <c r="F176">
        <v>510.99569702148398</v>
      </c>
      <c r="G176">
        <v>489.30136108398398</v>
      </c>
      <c r="I176" s="16">
        <f t="shared" si="18"/>
        <v>226.07443237304705</v>
      </c>
      <c r="J176" s="16">
        <f t="shared" si="19"/>
        <v>178.789642333985</v>
      </c>
      <c r="K176" s="16">
        <f t="shared" si="20"/>
        <v>100.92168273925755</v>
      </c>
      <c r="L176" s="17">
        <f t="shared" si="21"/>
        <v>0.56447164064869315</v>
      </c>
      <c r="M176" s="17">
        <f t="shared" si="23"/>
        <v>1.8181390701988707</v>
      </c>
      <c r="N176" s="15"/>
      <c r="O176" s="15"/>
      <c r="P176" s="15">
        <f t="shared" si="22"/>
        <v>9.8375667561007134</v>
      </c>
    </row>
    <row r="177" spans="1:16" x14ac:dyDescent="0.15">
      <c r="A177" s="15">
        <v>88</v>
      </c>
      <c r="B177" s="15">
        <v>175</v>
      </c>
      <c r="D177">
        <v>741.67474365234398</v>
      </c>
      <c r="E177">
        <v>672.40222167968795</v>
      </c>
      <c r="F177">
        <v>510.21942138671898</v>
      </c>
      <c r="G177">
        <v>489.74987792968801</v>
      </c>
      <c r="I177" s="16">
        <f t="shared" si="18"/>
        <v>231.455322265625</v>
      </c>
      <c r="J177" s="16">
        <f t="shared" si="19"/>
        <v>182.65234374999994</v>
      </c>
      <c r="K177" s="16">
        <f t="shared" si="20"/>
        <v>103.59868164062505</v>
      </c>
      <c r="L177" s="17">
        <f t="shared" si="21"/>
        <v>0.56719054085844478</v>
      </c>
      <c r="M177" s="17">
        <f t="shared" si="23"/>
        <v>1.8280217842917663</v>
      </c>
      <c r="N177" s="15"/>
      <c r="O177" s="15"/>
      <c r="P177" s="15">
        <f t="shared" si="22"/>
        <v>10.434602091132126</v>
      </c>
    </row>
    <row r="178" spans="1:16" x14ac:dyDescent="0.15">
      <c r="A178" s="15">
        <v>88.5</v>
      </c>
      <c r="B178" s="15">
        <v>176</v>
      </c>
      <c r="D178">
        <v>738.695556640625</v>
      </c>
      <c r="E178">
        <v>670.78527832031295</v>
      </c>
      <c r="F178">
        <v>509.01400756835898</v>
      </c>
      <c r="G178">
        <v>488.49597167968801</v>
      </c>
      <c r="I178" s="16">
        <f t="shared" si="18"/>
        <v>229.68154907226602</v>
      </c>
      <c r="J178" s="16">
        <f t="shared" si="19"/>
        <v>182.28930664062494</v>
      </c>
      <c r="K178" s="16">
        <f t="shared" si="20"/>
        <v>102.07903442382857</v>
      </c>
      <c r="L178" s="17">
        <f t="shared" si="21"/>
        <v>0.55998366719926551</v>
      </c>
      <c r="M178" s="17">
        <f t="shared" si="23"/>
        <v>1.8279787245157308</v>
      </c>
      <c r="N178" s="15"/>
      <c r="O178" s="15"/>
      <c r="P178" s="15">
        <f t="shared" si="22"/>
        <v>10.432000760407583</v>
      </c>
    </row>
    <row r="179" spans="1:16" x14ac:dyDescent="0.15">
      <c r="A179" s="15">
        <v>89</v>
      </c>
      <c r="B179" s="15">
        <v>177</v>
      </c>
      <c r="D179">
        <v>738.840576171875</v>
      </c>
      <c r="E179">
        <v>670.54846191406295</v>
      </c>
      <c r="F179">
        <v>509.86199951171898</v>
      </c>
      <c r="G179">
        <v>488.78921508789102</v>
      </c>
      <c r="I179" s="16">
        <f t="shared" si="18"/>
        <v>228.97857666015602</v>
      </c>
      <c r="J179" s="16">
        <f t="shared" si="19"/>
        <v>181.75924682617193</v>
      </c>
      <c r="K179" s="16">
        <f t="shared" si="20"/>
        <v>101.74710388183568</v>
      </c>
      <c r="L179" s="17">
        <f t="shared" si="21"/>
        <v>0.55979052322517042</v>
      </c>
      <c r="M179" s="17">
        <f t="shared" si="23"/>
        <v>1.8349493944247794</v>
      </c>
      <c r="N179" s="15"/>
      <c r="O179" s="15"/>
      <c r="P179" s="15">
        <f t="shared" si="22"/>
        <v>10.85311344316079</v>
      </c>
    </row>
    <row r="180" spans="1:16" x14ac:dyDescent="0.15">
      <c r="A180" s="15">
        <v>89.5</v>
      </c>
      <c r="B180" s="15">
        <v>178</v>
      </c>
      <c r="D180">
        <v>740.36480712890602</v>
      </c>
      <c r="E180">
        <v>670.75891113281295</v>
      </c>
      <c r="F180">
        <v>510.71804809570301</v>
      </c>
      <c r="G180">
        <v>489.77090454101602</v>
      </c>
      <c r="I180" s="16">
        <f t="shared" si="18"/>
        <v>229.64675903320301</v>
      </c>
      <c r="J180" s="16">
        <f t="shared" si="19"/>
        <v>180.98800659179693</v>
      </c>
      <c r="K180" s="16">
        <f t="shared" si="20"/>
        <v>102.95515441894517</v>
      </c>
      <c r="L180" s="17">
        <f t="shared" si="21"/>
        <v>0.56885070098126322</v>
      </c>
      <c r="M180" s="17">
        <f t="shared" si="23"/>
        <v>1.8511733860640165</v>
      </c>
      <c r="N180" s="15"/>
      <c r="O180" s="15"/>
      <c r="P180" s="15">
        <f t="shared" si="22"/>
        <v>11.833238557864034</v>
      </c>
    </row>
    <row r="181" spans="1:16" x14ac:dyDescent="0.15">
      <c r="A181" s="15">
        <v>90</v>
      </c>
      <c r="B181" s="15">
        <v>179</v>
      </c>
      <c r="D181">
        <v>742.528076171875</v>
      </c>
      <c r="E181">
        <v>674.96301269531295</v>
      </c>
      <c r="F181">
        <v>510.40322875976602</v>
      </c>
      <c r="G181">
        <v>489.86413574218801</v>
      </c>
      <c r="I181" s="16">
        <f t="shared" si="18"/>
        <v>232.12484741210898</v>
      </c>
      <c r="J181" s="16">
        <f t="shared" si="19"/>
        <v>185.09887695312494</v>
      </c>
      <c r="K181" s="16">
        <f t="shared" si="20"/>
        <v>102.55563354492153</v>
      </c>
      <c r="L181" s="17">
        <f t="shared" si="21"/>
        <v>0.55405864818344119</v>
      </c>
      <c r="M181" s="17">
        <f t="shared" si="23"/>
        <v>1.8435451471493383</v>
      </c>
      <c r="N181" s="15"/>
      <c r="O181" s="15"/>
      <c r="P181" s="15">
        <f t="shared" si="22"/>
        <v>11.372400762364261</v>
      </c>
    </row>
    <row r="182" spans="1:16" x14ac:dyDescent="0.15">
      <c r="A182" s="15">
        <v>90.5</v>
      </c>
      <c r="B182" s="15">
        <v>180</v>
      </c>
      <c r="D182">
        <v>738.73089599609398</v>
      </c>
      <c r="E182">
        <v>672.86096191406295</v>
      </c>
      <c r="F182">
        <v>508.74771118164102</v>
      </c>
      <c r="G182">
        <v>487.98599243164102</v>
      </c>
      <c r="I182" s="16">
        <f t="shared" si="18"/>
        <v>229.98318481445295</v>
      </c>
      <c r="J182" s="16">
        <f t="shared" si="19"/>
        <v>184.87496948242193</v>
      </c>
      <c r="K182" s="16">
        <f t="shared" si="20"/>
        <v>100.5707061767576</v>
      </c>
      <c r="L182" s="17">
        <f t="shared" si="21"/>
        <v>0.54399309142993502</v>
      </c>
      <c r="M182" s="17">
        <f t="shared" si="23"/>
        <v>1.8406434042789757</v>
      </c>
      <c r="N182" s="15"/>
      <c r="O182" s="15"/>
      <c r="P182" s="15">
        <f t="shared" si="22"/>
        <v>11.197100433881891</v>
      </c>
    </row>
    <row r="183" spans="1:16" x14ac:dyDescent="0.15">
      <c r="A183" s="15">
        <v>91</v>
      </c>
      <c r="B183" s="15">
        <v>181</v>
      </c>
      <c r="D183">
        <v>738.48937988281295</v>
      </c>
      <c r="E183">
        <v>671.76574707031295</v>
      </c>
      <c r="F183">
        <v>509.15148925781301</v>
      </c>
      <c r="G183">
        <v>489.63665771484398</v>
      </c>
      <c r="I183" s="16">
        <f t="shared" si="18"/>
        <v>229.33789062499994</v>
      </c>
      <c r="J183" s="16">
        <f t="shared" si="19"/>
        <v>182.12908935546898</v>
      </c>
      <c r="K183" s="16">
        <f t="shared" si="20"/>
        <v>101.84752807617167</v>
      </c>
      <c r="L183" s="17">
        <f t="shared" si="21"/>
        <v>0.55920516835941336</v>
      </c>
      <c r="M183" s="17">
        <f t="shared" si="23"/>
        <v>1.8630192950915982</v>
      </c>
      <c r="N183" s="15"/>
      <c r="O183" s="15"/>
      <c r="P183" s="15">
        <f t="shared" si="22"/>
        <v>12.548874586444283</v>
      </c>
    </row>
    <row r="184" spans="1:16" x14ac:dyDescent="0.15">
      <c r="A184" s="15">
        <v>91.5</v>
      </c>
      <c r="B184" s="15">
        <v>182</v>
      </c>
      <c r="D184">
        <v>740.95745849609398</v>
      </c>
      <c r="E184">
        <v>676.03912353515602</v>
      </c>
      <c r="F184">
        <v>510.73260498046898</v>
      </c>
      <c r="G184">
        <v>489.62857055664102</v>
      </c>
      <c r="I184" s="16">
        <f t="shared" si="18"/>
        <v>230.224853515625</v>
      </c>
      <c r="J184" s="16">
        <f t="shared" si="19"/>
        <v>186.410552978515</v>
      </c>
      <c r="K184" s="16">
        <f t="shared" si="20"/>
        <v>99.737466430664512</v>
      </c>
      <c r="L184" s="17">
        <f t="shared" si="21"/>
        <v>0.53504195356450601</v>
      </c>
      <c r="M184" s="17">
        <f t="shared" si="23"/>
        <v>1.8460198941798347</v>
      </c>
      <c r="N184" s="15"/>
      <c r="O184" s="15"/>
      <c r="P184" s="15">
        <f t="shared" si="22"/>
        <v>11.521905383117437</v>
      </c>
    </row>
    <row r="185" spans="1:16" x14ac:dyDescent="0.15">
      <c r="A185" s="15">
        <v>92</v>
      </c>
      <c r="B185" s="15">
        <v>183</v>
      </c>
      <c r="D185">
        <v>741.23046875</v>
      </c>
      <c r="E185">
        <v>676.6513671875</v>
      </c>
      <c r="F185">
        <v>509.24041748046898</v>
      </c>
      <c r="G185">
        <v>488.26416015625</v>
      </c>
      <c r="I185" s="16">
        <f t="shared" si="18"/>
        <v>231.99005126953102</v>
      </c>
      <c r="J185" s="16">
        <f t="shared" si="19"/>
        <v>188.38720703125</v>
      </c>
      <c r="K185" s="16">
        <f t="shared" si="20"/>
        <v>100.11900634765604</v>
      </c>
      <c r="L185" s="17">
        <f t="shared" si="21"/>
        <v>0.53145331854220934</v>
      </c>
      <c r="M185" s="17">
        <f t="shared" si="23"/>
        <v>1.8495950730406818</v>
      </c>
      <c r="N185" s="15"/>
      <c r="O185" s="15"/>
      <c r="P185" s="15">
        <f t="shared" si="22"/>
        <v>11.737889381937915</v>
      </c>
    </row>
    <row r="186" spans="1:16" x14ac:dyDescent="0.15">
      <c r="A186" s="15">
        <v>92.5</v>
      </c>
      <c r="B186" s="15">
        <v>184</v>
      </c>
      <c r="D186">
        <v>740.25634765625</v>
      </c>
      <c r="E186">
        <v>674.55529785156295</v>
      </c>
      <c r="F186">
        <v>509.86898803710898</v>
      </c>
      <c r="G186">
        <v>488.97250366210898</v>
      </c>
      <c r="I186" s="16">
        <f t="shared" si="18"/>
        <v>230.38735961914102</v>
      </c>
      <c r="J186" s="16">
        <f t="shared" si="19"/>
        <v>185.58279418945398</v>
      </c>
      <c r="K186" s="16">
        <f t="shared" si="20"/>
        <v>100.47940368652326</v>
      </c>
      <c r="L186" s="17">
        <f t="shared" si="21"/>
        <v>0.54142628968043172</v>
      </c>
      <c r="M186" s="17">
        <f t="shared" si="23"/>
        <v>1.8667318580620482</v>
      </c>
      <c r="N186" s="15"/>
      <c r="O186" s="15"/>
      <c r="P186" s="15">
        <f t="shared" si="22"/>
        <v>12.773158245371663</v>
      </c>
    </row>
    <row r="187" spans="1:16" x14ac:dyDescent="0.15">
      <c r="A187" s="15">
        <v>93</v>
      </c>
      <c r="B187" s="15">
        <v>185</v>
      </c>
      <c r="D187">
        <v>741.91070556640602</v>
      </c>
      <c r="E187">
        <v>676.63818359375</v>
      </c>
      <c r="F187">
        <v>510.40216064453102</v>
      </c>
      <c r="G187">
        <v>489.89541625976602</v>
      </c>
      <c r="I187" s="16">
        <f t="shared" si="18"/>
        <v>231.508544921875</v>
      </c>
      <c r="J187" s="16">
        <f t="shared" si="19"/>
        <v>186.74276733398398</v>
      </c>
      <c r="K187" s="16">
        <f t="shared" si="20"/>
        <v>100.78860778808621</v>
      </c>
      <c r="L187" s="17">
        <f t="shared" si="21"/>
        <v>0.53971893651885716</v>
      </c>
      <c r="M187" s="17">
        <f t="shared" si="23"/>
        <v>1.8721883187836172</v>
      </c>
      <c r="N187" s="15"/>
      <c r="O187" s="15"/>
      <c r="P187" s="15">
        <f t="shared" si="22"/>
        <v>13.102794398392579</v>
      </c>
    </row>
    <row r="188" spans="1:16" x14ac:dyDescent="0.15">
      <c r="A188" s="15">
        <v>93.5</v>
      </c>
      <c r="B188" s="15">
        <v>186</v>
      </c>
      <c r="D188">
        <v>738.9375</v>
      </c>
      <c r="E188">
        <v>675.051025390625</v>
      </c>
      <c r="F188">
        <v>508.73208618164102</v>
      </c>
      <c r="G188">
        <v>488.00701904296898</v>
      </c>
      <c r="I188" s="16">
        <f t="shared" si="18"/>
        <v>230.20541381835898</v>
      </c>
      <c r="J188" s="16">
        <f t="shared" si="19"/>
        <v>187.04400634765602</v>
      </c>
      <c r="K188" s="16">
        <f t="shared" si="20"/>
        <v>99.274609374999756</v>
      </c>
      <c r="L188" s="17">
        <f t="shared" si="21"/>
        <v>0.53075536240642462</v>
      </c>
      <c r="M188" s="17">
        <f t="shared" si="23"/>
        <v>1.8703885585543287</v>
      </c>
      <c r="N188" s="15"/>
      <c r="O188" s="15"/>
      <c r="P188" s="15">
        <f t="shared" si="22"/>
        <v>12.994067135682236</v>
      </c>
    </row>
    <row r="189" spans="1:16" x14ac:dyDescent="0.15">
      <c r="A189" s="15">
        <v>94</v>
      </c>
      <c r="B189" s="15">
        <v>187</v>
      </c>
      <c r="I189" s="16">
        <f t="shared" si="18"/>
        <v>0</v>
      </c>
      <c r="J189" s="16">
        <f t="shared" si="19"/>
        <v>0</v>
      </c>
      <c r="K189" s="16">
        <f t="shared" si="20"/>
        <v>0</v>
      </c>
      <c r="L189" s="17" t="e">
        <f t="shared" si="21"/>
        <v>#DIV/0!</v>
      </c>
      <c r="M189" s="17" t="e">
        <f t="shared" si="23"/>
        <v>#DIV/0!</v>
      </c>
      <c r="N189" s="15"/>
      <c r="O189" s="15"/>
      <c r="P189" s="15" t="e">
        <f t="shared" si="22"/>
        <v>#DIV/0!</v>
      </c>
    </row>
    <row r="190" spans="1:16" x14ac:dyDescent="0.15">
      <c r="A190" s="15">
        <v>94.5</v>
      </c>
      <c r="B190" s="15">
        <v>188</v>
      </c>
      <c r="I190" s="16">
        <f t="shared" si="18"/>
        <v>0</v>
      </c>
      <c r="J190" s="16">
        <f t="shared" si="19"/>
        <v>0</v>
      </c>
      <c r="K190" s="16">
        <f t="shared" si="20"/>
        <v>0</v>
      </c>
      <c r="L190" s="17" t="e">
        <f t="shared" si="21"/>
        <v>#DIV/0!</v>
      </c>
      <c r="M190" s="17" t="e">
        <f t="shared" si="23"/>
        <v>#DIV/0!</v>
      </c>
      <c r="N190" s="15"/>
      <c r="O190" s="15"/>
      <c r="P190" s="15" t="e">
        <f t="shared" si="22"/>
        <v>#DIV/0!</v>
      </c>
    </row>
    <row r="191" spans="1:16" x14ac:dyDescent="0.15">
      <c r="A191" s="15">
        <v>95</v>
      </c>
      <c r="B191" s="15">
        <v>189</v>
      </c>
      <c r="I191" s="16">
        <f t="shared" si="18"/>
        <v>0</v>
      </c>
      <c r="J191" s="16">
        <f t="shared" si="19"/>
        <v>0</v>
      </c>
      <c r="K191" s="16">
        <f t="shared" si="20"/>
        <v>0</v>
      </c>
      <c r="L191" s="17" t="e">
        <f t="shared" si="21"/>
        <v>#DIV/0!</v>
      </c>
      <c r="M191" s="17" t="e">
        <f t="shared" si="23"/>
        <v>#DIV/0!</v>
      </c>
      <c r="N191" s="15"/>
      <c r="O191" s="15"/>
      <c r="P191" s="15" t="e">
        <f t="shared" si="22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pageSetUpPr fitToPage="1"/>
  </sheetPr>
  <dimension ref="A1:V798"/>
  <sheetViews>
    <sheetView topLeftCell="F20" zoomScale="75" zoomScaleNormal="75" zoomScalePageLayoutView="75" workbookViewId="0">
      <selection activeCell="E51" sqref="E51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19</v>
      </c>
      <c r="F1" t="s">
        <v>38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777.81689453125</v>
      </c>
      <c r="E2">
        <v>592.98980712890602</v>
      </c>
      <c r="F2">
        <v>470.15637207031301</v>
      </c>
      <c r="G2">
        <v>466.43048095703102</v>
      </c>
      <c r="I2" s="7">
        <f t="shared" ref="I2:J65" si="0">D2-F2</f>
        <v>307.66052246093699</v>
      </c>
      <c r="J2" s="7">
        <f t="shared" si="0"/>
        <v>126.559326171875</v>
      </c>
      <c r="K2" s="7">
        <f t="shared" ref="K2:K65" si="1">I2-0.7*J2</f>
        <v>219.06899414062451</v>
      </c>
      <c r="L2" s="8">
        <f t="shared" ref="L2:L65" si="2">K2/J2</f>
        <v>1.73095891679382</v>
      </c>
      <c r="M2" s="8"/>
      <c r="N2" s="15">
        <f>LINEST(V64:V104,U64:U104)</f>
        <v>-1.2418892050392096E-2</v>
      </c>
      <c r="O2" s="9">
        <f>AVERAGE(M38:M45)</f>
        <v>1.7001436330162605</v>
      </c>
    </row>
    <row r="3" spans="1:16" x14ac:dyDescent="0.15">
      <c r="A3" s="6">
        <v>1</v>
      </c>
      <c r="B3" s="6">
        <v>1</v>
      </c>
      <c r="C3" s="6" t="s">
        <v>7</v>
      </c>
      <c r="D3">
        <v>772.55364990234398</v>
      </c>
      <c r="E3">
        <v>589.80157470703102</v>
      </c>
      <c r="F3">
        <v>471.0380859375</v>
      </c>
      <c r="G3">
        <v>467.44488525390602</v>
      </c>
      <c r="I3" s="7">
        <f t="shared" si="0"/>
        <v>301.51556396484398</v>
      </c>
      <c r="J3" s="7">
        <f t="shared" si="0"/>
        <v>122.356689453125</v>
      </c>
      <c r="K3" s="7">
        <f t="shared" si="1"/>
        <v>215.86588134765648</v>
      </c>
      <c r="L3" s="8">
        <f t="shared" si="2"/>
        <v>1.7642344060833304</v>
      </c>
      <c r="M3" s="8"/>
      <c r="N3" s="15"/>
    </row>
    <row r="4" spans="1:16" ht="15" x14ac:dyDescent="0.15">
      <c r="A4" s="6">
        <v>1.5</v>
      </c>
      <c r="B4" s="6">
        <v>2</v>
      </c>
      <c r="D4">
        <v>772.890380859375</v>
      </c>
      <c r="E4">
        <v>590.76306152343795</v>
      </c>
      <c r="F4">
        <v>469.85806274414102</v>
      </c>
      <c r="G4">
        <v>466.23254394531301</v>
      </c>
      <c r="I4" s="7">
        <f t="shared" si="0"/>
        <v>303.03231811523398</v>
      </c>
      <c r="J4" s="7">
        <f t="shared" si="0"/>
        <v>124.53051757812494</v>
      </c>
      <c r="K4" s="7">
        <f t="shared" si="1"/>
        <v>215.86095581054653</v>
      </c>
      <c r="L4" s="8">
        <f t="shared" si="2"/>
        <v>1.7333980457852423</v>
      </c>
      <c r="M4" s="8"/>
      <c r="N4" s="13" t="s">
        <v>16</v>
      </c>
    </row>
    <row r="5" spans="1:16" x14ac:dyDescent="0.15">
      <c r="A5" s="6">
        <v>2</v>
      </c>
      <c r="B5" s="6">
        <v>3</v>
      </c>
      <c r="D5">
        <v>761.99725341796898</v>
      </c>
      <c r="E5">
        <v>587.29235839843795</v>
      </c>
      <c r="F5">
        <v>471.02597045898398</v>
      </c>
      <c r="G5">
        <v>467.02597045898398</v>
      </c>
      <c r="I5" s="7">
        <f t="shared" si="0"/>
        <v>290.971282958985</v>
      </c>
      <c r="J5" s="7">
        <f t="shared" si="0"/>
        <v>120.26638793945398</v>
      </c>
      <c r="K5" s="7">
        <f t="shared" si="1"/>
        <v>206.78481140136722</v>
      </c>
      <c r="L5" s="8">
        <f t="shared" si="2"/>
        <v>1.7193898889311405</v>
      </c>
      <c r="M5" s="8"/>
      <c r="N5" s="15">
        <f>RSQ(V64:V104,U64:U104)</f>
        <v>0.99829490902699247</v>
      </c>
    </row>
    <row r="6" spans="1:16" x14ac:dyDescent="0.15">
      <c r="A6" s="6">
        <v>2.5</v>
      </c>
      <c r="B6" s="6">
        <v>4</v>
      </c>
      <c r="C6" s="6" t="s">
        <v>5</v>
      </c>
      <c r="D6">
        <v>762.960693359375</v>
      </c>
      <c r="E6">
        <v>587.31433105468795</v>
      </c>
      <c r="F6">
        <v>470.41891479492199</v>
      </c>
      <c r="G6">
        <v>466.92208862304699</v>
      </c>
      <c r="I6" s="7">
        <f t="shared" si="0"/>
        <v>292.54177856445301</v>
      </c>
      <c r="J6" s="7">
        <f t="shared" si="0"/>
        <v>120.39224243164097</v>
      </c>
      <c r="K6" s="7">
        <f t="shared" si="1"/>
        <v>208.26720886230436</v>
      </c>
      <c r="L6" s="8">
        <f t="shared" si="2"/>
        <v>1.7299055541768733</v>
      </c>
      <c r="M6" s="8">
        <f t="shared" ref="M6:M22" si="3">L6+ABS($N$2)*A6</f>
        <v>1.7609527843028536</v>
      </c>
      <c r="P6" s="6">
        <f t="shared" ref="P6:P69" si="4">(M6-$O$2)/$O$2*100</f>
        <v>3.5767067032277944</v>
      </c>
    </row>
    <row r="7" spans="1:16" x14ac:dyDescent="0.15">
      <c r="A7" s="6">
        <v>3</v>
      </c>
      <c r="B7" s="6">
        <v>5</v>
      </c>
      <c r="C7" s="6" t="s">
        <v>8</v>
      </c>
      <c r="D7">
        <v>750.85736083984398</v>
      </c>
      <c r="E7">
        <v>581.677001953125</v>
      </c>
      <c r="F7">
        <v>470.07962036132801</v>
      </c>
      <c r="G7">
        <v>465.61569213867199</v>
      </c>
      <c r="I7" s="7">
        <f t="shared" si="0"/>
        <v>280.77774047851597</v>
      </c>
      <c r="J7" s="7">
        <f t="shared" si="0"/>
        <v>116.06130981445301</v>
      </c>
      <c r="K7" s="7">
        <f t="shared" si="1"/>
        <v>199.53482360839888</v>
      </c>
      <c r="L7" s="8">
        <f t="shared" si="2"/>
        <v>1.7192191258860925</v>
      </c>
      <c r="M7" s="8">
        <f t="shared" si="3"/>
        <v>1.7564758020372688</v>
      </c>
      <c r="P7" s="6">
        <f t="shared" si="4"/>
        <v>3.3133770539768022</v>
      </c>
    </row>
    <row r="8" spans="1:16" x14ac:dyDescent="0.15">
      <c r="A8" s="6">
        <v>3.5</v>
      </c>
      <c r="B8" s="6">
        <v>6</v>
      </c>
      <c r="D8">
        <v>744.03259277343795</v>
      </c>
      <c r="E8">
        <v>579.63342285156295</v>
      </c>
      <c r="F8">
        <v>470.81362915039102</v>
      </c>
      <c r="G8">
        <v>466.81130981445301</v>
      </c>
      <c r="I8" s="7">
        <f t="shared" si="0"/>
        <v>273.21896362304693</v>
      </c>
      <c r="J8" s="7">
        <f t="shared" si="0"/>
        <v>112.82211303710994</v>
      </c>
      <c r="K8" s="7">
        <f t="shared" si="1"/>
        <v>194.24348449706997</v>
      </c>
      <c r="L8" s="8">
        <f t="shared" si="2"/>
        <v>1.7216791927410413</v>
      </c>
      <c r="M8" s="8">
        <f t="shared" si="3"/>
        <v>1.7651453149174137</v>
      </c>
      <c r="P8" s="6">
        <f t="shared" si="4"/>
        <v>3.8233053160239372</v>
      </c>
    </row>
    <row r="9" spans="1:16" x14ac:dyDescent="0.15">
      <c r="A9" s="6">
        <v>4</v>
      </c>
      <c r="B9" s="6">
        <v>7</v>
      </c>
      <c r="D9">
        <v>749.19177246093795</v>
      </c>
      <c r="E9">
        <v>580.71197509765602</v>
      </c>
      <c r="F9">
        <v>469.99133300781301</v>
      </c>
      <c r="G9">
        <v>466.58856201171898</v>
      </c>
      <c r="I9" s="7">
        <f t="shared" si="0"/>
        <v>279.20043945312494</v>
      </c>
      <c r="J9" s="7">
        <f t="shared" si="0"/>
        <v>114.12341308593705</v>
      </c>
      <c r="K9" s="7">
        <f t="shared" si="1"/>
        <v>199.314050292969</v>
      </c>
      <c r="L9" s="8">
        <f t="shared" si="2"/>
        <v>1.7464781757173862</v>
      </c>
      <c r="M9" s="8">
        <f t="shared" si="3"/>
        <v>1.7961537439189545</v>
      </c>
      <c r="P9" s="6">
        <f t="shared" si="4"/>
        <v>5.6471764525189272</v>
      </c>
    </row>
    <row r="10" spans="1:16" x14ac:dyDescent="0.15">
      <c r="A10" s="6">
        <v>4.5</v>
      </c>
      <c r="B10" s="6">
        <v>8</v>
      </c>
      <c r="D10">
        <v>765.04833984375</v>
      </c>
      <c r="E10">
        <v>588.154052734375</v>
      </c>
      <c r="F10">
        <v>469.91574096679699</v>
      </c>
      <c r="G10">
        <v>466.10330200195301</v>
      </c>
      <c r="I10" s="7">
        <f t="shared" si="0"/>
        <v>295.13259887695301</v>
      </c>
      <c r="J10" s="7">
        <f t="shared" si="0"/>
        <v>122.05075073242199</v>
      </c>
      <c r="K10" s="7">
        <f t="shared" si="1"/>
        <v>209.69707336425762</v>
      </c>
      <c r="L10" s="8">
        <f t="shared" si="2"/>
        <v>1.7181137527288717</v>
      </c>
      <c r="M10" s="8">
        <f t="shared" si="3"/>
        <v>1.7739987669556361</v>
      </c>
      <c r="P10" s="6">
        <f t="shared" si="4"/>
        <v>4.3440526144457365</v>
      </c>
    </row>
    <row r="11" spans="1:16" x14ac:dyDescent="0.15">
      <c r="A11" s="6">
        <v>5</v>
      </c>
      <c r="B11" s="6">
        <v>9</v>
      </c>
      <c r="D11">
        <v>766.95837402343795</v>
      </c>
      <c r="E11">
        <v>589.52886962890602</v>
      </c>
      <c r="F11">
        <v>470.27407836914102</v>
      </c>
      <c r="G11">
        <v>466.77206420898398</v>
      </c>
      <c r="I11" s="7">
        <f t="shared" si="0"/>
        <v>296.68429565429693</v>
      </c>
      <c r="J11" s="7">
        <f t="shared" si="0"/>
        <v>122.75680541992205</v>
      </c>
      <c r="K11" s="7">
        <f t="shared" si="1"/>
        <v>210.75453186035151</v>
      </c>
      <c r="L11" s="8">
        <f t="shared" si="2"/>
        <v>1.7168460122386699</v>
      </c>
      <c r="M11" s="8">
        <f t="shared" si="3"/>
        <v>1.7789404724906304</v>
      </c>
      <c r="P11" s="6">
        <f t="shared" si="4"/>
        <v>4.634716617123388</v>
      </c>
    </row>
    <row r="12" spans="1:16" x14ac:dyDescent="0.15">
      <c r="A12" s="6">
        <v>5.5</v>
      </c>
      <c r="B12" s="6">
        <v>10</v>
      </c>
      <c r="D12">
        <v>772.139892578125</v>
      </c>
      <c r="E12">
        <v>592.31750488281295</v>
      </c>
      <c r="F12">
        <v>469.40567016601602</v>
      </c>
      <c r="G12">
        <v>465.61511230468801</v>
      </c>
      <c r="I12" s="7">
        <f t="shared" si="0"/>
        <v>302.73422241210898</v>
      </c>
      <c r="J12" s="7">
        <f t="shared" si="0"/>
        <v>126.70239257812494</v>
      </c>
      <c r="K12" s="7">
        <f t="shared" si="1"/>
        <v>214.04254760742151</v>
      </c>
      <c r="L12" s="8">
        <f t="shared" si="2"/>
        <v>1.6893331155956068</v>
      </c>
      <c r="M12" s="8">
        <f t="shared" si="3"/>
        <v>1.7576370218727633</v>
      </c>
      <c r="P12" s="6">
        <f t="shared" si="4"/>
        <v>3.3816783323478714</v>
      </c>
    </row>
    <row r="13" spans="1:16" x14ac:dyDescent="0.15">
      <c r="A13" s="6">
        <v>6</v>
      </c>
      <c r="B13" s="6">
        <v>11</v>
      </c>
      <c r="D13">
        <v>776.05462646484398</v>
      </c>
      <c r="E13">
        <v>595.55364990234398</v>
      </c>
      <c r="F13">
        <v>470.3427734375</v>
      </c>
      <c r="G13">
        <v>466.61859130859398</v>
      </c>
      <c r="I13" s="7">
        <f t="shared" si="0"/>
        <v>305.71185302734398</v>
      </c>
      <c r="J13" s="7">
        <f t="shared" si="0"/>
        <v>128.93505859375</v>
      </c>
      <c r="K13" s="7">
        <f t="shared" si="1"/>
        <v>215.45731201171898</v>
      </c>
      <c r="L13" s="8">
        <f t="shared" si="2"/>
        <v>1.6710529654357567</v>
      </c>
      <c r="M13" s="8">
        <f t="shared" si="3"/>
        <v>1.7455663177381093</v>
      </c>
      <c r="P13" s="6">
        <f t="shared" si="4"/>
        <v>2.6716968990004397</v>
      </c>
    </row>
    <row r="14" spans="1:16" x14ac:dyDescent="0.15">
      <c r="A14" s="6">
        <v>6.5</v>
      </c>
      <c r="B14" s="6">
        <v>12</v>
      </c>
      <c r="D14">
        <v>776.82122802734398</v>
      </c>
      <c r="E14">
        <v>594.775634765625</v>
      </c>
      <c r="F14">
        <v>469.81188964843801</v>
      </c>
      <c r="G14">
        <v>466.14715576171898</v>
      </c>
      <c r="I14" s="7">
        <f t="shared" si="0"/>
        <v>307.00933837890597</v>
      </c>
      <c r="J14" s="7">
        <f t="shared" si="0"/>
        <v>128.62847900390602</v>
      </c>
      <c r="K14" s="7">
        <f t="shared" si="1"/>
        <v>216.96940307617177</v>
      </c>
      <c r="L14" s="8">
        <f t="shared" si="2"/>
        <v>1.6867913292326431</v>
      </c>
      <c r="M14" s="8">
        <f t="shared" si="3"/>
        <v>1.7675141275601918</v>
      </c>
      <c r="P14" s="6">
        <f t="shared" si="4"/>
        <v>3.9626354641818047</v>
      </c>
    </row>
    <row r="15" spans="1:16" x14ac:dyDescent="0.15">
      <c r="A15" s="6">
        <v>7</v>
      </c>
      <c r="B15" s="6">
        <v>13</v>
      </c>
      <c r="D15">
        <v>776.49078369140602</v>
      </c>
      <c r="E15">
        <v>596.17645263671898</v>
      </c>
      <c r="F15">
        <v>470.06057739257801</v>
      </c>
      <c r="G15">
        <v>466.80264282226602</v>
      </c>
      <c r="I15" s="7">
        <f t="shared" si="0"/>
        <v>306.43020629882801</v>
      </c>
      <c r="J15" s="7">
        <f t="shared" si="0"/>
        <v>129.37380981445295</v>
      </c>
      <c r="K15" s="7">
        <f t="shared" si="1"/>
        <v>215.86853942871096</v>
      </c>
      <c r="L15" s="8">
        <f t="shared" si="2"/>
        <v>1.6685644469951697</v>
      </c>
      <c r="M15" s="8">
        <f t="shared" si="3"/>
        <v>1.7554966913479144</v>
      </c>
      <c r="P15" s="6">
        <f t="shared" si="4"/>
        <v>3.2557871733137582</v>
      </c>
    </row>
    <row r="16" spans="1:16" x14ac:dyDescent="0.15">
      <c r="A16" s="6">
        <v>7.5</v>
      </c>
      <c r="B16" s="6">
        <v>14</v>
      </c>
      <c r="D16">
        <v>778.820068359375</v>
      </c>
      <c r="E16">
        <v>596.75482177734398</v>
      </c>
      <c r="F16">
        <v>469.28564453125</v>
      </c>
      <c r="G16">
        <v>465.41546630859398</v>
      </c>
      <c r="I16" s="7">
        <f t="shared" si="0"/>
        <v>309.534423828125</v>
      </c>
      <c r="J16" s="7">
        <f t="shared" si="0"/>
        <v>131.33935546875</v>
      </c>
      <c r="K16" s="7">
        <f t="shared" si="1"/>
        <v>217.59687500000001</v>
      </c>
      <c r="L16" s="8">
        <f t="shared" si="2"/>
        <v>1.6567530290018329</v>
      </c>
      <c r="M16" s="8">
        <f t="shared" si="3"/>
        <v>1.7498947193797736</v>
      </c>
      <c r="P16" s="6">
        <f t="shared" si="4"/>
        <v>2.9262872499336225</v>
      </c>
    </row>
    <row r="17" spans="1:16" x14ac:dyDescent="0.15">
      <c r="A17" s="6">
        <v>8</v>
      </c>
      <c r="B17" s="6">
        <v>15</v>
      </c>
      <c r="D17">
        <v>776.75482177734398</v>
      </c>
      <c r="E17">
        <v>597.21569824218795</v>
      </c>
      <c r="F17">
        <v>470.47836303710898</v>
      </c>
      <c r="G17">
        <v>466.822265625</v>
      </c>
      <c r="I17" s="7">
        <f t="shared" si="0"/>
        <v>306.276458740235</v>
      </c>
      <c r="J17" s="7">
        <f t="shared" si="0"/>
        <v>130.39343261718795</v>
      </c>
      <c r="K17" s="7">
        <f t="shared" si="1"/>
        <v>215.00105590820345</v>
      </c>
      <c r="L17" s="8">
        <f t="shared" si="2"/>
        <v>1.6488641459375375</v>
      </c>
      <c r="M17" s="8">
        <f t="shared" si="3"/>
        <v>1.7482152823406742</v>
      </c>
      <c r="P17" s="6">
        <f t="shared" si="4"/>
        <v>2.8275051819668229</v>
      </c>
    </row>
    <row r="18" spans="1:16" x14ac:dyDescent="0.15">
      <c r="A18" s="6">
        <v>8.5</v>
      </c>
      <c r="B18" s="6">
        <v>16</v>
      </c>
      <c r="D18">
        <v>776.53479003906295</v>
      </c>
      <c r="E18">
        <v>597.98352050781295</v>
      </c>
      <c r="F18">
        <v>469.40451049804699</v>
      </c>
      <c r="G18">
        <v>466.38717651367199</v>
      </c>
      <c r="I18" s="7">
        <f t="shared" si="0"/>
        <v>307.13027954101597</v>
      </c>
      <c r="J18" s="7">
        <f t="shared" si="0"/>
        <v>131.59634399414097</v>
      </c>
      <c r="K18" s="7">
        <f t="shared" si="1"/>
        <v>215.01283874511728</v>
      </c>
      <c r="L18" s="8">
        <f t="shared" si="2"/>
        <v>1.6338815518665948</v>
      </c>
      <c r="M18" s="8">
        <f t="shared" si="3"/>
        <v>1.7394421342949276</v>
      </c>
      <c r="P18" s="6">
        <f t="shared" si="4"/>
        <v>2.3114812487311309</v>
      </c>
    </row>
    <row r="19" spans="1:16" x14ac:dyDescent="0.15">
      <c r="A19" s="6">
        <v>9</v>
      </c>
      <c r="B19" s="6">
        <v>17</v>
      </c>
      <c r="D19">
        <v>774.23693847656295</v>
      </c>
      <c r="E19">
        <v>597.54656982421898</v>
      </c>
      <c r="F19">
        <v>468.95959472656301</v>
      </c>
      <c r="G19">
        <v>465.70397949218801</v>
      </c>
      <c r="I19" s="7">
        <f t="shared" si="0"/>
        <v>305.27734374999994</v>
      </c>
      <c r="J19" s="7">
        <f t="shared" si="0"/>
        <v>131.84259033203097</v>
      </c>
      <c r="K19" s="7">
        <f t="shared" si="1"/>
        <v>212.98753051757828</v>
      </c>
      <c r="L19" s="8">
        <f t="shared" si="2"/>
        <v>1.615468339792117</v>
      </c>
      <c r="M19" s="8">
        <f t="shared" si="3"/>
        <v>1.7272383682456458</v>
      </c>
      <c r="P19" s="6">
        <f t="shared" si="4"/>
        <v>1.5936733051969254</v>
      </c>
    </row>
    <row r="20" spans="1:16" x14ac:dyDescent="0.15">
      <c r="A20" s="6">
        <v>9.5</v>
      </c>
      <c r="B20" s="6">
        <v>18</v>
      </c>
      <c r="D20">
        <v>772.43218994140602</v>
      </c>
      <c r="E20">
        <v>597.45068359375</v>
      </c>
      <c r="F20">
        <v>470.15408325195301</v>
      </c>
      <c r="G20">
        <v>466.73687744140602</v>
      </c>
      <c r="I20" s="7">
        <f t="shared" si="0"/>
        <v>302.27810668945301</v>
      </c>
      <c r="J20" s="7">
        <f t="shared" si="0"/>
        <v>130.71380615234398</v>
      </c>
      <c r="K20" s="7">
        <f t="shared" si="1"/>
        <v>210.77844238281222</v>
      </c>
      <c r="L20" s="8">
        <f t="shared" si="2"/>
        <v>1.6125185899426318</v>
      </c>
      <c r="M20" s="8">
        <f t="shared" si="3"/>
        <v>1.7304980644213566</v>
      </c>
      <c r="P20" s="6">
        <f t="shared" si="4"/>
        <v>1.7854039397391177</v>
      </c>
    </row>
    <row r="21" spans="1:16" x14ac:dyDescent="0.15">
      <c r="A21" s="6">
        <v>10</v>
      </c>
      <c r="B21" s="6">
        <v>19</v>
      </c>
      <c r="D21">
        <v>770.90570068359398</v>
      </c>
      <c r="E21">
        <v>596.80822753906295</v>
      </c>
      <c r="F21">
        <v>469.87075805664102</v>
      </c>
      <c r="G21">
        <v>467.14193725585898</v>
      </c>
      <c r="I21" s="7">
        <f t="shared" si="0"/>
        <v>301.03494262695295</v>
      </c>
      <c r="J21" s="7">
        <f t="shared" si="0"/>
        <v>129.66629028320398</v>
      </c>
      <c r="K21" s="7">
        <f t="shared" si="1"/>
        <v>210.26853942871017</v>
      </c>
      <c r="L21" s="8">
        <f t="shared" si="2"/>
        <v>1.6216129802854922</v>
      </c>
      <c r="M21" s="8">
        <f t="shared" si="3"/>
        <v>1.7458019007894132</v>
      </c>
      <c r="P21" s="6">
        <f t="shared" si="4"/>
        <v>2.6855535547987466</v>
      </c>
    </row>
    <row r="22" spans="1:16" x14ac:dyDescent="0.15">
      <c r="A22" s="6">
        <v>10.5</v>
      </c>
      <c r="B22" s="6">
        <v>20</v>
      </c>
      <c r="D22">
        <v>760.622802734375</v>
      </c>
      <c r="E22">
        <v>593.51593017578102</v>
      </c>
      <c r="F22">
        <v>468.68206787109398</v>
      </c>
      <c r="G22">
        <v>465.16329956054699</v>
      </c>
      <c r="I22" s="7">
        <f t="shared" si="0"/>
        <v>291.94073486328102</v>
      </c>
      <c r="J22" s="7">
        <f t="shared" si="0"/>
        <v>128.35263061523403</v>
      </c>
      <c r="K22" s="7">
        <f t="shared" si="1"/>
        <v>202.09389343261722</v>
      </c>
      <c r="L22" s="8">
        <f t="shared" si="2"/>
        <v>1.5745208529339711</v>
      </c>
      <c r="M22" s="8">
        <f t="shared" si="3"/>
        <v>1.7049192194630882</v>
      </c>
      <c r="P22" s="6">
        <f t="shared" si="4"/>
        <v>0.2808931171512416</v>
      </c>
    </row>
    <row r="23" spans="1:16" x14ac:dyDescent="0.15">
      <c r="A23" s="6">
        <v>11</v>
      </c>
      <c r="B23" s="6">
        <v>21</v>
      </c>
      <c r="D23">
        <v>744.16461181640602</v>
      </c>
      <c r="E23">
        <v>586.779541015625</v>
      </c>
      <c r="F23">
        <v>469.249267578125</v>
      </c>
      <c r="G23">
        <v>465.83380126953102</v>
      </c>
      <c r="I23" s="7">
        <f t="shared" si="0"/>
        <v>274.91534423828102</v>
      </c>
      <c r="J23" s="7">
        <f t="shared" si="0"/>
        <v>120.94573974609398</v>
      </c>
      <c r="K23" s="7">
        <f t="shared" si="1"/>
        <v>190.25332641601523</v>
      </c>
      <c r="L23" s="8">
        <f t="shared" si="2"/>
        <v>1.5730469449806279</v>
      </c>
      <c r="M23" s="8">
        <f>L23+ABS($N$2)*A23</f>
        <v>1.709654757534941</v>
      </c>
      <c r="P23" s="6">
        <f t="shared" si="4"/>
        <v>0.55943064656288122</v>
      </c>
    </row>
    <row r="24" spans="1:16" x14ac:dyDescent="0.15">
      <c r="A24" s="6">
        <v>11.5</v>
      </c>
      <c r="B24" s="6">
        <v>22</v>
      </c>
      <c r="D24">
        <v>742.78155517578102</v>
      </c>
      <c r="E24">
        <v>587.14343261718795</v>
      </c>
      <c r="F24">
        <v>469.90017700195301</v>
      </c>
      <c r="G24">
        <v>466.17657470703102</v>
      </c>
      <c r="I24" s="7">
        <f t="shared" si="0"/>
        <v>272.88137817382801</v>
      </c>
      <c r="J24" s="7">
        <f t="shared" si="0"/>
        <v>120.96685791015693</v>
      </c>
      <c r="K24" s="7">
        <f t="shared" si="1"/>
        <v>188.20457763671817</v>
      </c>
      <c r="L24" s="8">
        <f t="shared" si="2"/>
        <v>1.5558358784229911</v>
      </c>
      <c r="M24" s="8">
        <f t="shared" ref="M24:M87" si="5">L24+ABS($N$2)*A24</f>
        <v>1.6986531370025002</v>
      </c>
      <c r="P24" s="6">
        <f t="shared" si="4"/>
        <v>-8.7668828963348128E-2</v>
      </c>
    </row>
    <row r="25" spans="1:16" x14ac:dyDescent="0.15">
      <c r="A25" s="6">
        <v>12</v>
      </c>
      <c r="B25" s="6">
        <v>23</v>
      </c>
      <c r="D25">
        <v>741.81768798828102</v>
      </c>
      <c r="E25">
        <v>586.42004394531295</v>
      </c>
      <c r="F25">
        <v>469.56317138671898</v>
      </c>
      <c r="G25">
        <v>466.32891845703102</v>
      </c>
      <c r="I25" s="7">
        <f t="shared" si="0"/>
        <v>272.25451660156205</v>
      </c>
      <c r="J25" s="7">
        <f t="shared" si="0"/>
        <v>120.09112548828193</v>
      </c>
      <c r="K25" s="7">
        <f t="shared" si="1"/>
        <v>188.19072875976468</v>
      </c>
      <c r="L25" s="8">
        <f t="shared" si="2"/>
        <v>1.5670660758202959</v>
      </c>
      <c r="M25" s="8">
        <f t="shared" si="5"/>
        <v>1.716092780425001</v>
      </c>
      <c r="P25" s="6">
        <f t="shared" si="4"/>
        <v>0.93810588111575144</v>
      </c>
    </row>
    <row r="26" spans="1:16" x14ac:dyDescent="0.15">
      <c r="A26" s="6">
        <v>12.5</v>
      </c>
      <c r="B26" s="6">
        <v>24</v>
      </c>
      <c r="D26">
        <v>743.33990478515602</v>
      </c>
      <c r="E26">
        <v>587.44085693359398</v>
      </c>
      <c r="F26">
        <v>469.27352905273398</v>
      </c>
      <c r="G26">
        <v>466.025390625</v>
      </c>
      <c r="I26" s="7">
        <f t="shared" si="0"/>
        <v>274.06637573242205</v>
      </c>
      <c r="J26" s="7">
        <f t="shared" si="0"/>
        <v>121.41546630859398</v>
      </c>
      <c r="K26" s="7">
        <f t="shared" si="1"/>
        <v>189.07554931640627</v>
      </c>
      <c r="L26" s="8">
        <f t="shared" si="2"/>
        <v>1.557260825699462</v>
      </c>
      <c r="M26" s="8">
        <f t="shared" si="5"/>
        <v>1.7124969763293632</v>
      </c>
      <c r="P26" s="6">
        <f t="shared" si="4"/>
        <v>0.726605862775626</v>
      </c>
    </row>
    <row r="27" spans="1:16" x14ac:dyDescent="0.15">
      <c r="A27" s="6">
        <v>13</v>
      </c>
      <c r="B27" s="6">
        <v>25</v>
      </c>
      <c r="D27">
        <v>740.94342041015602</v>
      </c>
      <c r="E27">
        <v>585.87701416015602</v>
      </c>
      <c r="F27">
        <v>469.86495971679699</v>
      </c>
      <c r="G27">
        <v>466.35601806640602</v>
      </c>
      <c r="I27" s="7">
        <f t="shared" si="0"/>
        <v>271.07846069335903</v>
      </c>
      <c r="J27" s="7">
        <f t="shared" si="0"/>
        <v>119.52099609375</v>
      </c>
      <c r="K27" s="7">
        <f t="shared" si="1"/>
        <v>187.41376342773404</v>
      </c>
      <c r="L27" s="8">
        <f t="shared" si="2"/>
        <v>1.5680405079684094</v>
      </c>
      <c r="M27" s="8">
        <f t="shared" si="5"/>
        <v>1.7294861046235066</v>
      </c>
      <c r="P27" s="6">
        <f t="shared" si="4"/>
        <v>1.7258819218226302</v>
      </c>
    </row>
    <row r="28" spans="1:16" x14ac:dyDescent="0.15">
      <c r="A28" s="6">
        <v>13.5</v>
      </c>
      <c r="B28" s="6">
        <v>26</v>
      </c>
      <c r="D28">
        <v>738.37408447265602</v>
      </c>
      <c r="E28">
        <v>584.61492919921898</v>
      </c>
      <c r="F28">
        <v>468.38198852539102</v>
      </c>
      <c r="G28">
        <v>465.26025390625</v>
      </c>
      <c r="I28" s="7">
        <f t="shared" si="0"/>
        <v>269.992095947265</v>
      </c>
      <c r="J28" s="7">
        <f t="shared" si="0"/>
        <v>119.35467529296898</v>
      </c>
      <c r="K28" s="7">
        <f t="shared" si="1"/>
        <v>186.44382324218674</v>
      </c>
      <c r="L28" s="8">
        <f t="shared" si="2"/>
        <v>1.5620990362090148</v>
      </c>
      <c r="M28" s="8">
        <f t="shared" si="5"/>
        <v>1.7297540788893082</v>
      </c>
      <c r="P28" s="6">
        <f t="shared" si="4"/>
        <v>1.7416437822088724</v>
      </c>
    </row>
    <row r="29" spans="1:16" x14ac:dyDescent="0.15">
      <c r="A29" s="6">
        <v>14</v>
      </c>
      <c r="B29" s="6">
        <v>27</v>
      </c>
      <c r="D29">
        <v>739.908447265625</v>
      </c>
      <c r="E29">
        <v>587.095458984375</v>
      </c>
      <c r="F29">
        <v>469.58743286132801</v>
      </c>
      <c r="G29">
        <v>466.42932128906301</v>
      </c>
      <c r="I29" s="7">
        <f t="shared" si="0"/>
        <v>270.32101440429699</v>
      </c>
      <c r="J29" s="7">
        <f t="shared" si="0"/>
        <v>120.66613769531199</v>
      </c>
      <c r="K29" s="7">
        <f t="shared" si="1"/>
        <v>185.85471801757859</v>
      </c>
      <c r="L29" s="8">
        <f t="shared" si="2"/>
        <v>1.5402392217680076</v>
      </c>
      <c r="M29" s="8">
        <f t="shared" si="5"/>
        <v>1.7141037104734971</v>
      </c>
      <c r="P29" s="6">
        <f t="shared" si="4"/>
        <v>0.8211116511650095</v>
      </c>
    </row>
    <row r="30" spans="1:16" x14ac:dyDescent="0.15">
      <c r="A30" s="6">
        <v>14.5</v>
      </c>
      <c r="B30" s="6">
        <v>28</v>
      </c>
      <c r="D30">
        <v>743.60705566406295</v>
      </c>
      <c r="E30">
        <v>588.84832763671898</v>
      </c>
      <c r="F30">
        <v>468.98385620117199</v>
      </c>
      <c r="G30">
        <v>465.65203857421898</v>
      </c>
      <c r="I30" s="7">
        <f t="shared" si="0"/>
        <v>274.62319946289097</v>
      </c>
      <c r="J30" s="7">
        <f t="shared" si="0"/>
        <v>123.1962890625</v>
      </c>
      <c r="K30" s="7">
        <f t="shared" si="1"/>
        <v>188.38579711914099</v>
      </c>
      <c r="L30" s="8">
        <f t="shared" si="2"/>
        <v>1.5291515560470252</v>
      </c>
      <c r="M30" s="8">
        <f t="shared" si="5"/>
        <v>1.7092254907777107</v>
      </c>
      <c r="P30" s="6">
        <f t="shared" si="4"/>
        <v>0.53418179411923528</v>
      </c>
    </row>
    <row r="31" spans="1:16" x14ac:dyDescent="0.15">
      <c r="A31" s="6">
        <v>15</v>
      </c>
      <c r="B31" s="6">
        <v>29</v>
      </c>
      <c r="D31">
        <v>752.57879638671898</v>
      </c>
      <c r="E31">
        <v>594.01727294921898</v>
      </c>
      <c r="F31">
        <v>469.69302368164102</v>
      </c>
      <c r="G31">
        <v>466.64398193359398</v>
      </c>
      <c r="I31" s="7">
        <f t="shared" si="0"/>
        <v>282.88577270507795</v>
      </c>
      <c r="J31" s="7">
        <f t="shared" si="0"/>
        <v>127.373291015625</v>
      </c>
      <c r="K31" s="7">
        <f t="shared" si="1"/>
        <v>193.72446899414047</v>
      </c>
      <c r="L31" s="8">
        <f t="shared" si="2"/>
        <v>1.5209190831881396</v>
      </c>
      <c r="M31" s="8">
        <f t="shared" si="5"/>
        <v>1.7072024639440211</v>
      </c>
      <c r="P31" s="6">
        <f t="shared" si="4"/>
        <v>0.41519026926197911</v>
      </c>
    </row>
    <row r="32" spans="1:16" x14ac:dyDescent="0.15">
      <c r="A32" s="6">
        <v>15.5</v>
      </c>
      <c r="B32" s="6">
        <v>30</v>
      </c>
      <c r="D32">
        <v>753.29034423828102</v>
      </c>
      <c r="E32">
        <v>595.20391845703102</v>
      </c>
      <c r="F32">
        <v>469.14138793945301</v>
      </c>
      <c r="G32">
        <v>466.15521240234398</v>
      </c>
      <c r="I32" s="7">
        <f t="shared" si="0"/>
        <v>284.14895629882801</v>
      </c>
      <c r="J32" s="7">
        <f t="shared" si="0"/>
        <v>129.04870605468705</v>
      </c>
      <c r="K32" s="7">
        <f t="shared" si="1"/>
        <v>193.81486206054709</v>
      </c>
      <c r="L32" s="8">
        <f t="shared" si="2"/>
        <v>1.5018737342349953</v>
      </c>
      <c r="M32" s="8">
        <f t="shared" si="5"/>
        <v>1.6943665610160727</v>
      </c>
      <c r="P32" s="6">
        <f t="shared" si="4"/>
        <v>-0.33979905509151059</v>
      </c>
    </row>
    <row r="33" spans="1:16" x14ac:dyDescent="0.15">
      <c r="A33" s="6">
        <v>16</v>
      </c>
      <c r="B33" s="6">
        <v>31</v>
      </c>
      <c r="D33">
        <v>753.888427734375</v>
      </c>
      <c r="E33">
        <v>595.04364013671898</v>
      </c>
      <c r="F33">
        <v>468.76629638671898</v>
      </c>
      <c r="G33">
        <v>465.75131225585898</v>
      </c>
      <c r="I33" s="7">
        <f t="shared" si="0"/>
        <v>285.12213134765602</v>
      </c>
      <c r="J33" s="7">
        <f t="shared" si="0"/>
        <v>129.29232788086</v>
      </c>
      <c r="K33" s="7">
        <f t="shared" si="1"/>
        <v>194.61750183105403</v>
      </c>
      <c r="L33" s="8">
        <f t="shared" si="2"/>
        <v>1.5052517424729928</v>
      </c>
      <c r="M33" s="8">
        <f t="shared" si="5"/>
        <v>1.7039540152792663</v>
      </c>
      <c r="P33" s="6">
        <f t="shared" si="4"/>
        <v>0.22412119711589928</v>
      </c>
    </row>
    <row r="34" spans="1:16" x14ac:dyDescent="0.15">
      <c r="A34" s="6">
        <v>16.5</v>
      </c>
      <c r="B34" s="6">
        <v>32</v>
      </c>
      <c r="D34">
        <v>746.1953125</v>
      </c>
      <c r="E34">
        <v>592.039306640625</v>
      </c>
      <c r="F34">
        <v>469.90191650390602</v>
      </c>
      <c r="G34">
        <v>466.50491333007801</v>
      </c>
      <c r="I34" s="7">
        <f t="shared" si="0"/>
        <v>276.29339599609398</v>
      </c>
      <c r="J34" s="7">
        <f t="shared" si="0"/>
        <v>125.53439331054699</v>
      </c>
      <c r="K34" s="7">
        <f t="shared" si="1"/>
        <v>188.41932067871107</v>
      </c>
      <c r="L34" s="8">
        <f t="shared" si="2"/>
        <v>1.5009378363154977</v>
      </c>
      <c r="M34" s="8">
        <f t="shared" si="5"/>
        <v>1.7058495551469672</v>
      </c>
      <c r="P34" s="6">
        <f t="shared" si="4"/>
        <v>0.33561412223646991</v>
      </c>
    </row>
    <row r="35" spans="1:16" x14ac:dyDescent="0.15">
      <c r="A35" s="6">
        <v>17</v>
      </c>
      <c r="B35" s="6">
        <v>33</v>
      </c>
      <c r="D35">
        <v>722.26678466796898</v>
      </c>
      <c r="E35">
        <v>581.28131103515602</v>
      </c>
      <c r="F35">
        <v>469.28158569335898</v>
      </c>
      <c r="G35">
        <v>465.69418334960898</v>
      </c>
      <c r="I35" s="7">
        <f t="shared" si="0"/>
        <v>252.98519897461</v>
      </c>
      <c r="J35" s="7">
        <f t="shared" si="0"/>
        <v>115.58712768554705</v>
      </c>
      <c r="K35" s="7">
        <f t="shared" si="1"/>
        <v>172.07420959472708</v>
      </c>
      <c r="L35" s="8">
        <f t="shared" si="2"/>
        <v>1.4886969945550705</v>
      </c>
      <c r="M35" s="8">
        <f t="shared" si="5"/>
        <v>1.6998181594117361</v>
      </c>
      <c r="P35" s="6">
        <f t="shared" si="4"/>
        <v>-1.9143888681156074E-2</v>
      </c>
    </row>
    <row r="36" spans="1:16" x14ac:dyDescent="0.15">
      <c r="A36" s="6">
        <v>17.5</v>
      </c>
      <c r="B36" s="6">
        <v>34</v>
      </c>
      <c r="D36">
        <v>716.90490722656295</v>
      </c>
      <c r="E36">
        <v>580.26403808593795</v>
      </c>
      <c r="F36">
        <v>469.86325073242199</v>
      </c>
      <c r="G36">
        <v>466.08538818359398</v>
      </c>
      <c r="I36" s="7">
        <f t="shared" si="0"/>
        <v>247.04165649414097</v>
      </c>
      <c r="J36" s="7">
        <f t="shared" si="0"/>
        <v>114.17864990234398</v>
      </c>
      <c r="K36" s="7">
        <f t="shared" si="1"/>
        <v>167.11660156250019</v>
      </c>
      <c r="L36" s="8">
        <f t="shared" si="2"/>
        <v>1.4636414225026622</v>
      </c>
      <c r="M36" s="8">
        <f t="shared" si="5"/>
        <v>1.6809720333845237</v>
      </c>
      <c r="P36" s="6">
        <f t="shared" si="4"/>
        <v>-1.1276458799968576</v>
      </c>
    </row>
    <row r="37" spans="1:16" x14ac:dyDescent="0.15">
      <c r="A37" s="6">
        <v>18</v>
      </c>
      <c r="B37" s="6">
        <v>35</v>
      </c>
      <c r="D37">
        <v>716.94183349609398</v>
      </c>
      <c r="E37">
        <v>579.44128417968795</v>
      </c>
      <c r="F37">
        <v>468.71148681640602</v>
      </c>
      <c r="G37">
        <v>465.61050415039102</v>
      </c>
      <c r="I37" s="7">
        <f t="shared" si="0"/>
        <v>248.23034667968795</v>
      </c>
      <c r="J37" s="7">
        <f t="shared" si="0"/>
        <v>113.83078002929693</v>
      </c>
      <c r="K37" s="7">
        <f t="shared" si="1"/>
        <v>168.5488006591801</v>
      </c>
      <c r="L37" s="8">
        <f t="shared" si="2"/>
        <v>1.4806961756372068</v>
      </c>
      <c r="M37" s="8">
        <f t="shared" si="5"/>
        <v>1.7042362325442646</v>
      </c>
      <c r="P37" s="6">
        <f t="shared" si="4"/>
        <v>0.24072081020256791</v>
      </c>
    </row>
    <row r="38" spans="1:16" x14ac:dyDescent="0.15">
      <c r="A38" s="6">
        <v>18.5</v>
      </c>
      <c r="B38" s="6">
        <v>36</v>
      </c>
      <c r="D38">
        <v>727.54577636718795</v>
      </c>
      <c r="E38">
        <v>585.52496337890602</v>
      </c>
      <c r="F38">
        <v>469.35025024414102</v>
      </c>
      <c r="G38">
        <v>466.17138671875</v>
      </c>
      <c r="I38" s="7">
        <f t="shared" si="0"/>
        <v>258.19552612304693</v>
      </c>
      <c r="J38" s="7">
        <f t="shared" si="0"/>
        <v>119.35357666015602</v>
      </c>
      <c r="K38" s="7">
        <f t="shared" si="1"/>
        <v>174.64802246093774</v>
      </c>
      <c r="L38" s="8">
        <f t="shared" si="2"/>
        <v>1.4632826878596654</v>
      </c>
      <c r="M38" s="8">
        <f t="shared" si="5"/>
        <v>1.6930321907919192</v>
      </c>
      <c r="P38" s="6">
        <f t="shared" si="4"/>
        <v>-0.41828478995769769</v>
      </c>
    </row>
    <row r="39" spans="1:16" x14ac:dyDescent="0.15">
      <c r="A39" s="6">
        <v>19</v>
      </c>
      <c r="B39" s="6">
        <v>37</v>
      </c>
      <c r="D39">
        <v>720.13317871093795</v>
      </c>
      <c r="E39">
        <v>582.22399902343795</v>
      </c>
      <c r="F39">
        <v>470.13558959960898</v>
      </c>
      <c r="G39">
        <v>467.06115722656301</v>
      </c>
      <c r="I39" s="7">
        <f t="shared" si="0"/>
        <v>249.99758911132898</v>
      </c>
      <c r="J39" s="7">
        <f t="shared" si="0"/>
        <v>115.16284179687494</v>
      </c>
      <c r="K39" s="7">
        <f t="shared" si="1"/>
        <v>169.38359985351653</v>
      </c>
      <c r="L39" s="8">
        <f t="shared" si="2"/>
        <v>1.4708181667857463</v>
      </c>
      <c r="M39" s="8">
        <f t="shared" si="5"/>
        <v>1.7067771157431961</v>
      </c>
      <c r="P39" s="6">
        <f t="shared" si="4"/>
        <v>0.39017190066271318</v>
      </c>
    </row>
    <row r="40" spans="1:16" x14ac:dyDescent="0.15">
      <c r="A40" s="6">
        <v>19.5</v>
      </c>
      <c r="B40" s="6">
        <v>38</v>
      </c>
      <c r="D40">
        <v>715.82635498046898</v>
      </c>
      <c r="E40">
        <v>580.11590576171898</v>
      </c>
      <c r="F40">
        <v>469.00808715820301</v>
      </c>
      <c r="G40">
        <v>465.76745605468801</v>
      </c>
      <c r="I40" s="7">
        <f t="shared" si="0"/>
        <v>246.81826782226597</v>
      </c>
      <c r="J40" s="7">
        <f t="shared" si="0"/>
        <v>114.34844970703097</v>
      </c>
      <c r="K40" s="7">
        <f t="shared" si="1"/>
        <v>166.77435302734429</v>
      </c>
      <c r="L40" s="8">
        <f t="shared" si="2"/>
        <v>1.458474981118085</v>
      </c>
      <c r="M40" s="8">
        <f t="shared" si="5"/>
        <v>1.7006433761007309</v>
      </c>
      <c r="P40" s="6">
        <f t="shared" si="4"/>
        <v>2.9394168514093301E-2</v>
      </c>
    </row>
    <row r="41" spans="1:16" x14ac:dyDescent="0.15">
      <c r="A41" s="6">
        <v>20</v>
      </c>
      <c r="B41" s="6">
        <v>39</v>
      </c>
      <c r="D41">
        <v>728.86480712890602</v>
      </c>
      <c r="E41">
        <v>586.70806884765602</v>
      </c>
      <c r="F41">
        <v>468.72821044921898</v>
      </c>
      <c r="G41">
        <v>465.78591918945301</v>
      </c>
      <c r="I41" s="7">
        <f t="shared" si="0"/>
        <v>260.13659667968705</v>
      </c>
      <c r="J41" s="7">
        <f t="shared" si="0"/>
        <v>120.92214965820301</v>
      </c>
      <c r="K41" s="7">
        <f t="shared" si="1"/>
        <v>175.49109191894496</v>
      </c>
      <c r="L41" s="8">
        <f t="shared" si="2"/>
        <v>1.4512733392102755</v>
      </c>
      <c r="M41" s="8">
        <f t="shared" si="5"/>
        <v>1.6996511802181173</v>
      </c>
      <c r="P41" s="6">
        <f t="shared" si="4"/>
        <v>-2.8965364371565973E-2</v>
      </c>
    </row>
    <row r="42" spans="1:16" x14ac:dyDescent="0.15">
      <c r="A42" s="6">
        <v>20.5</v>
      </c>
      <c r="B42" s="6">
        <v>40</v>
      </c>
      <c r="D42">
        <v>748.35046386718795</v>
      </c>
      <c r="E42">
        <v>595.76776123046898</v>
      </c>
      <c r="F42">
        <v>468.95269775390602</v>
      </c>
      <c r="G42">
        <v>465.78189086914102</v>
      </c>
      <c r="I42" s="7">
        <f t="shared" si="0"/>
        <v>279.39776611328193</v>
      </c>
      <c r="J42" s="7">
        <f t="shared" si="0"/>
        <v>129.98587036132795</v>
      </c>
      <c r="K42" s="7">
        <f t="shared" si="1"/>
        <v>188.40765686035238</v>
      </c>
      <c r="L42" s="8">
        <f t="shared" si="2"/>
        <v>1.4494472078898004</v>
      </c>
      <c r="M42" s="8">
        <f t="shared" si="5"/>
        <v>1.7040344949228383</v>
      </c>
      <c r="P42" s="6">
        <f t="shared" si="4"/>
        <v>0.22885489384652613</v>
      </c>
    </row>
    <row r="43" spans="1:16" x14ac:dyDescent="0.15">
      <c r="A43" s="6">
        <v>21</v>
      </c>
      <c r="B43" s="6">
        <v>41</v>
      </c>
      <c r="D43">
        <v>748.86602783203102</v>
      </c>
      <c r="E43">
        <v>596.81097412109398</v>
      </c>
      <c r="F43">
        <v>470.217529296875</v>
      </c>
      <c r="G43">
        <v>466.73916625976602</v>
      </c>
      <c r="I43" s="7">
        <f t="shared" si="0"/>
        <v>278.64849853515602</v>
      </c>
      <c r="J43" s="7">
        <f t="shared" si="0"/>
        <v>130.07180786132795</v>
      </c>
      <c r="K43" s="7">
        <f t="shared" si="1"/>
        <v>187.59823303222646</v>
      </c>
      <c r="L43" s="8">
        <f t="shared" si="2"/>
        <v>1.4422666688251811</v>
      </c>
      <c r="M43" s="8">
        <f t="shared" si="5"/>
        <v>1.7030634018834152</v>
      </c>
      <c r="P43" s="6">
        <f t="shared" si="4"/>
        <v>0.17173659980567071</v>
      </c>
    </row>
    <row r="44" spans="1:16" x14ac:dyDescent="0.15">
      <c r="A44" s="6">
        <v>21.5</v>
      </c>
      <c r="B44" s="6">
        <v>42</v>
      </c>
      <c r="D44">
        <v>746.07269287109398</v>
      </c>
      <c r="E44">
        <v>595.49273681640602</v>
      </c>
      <c r="F44">
        <v>469.06463623046898</v>
      </c>
      <c r="G44">
        <v>466.26370239257801</v>
      </c>
      <c r="I44" s="7">
        <f t="shared" si="0"/>
        <v>277.008056640625</v>
      </c>
      <c r="J44" s="7">
        <f t="shared" si="0"/>
        <v>129.22903442382801</v>
      </c>
      <c r="K44" s="7">
        <f t="shared" si="1"/>
        <v>186.54773254394541</v>
      </c>
      <c r="L44" s="8">
        <f t="shared" si="2"/>
        <v>1.4435434991499763</v>
      </c>
      <c r="M44" s="8">
        <f t="shared" si="5"/>
        <v>1.7105496782334062</v>
      </c>
      <c r="P44" s="6">
        <f t="shared" si="4"/>
        <v>0.61206859320963003</v>
      </c>
    </row>
    <row r="45" spans="1:16" x14ac:dyDescent="0.15">
      <c r="A45" s="6">
        <v>22</v>
      </c>
      <c r="B45" s="6">
        <v>43</v>
      </c>
      <c r="D45">
        <v>748.24206542968795</v>
      </c>
      <c r="E45">
        <v>597.68212890625</v>
      </c>
      <c r="F45">
        <v>468.687255859375</v>
      </c>
      <c r="G45">
        <v>465.203125</v>
      </c>
      <c r="I45" s="7">
        <f t="shared" si="0"/>
        <v>279.55480957031295</v>
      </c>
      <c r="J45" s="7">
        <f t="shared" si="0"/>
        <v>132.47900390625</v>
      </c>
      <c r="K45" s="7">
        <f t="shared" si="1"/>
        <v>186.81950683593794</v>
      </c>
      <c r="L45" s="8">
        <f t="shared" si="2"/>
        <v>1.4101820011278354</v>
      </c>
      <c r="M45" s="8">
        <f t="shared" si="5"/>
        <v>1.6833976262364616</v>
      </c>
      <c r="P45" s="6">
        <f t="shared" si="4"/>
        <v>-0.98497600170930444</v>
      </c>
    </row>
    <row r="46" spans="1:16" ht="15" x14ac:dyDescent="0.2">
      <c r="A46" s="6">
        <v>22.5</v>
      </c>
      <c r="B46" s="6">
        <v>44</v>
      </c>
      <c r="C46" s="21" t="s">
        <v>28</v>
      </c>
      <c r="D46">
        <v>748.62005615234398</v>
      </c>
      <c r="E46">
        <v>599.74029541015602</v>
      </c>
      <c r="F46">
        <v>469.71667480468801</v>
      </c>
      <c r="G46">
        <v>466.77035522460898</v>
      </c>
      <c r="I46" s="7">
        <f t="shared" si="0"/>
        <v>278.90338134765597</v>
      </c>
      <c r="J46" s="7">
        <f t="shared" si="0"/>
        <v>132.96994018554705</v>
      </c>
      <c r="K46" s="7">
        <f t="shared" si="1"/>
        <v>185.82442321777305</v>
      </c>
      <c r="L46" s="8">
        <f t="shared" si="2"/>
        <v>1.3974919666691024</v>
      </c>
      <c r="M46" s="8">
        <f t="shared" si="5"/>
        <v>1.6769170378029246</v>
      </c>
      <c r="P46" s="6">
        <f t="shared" si="4"/>
        <v>-1.3661548802279211</v>
      </c>
    </row>
    <row r="47" spans="1:16" x14ac:dyDescent="0.15">
      <c r="A47" s="6">
        <v>23</v>
      </c>
      <c r="B47" s="6">
        <v>45</v>
      </c>
      <c r="D47">
        <v>749.85498046875</v>
      </c>
      <c r="E47">
        <v>598.46795654296898</v>
      </c>
      <c r="F47">
        <v>468.33871459960898</v>
      </c>
      <c r="G47">
        <v>465.01037597656301</v>
      </c>
      <c r="I47" s="7">
        <f t="shared" si="0"/>
        <v>281.51626586914102</v>
      </c>
      <c r="J47" s="7">
        <f t="shared" si="0"/>
        <v>133.45758056640597</v>
      </c>
      <c r="K47" s="7">
        <f t="shared" si="1"/>
        <v>188.09595947265686</v>
      </c>
      <c r="L47" s="8">
        <f t="shared" si="2"/>
        <v>1.4094063347646548</v>
      </c>
      <c r="M47" s="8">
        <f t="shared" si="5"/>
        <v>1.695040851923673</v>
      </c>
      <c r="P47" s="6">
        <f t="shared" si="4"/>
        <v>-0.30013823499926812</v>
      </c>
    </row>
    <row r="48" spans="1:16" x14ac:dyDescent="0.15">
      <c r="A48" s="6">
        <v>23.5</v>
      </c>
      <c r="B48" s="6">
        <v>46</v>
      </c>
      <c r="D48">
        <v>730.675048828125</v>
      </c>
      <c r="E48">
        <v>590.80627441406295</v>
      </c>
      <c r="F48">
        <v>469.77322387695301</v>
      </c>
      <c r="G48">
        <v>466.48757934570301</v>
      </c>
      <c r="I48" s="7">
        <f t="shared" si="0"/>
        <v>260.90182495117199</v>
      </c>
      <c r="J48" s="7">
        <f t="shared" si="0"/>
        <v>124.31869506835994</v>
      </c>
      <c r="K48" s="7">
        <f t="shared" si="1"/>
        <v>173.87873840332003</v>
      </c>
      <c r="L48" s="8">
        <f t="shared" si="2"/>
        <v>1.3986531817093815</v>
      </c>
      <c r="M48" s="8">
        <f t="shared" si="5"/>
        <v>1.6904971448935957</v>
      </c>
      <c r="P48" s="6">
        <f t="shared" si="4"/>
        <v>-0.56739253880277984</v>
      </c>
    </row>
    <row r="49" spans="1:22" x14ac:dyDescent="0.15">
      <c r="A49" s="6">
        <v>24</v>
      </c>
      <c r="B49" s="6">
        <v>47</v>
      </c>
      <c r="D49">
        <v>716.64007568359398</v>
      </c>
      <c r="E49">
        <v>583.52099609375</v>
      </c>
      <c r="F49">
        <v>468.69589233398398</v>
      </c>
      <c r="G49">
        <v>465.48529052734398</v>
      </c>
      <c r="I49" s="7">
        <f t="shared" si="0"/>
        <v>247.94418334961</v>
      </c>
      <c r="J49" s="7">
        <f t="shared" si="0"/>
        <v>118.03570556640602</v>
      </c>
      <c r="K49" s="7">
        <f t="shared" si="1"/>
        <v>165.31918945312577</v>
      </c>
      <c r="L49" s="8">
        <f t="shared" si="2"/>
        <v>1.4005862773457003</v>
      </c>
      <c r="M49" s="8">
        <f t="shared" si="5"/>
        <v>1.6986396865551106</v>
      </c>
      <c r="P49" s="6">
        <f t="shared" si="4"/>
        <v>-8.8459964907891153E-2</v>
      </c>
    </row>
    <row r="50" spans="1:22" x14ac:dyDescent="0.15">
      <c r="A50" s="6">
        <v>24.5</v>
      </c>
      <c r="B50" s="6">
        <v>48</v>
      </c>
      <c r="D50">
        <v>713.77801513671898</v>
      </c>
      <c r="E50">
        <v>582.53125</v>
      </c>
      <c r="F50">
        <v>468.579345703125</v>
      </c>
      <c r="G50">
        <v>465.35256958007801</v>
      </c>
      <c r="I50" s="7">
        <f t="shared" si="0"/>
        <v>245.19866943359398</v>
      </c>
      <c r="J50" s="7">
        <f t="shared" si="0"/>
        <v>117.17868041992199</v>
      </c>
      <c r="K50" s="7">
        <f t="shared" si="1"/>
        <v>163.17359313964857</v>
      </c>
      <c r="L50" s="8">
        <f t="shared" si="2"/>
        <v>1.3925194630533391</v>
      </c>
      <c r="M50" s="8">
        <f t="shared" si="5"/>
        <v>1.6967823182879453</v>
      </c>
      <c r="P50" s="6">
        <f t="shared" si="4"/>
        <v>-0.19770769145850078</v>
      </c>
    </row>
    <row r="51" spans="1:22" x14ac:dyDescent="0.15">
      <c r="A51" s="6">
        <v>25</v>
      </c>
      <c r="B51" s="6">
        <v>49</v>
      </c>
      <c r="D51">
        <v>721.457763671875</v>
      </c>
      <c r="E51">
        <v>585.37561035156295</v>
      </c>
      <c r="F51">
        <v>469.17483520507801</v>
      </c>
      <c r="G51">
        <v>466.00518798828102</v>
      </c>
      <c r="I51" s="7">
        <f t="shared" si="0"/>
        <v>252.28292846679699</v>
      </c>
      <c r="J51" s="7">
        <f t="shared" si="0"/>
        <v>119.37042236328193</v>
      </c>
      <c r="K51" s="7">
        <f t="shared" si="1"/>
        <v>168.72363281249966</v>
      </c>
      <c r="L51" s="8">
        <f t="shared" si="2"/>
        <v>1.4134458894601236</v>
      </c>
      <c r="M51" s="8">
        <f t="shared" si="5"/>
        <v>1.7239181907199259</v>
      </c>
      <c r="P51" s="6">
        <f t="shared" si="4"/>
        <v>1.3983852447505563</v>
      </c>
    </row>
    <row r="52" spans="1:22" x14ac:dyDescent="0.15">
      <c r="A52" s="6">
        <v>25.5</v>
      </c>
      <c r="B52" s="6">
        <v>50</v>
      </c>
      <c r="D52">
        <v>718.00628662109398</v>
      </c>
      <c r="E52">
        <v>584.926513671875</v>
      </c>
      <c r="F52">
        <v>468.41085815429699</v>
      </c>
      <c r="G52">
        <v>465.19561767578102</v>
      </c>
      <c r="I52" s="7">
        <f t="shared" si="0"/>
        <v>249.59542846679699</v>
      </c>
      <c r="J52" s="7">
        <f t="shared" si="0"/>
        <v>119.73089599609398</v>
      </c>
      <c r="K52" s="7">
        <f t="shared" si="1"/>
        <v>165.78380126953121</v>
      </c>
      <c r="L52" s="8">
        <f t="shared" si="2"/>
        <v>1.3846367714055998</v>
      </c>
      <c r="M52" s="8">
        <f t="shared" si="5"/>
        <v>1.7013185186905981</v>
      </c>
      <c r="P52" s="6">
        <f t="shared" si="4"/>
        <v>6.9105083330710498E-2</v>
      </c>
      <c r="R52" s="26"/>
      <c r="S52" s="26"/>
      <c r="T52" s="26"/>
    </row>
    <row r="53" spans="1:22" x14ac:dyDescent="0.15">
      <c r="A53" s="6">
        <v>26</v>
      </c>
      <c r="B53" s="6">
        <v>51</v>
      </c>
      <c r="D53">
        <v>720.134765625</v>
      </c>
      <c r="E53">
        <v>586.43218994140602</v>
      </c>
      <c r="F53">
        <v>469.26718139648398</v>
      </c>
      <c r="G53">
        <v>466.30120849609398</v>
      </c>
      <c r="I53" s="7">
        <f t="shared" si="0"/>
        <v>250.86758422851602</v>
      </c>
      <c r="J53" s="7">
        <f t="shared" si="0"/>
        <v>120.13098144531205</v>
      </c>
      <c r="K53" s="7">
        <f t="shared" si="1"/>
        <v>166.7758972167976</v>
      </c>
      <c r="L53" s="8">
        <f t="shared" si="2"/>
        <v>1.3882838149684142</v>
      </c>
      <c r="M53" s="8">
        <f t="shared" si="5"/>
        <v>1.7111750082786088</v>
      </c>
      <c r="P53" s="6">
        <f t="shared" si="4"/>
        <v>0.64884960588755236</v>
      </c>
      <c r="R53" s="26"/>
      <c r="S53" s="31"/>
      <c r="T53" s="26"/>
    </row>
    <row r="54" spans="1:22" x14ac:dyDescent="0.15">
      <c r="A54" s="6">
        <v>26.5</v>
      </c>
      <c r="B54" s="6">
        <v>52</v>
      </c>
      <c r="D54">
        <v>721.43731689453102</v>
      </c>
      <c r="E54">
        <v>586.65228271484398</v>
      </c>
      <c r="F54">
        <v>468.06115722656301</v>
      </c>
      <c r="G54">
        <v>464.77899169921898</v>
      </c>
      <c r="I54" s="7">
        <f t="shared" si="0"/>
        <v>253.37615966796801</v>
      </c>
      <c r="J54" s="7">
        <f t="shared" si="0"/>
        <v>121.873291015625</v>
      </c>
      <c r="K54" s="7">
        <f t="shared" si="1"/>
        <v>168.06485595703052</v>
      </c>
      <c r="L54" s="8">
        <f t="shared" si="2"/>
        <v>1.3790130270256133</v>
      </c>
      <c r="M54" s="8">
        <f t="shared" si="5"/>
        <v>1.7081136663610039</v>
      </c>
      <c r="P54" s="6">
        <f t="shared" si="4"/>
        <v>0.46878588314351061</v>
      </c>
      <c r="R54" s="26"/>
      <c r="S54" s="31"/>
      <c r="T54" s="26"/>
    </row>
    <row r="55" spans="1:22" x14ac:dyDescent="0.15">
      <c r="A55" s="6">
        <v>27</v>
      </c>
      <c r="B55" s="6">
        <v>53</v>
      </c>
      <c r="D55">
        <v>731.46484375</v>
      </c>
      <c r="E55">
        <v>593.31628417968795</v>
      </c>
      <c r="F55">
        <v>469.923828125</v>
      </c>
      <c r="G55">
        <v>465.96365356445301</v>
      </c>
      <c r="I55" s="7">
        <f t="shared" si="0"/>
        <v>261.541015625</v>
      </c>
      <c r="J55" s="7">
        <f t="shared" si="0"/>
        <v>127.35263061523494</v>
      </c>
      <c r="K55" s="7">
        <f t="shared" si="1"/>
        <v>172.39417419433556</v>
      </c>
      <c r="L55" s="8">
        <f t="shared" si="2"/>
        <v>1.3536758005037424</v>
      </c>
      <c r="M55" s="8">
        <f t="shared" si="5"/>
        <v>1.688985885864329</v>
      </c>
      <c r="P55" s="6">
        <f t="shared" si="4"/>
        <v>-0.65628261843596858</v>
      </c>
      <c r="R55" s="32"/>
      <c r="S55" s="31"/>
      <c r="T55" s="26"/>
    </row>
    <row r="56" spans="1:22" x14ac:dyDescent="0.15">
      <c r="A56" s="6">
        <v>27.5</v>
      </c>
      <c r="B56" s="6">
        <v>54</v>
      </c>
      <c r="D56">
        <v>734.88171386718795</v>
      </c>
      <c r="E56">
        <v>594.928466796875</v>
      </c>
      <c r="F56">
        <v>469.03692626953102</v>
      </c>
      <c r="G56">
        <v>465.90652465820301</v>
      </c>
      <c r="I56" s="7">
        <f t="shared" si="0"/>
        <v>265.84478759765693</v>
      </c>
      <c r="J56" s="7">
        <f t="shared" si="0"/>
        <v>129.02194213867199</v>
      </c>
      <c r="K56" s="7">
        <f t="shared" si="1"/>
        <v>175.52942810058653</v>
      </c>
      <c r="L56" s="8">
        <f t="shared" si="2"/>
        <v>1.3604618345608888</v>
      </c>
      <c r="M56" s="8">
        <f t="shared" si="5"/>
        <v>1.7019813659466714</v>
      </c>
      <c r="P56" s="6">
        <f t="shared" si="4"/>
        <v>0.10809280432092289</v>
      </c>
      <c r="R56" s="32"/>
      <c r="S56" s="31"/>
      <c r="T56" s="26"/>
    </row>
    <row r="57" spans="1:22" x14ac:dyDescent="0.15">
      <c r="A57" s="6">
        <v>28</v>
      </c>
      <c r="B57" s="6">
        <v>55</v>
      </c>
      <c r="D57">
        <v>730.55950927734398</v>
      </c>
      <c r="E57">
        <v>593.52850341796898</v>
      </c>
      <c r="F57">
        <v>468.69705200195301</v>
      </c>
      <c r="G57">
        <v>465.24063110351602</v>
      </c>
      <c r="I57" s="7">
        <f t="shared" si="0"/>
        <v>261.86245727539097</v>
      </c>
      <c r="J57" s="7">
        <f t="shared" si="0"/>
        <v>128.28787231445295</v>
      </c>
      <c r="K57" s="7">
        <f t="shared" si="1"/>
        <v>172.06094665527391</v>
      </c>
      <c r="L57" s="8">
        <f t="shared" si="2"/>
        <v>1.3412097616953731</v>
      </c>
      <c r="M57" s="8">
        <f t="shared" si="5"/>
        <v>1.6889387391063517</v>
      </c>
      <c r="P57" s="6">
        <f t="shared" si="4"/>
        <v>-0.65905572284089409</v>
      </c>
      <c r="R57" s="26"/>
      <c r="S57" s="31"/>
      <c r="T57" s="26"/>
    </row>
    <row r="58" spans="1:22" x14ac:dyDescent="0.15">
      <c r="A58" s="6">
        <v>28.5</v>
      </c>
      <c r="B58" s="6">
        <v>56</v>
      </c>
      <c r="D58">
        <v>731.82318115234398</v>
      </c>
      <c r="E58">
        <v>595.40985107421898</v>
      </c>
      <c r="F58">
        <v>469.27987670898398</v>
      </c>
      <c r="G58">
        <v>465.90362548828102</v>
      </c>
      <c r="I58" s="7">
        <f t="shared" si="0"/>
        <v>262.54330444336</v>
      </c>
      <c r="J58" s="7">
        <f t="shared" si="0"/>
        <v>129.50622558593795</v>
      </c>
      <c r="K58" s="7">
        <f t="shared" si="1"/>
        <v>171.88894653320344</v>
      </c>
      <c r="L58" s="8">
        <f t="shared" si="2"/>
        <v>1.3272639655391785</v>
      </c>
      <c r="M58" s="8">
        <f t="shared" si="5"/>
        <v>1.6812023889753531</v>
      </c>
      <c r="P58" s="6">
        <f t="shared" si="4"/>
        <v>-1.1140966958952343</v>
      </c>
      <c r="R58" s="26"/>
      <c r="S58" s="31"/>
      <c r="T58" s="26"/>
    </row>
    <row r="59" spans="1:22" x14ac:dyDescent="0.15">
      <c r="A59" s="6">
        <v>29</v>
      </c>
      <c r="B59" s="6">
        <v>57</v>
      </c>
      <c r="D59">
        <v>733.63024902343795</v>
      </c>
      <c r="E59">
        <v>596.65301513671898</v>
      </c>
      <c r="F59">
        <v>468.06634521484398</v>
      </c>
      <c r="G59">
        <v>464.67224121093801</v>
      </c>
      <c r="I59" s="7">
        <f t="shared" si="0"/>
        <v>265.56390380859398</v>
      </c>
      <c r="J59" s="7">
        <f t="shared" si="0"/>
        <v>131.98077392578097</v>
      </c>
      <c r="K59" s="7">
        <f t="shared" si="1"/>
        <v>173.1773620605473</v>
      </c>
      <c r="L59" s="8">
        <f t="shared" si="2"/>
        <v>1.3121408286174554</v>
      </c>
      <c r="M59" s="8">
        <f t="shared" si="5"/>
        <v>1.6722886980788263</v>
      </c>
      <c r="P59" s="6">
        <f t="shared" si="4"/>
        <v>-1.6383871572083684</v>
      </c>
      <c r="R59" s="33"/>
      <c r="S59" s="31"/>
      <c r="T59" s="26"/>
    </row>
    <row r="60" spans="1:22" x14ac:dyDescent="0.15">
      <c r="A60" s="6">
        <v>29.5</v>
      </c>
      <c r="B60" s="6">
        <v>58</v>
      </c>
      <c r="D60">
        <v>735.7001953125</v>
      </c>
      <c r="E60">
        <v>598.87701416015602</v>
      </c>
      <c r="F60">
        <v>468.873046875</v>
      </c>
      <c r="G60">
        <v>465.86611938476602</v>
      </c>
      <c r="I60" s="7">
        <f t="shared" si="0"/>
        <v>266.8271484375</v>
      </c>
      <c r="J60" s="7">
        <f t="shared" si="0"/>
        <v>133.01089477539</v>
      </c>
      <c r="K60" s="7">
        <f t="shared" si="1"/>
        <v>173.71952209472701</v>
      </c>
      <c r="L60" s="8">
        <f t="shared" si="2"/>
        <v>1.3060548339899525</v>
      </c>
      <c r="M60" s="8">
        <f t="shared" si="5"/>
        <v>1.6724121494765192</v>
      </c>
      <c r="P60" s="6">
        <f t="shared" si="4"/>
        <v>-1.6311259237869393</v>
      </c>
      <c r="R60" s="32"/>
      <c r="S60" s="31"/>
      <c r="T60" s="26"/>
    </row>
    <row r="61" spans="1:22" x14ac:dyDescent="0.15">
      <c r="A61" s="6">
        <v>30</v>
      </c>
      <c r="B61" s="6">
        <v>59</v>
      </c>
      <c r="D61">
        <v>735.16583251953102</v>
      </c>
      <c r="E61">
        <v>598.82043457031295</v>
      </c>
      <c r="F61">
        <v>468.490478515625</v>
      </c>
      <c r="G61">
        <v>464.64166259765602</v>
      </c>
      <c r="I61" s="7">
        <f t="shared" si="0"/>
        <v>266.67535400390602</v>
      </c>
      <c r="J61" s="7">
        <f t="shared" si="0"/>
        <v>134.17877197265693</v>
      </c>
      <c r="K61" s="7">
        <f t="shared" si="1"/>
        <v>172.75021362304619</v>
      </c>
      <c r="L61" s="8">
        <f t="shared" si="2"/>
        <v>1.2874630694805389</v>
      </c>
      <c r="M61" s="8">
        <f t="shared" si="5"/>
        <v>1.6600298309923018</v>
      </c>
      <c r="P61" s="6">
        <f t="shared" si="4"/>
        <v>-2.3594360643983889</v>
      </c>
      <c r="R61" s="32"/>
      <c r="S61" s="31"/>
      <c r="T61" s="26"/>
    </row>
    <row r="62" spans="1:22" x14ac:dyDescent="0.15">
      <c r="A62" s="6">
        <v>30.5</v>
      </c>
      <c r="B62" s="6">
        <v>60</v>
      </c>
      <c r="D62">
        <v>733.33636474609398</v>
      </c>
      <c r="E62">
        <v>598.910400390625</v>
      </c>
      <c r="F62">
        <v>468.94921875</v>
      </c>
      <c r="G62">
        <v>465.94113159179699</v>
      </c>
      <c r="I62" s="7">
        <f t="shared" si="0"/>
        <v>264.38714599609398</v>
      </c>
      <c r="J62" s="7">
        <f t="shared" si="0"/>
        <v>132.96926879882801</v>
      </c>
      <c r="K62" s="7">
        <f t="shared" si="1"/>
        <v>171.30865783691439</v>
      </c>
      <c r="L62" s="8">
        <f t="shared" si="2"/>
        <v>1.2883327056275751</v>
      </c>
      <c r="M62" s="8">
        <f t="shared" si="5"/>
        <v>1.667108913164534</v>
      </c>
      <c r="P62" s="6">
        <f t="shared" si="4"/>
        <v>-1.9430546461018043</v>
      </c>
      <c r="R62" s="26"/>
      <c r="S62" s="26"/>
      <c r="T62" s="26"/>
      <c r="U62" s="4" t="s">
        <v>17</v>
      </c>
    </row>
    <row r="63" spans="1:22" x14ac:dyDescent="0.15">
      <c r="A63" s="6">
        <v>31</v>
      </c>
      <c r="B63" s="6">
        <v>61</v>
      </c>
      <c r="D63">
        <v>735.83575439453102</v>
      </c>
      <c r="E63">
        <v>601.105712890625</v>
      </c>
      <c r="F63">
        <v>467.40853881835898</v>
      </c>
      <c r="G63">
        <v>464.61453247070301</v>
      </c>
      <c r="I63" s="7">
        <f t="shared" si="0"/>
        <v>268.42721557617205</v>
      </c>
      <c r="J63" s="7">
        <f t="shared" si="0"/>
        <v>136.49118041992199</v>
      </c>
      <c r="K63" s="7">
        <f t="shared" si="1"/>
        <v>172.88338928222666</v>
      </c>
      <c r="L63" s="8">
        <f t="shared" si="2"/>
        <v>1.2666268161088665</v>
      </c>
      <c r="M63" s="8">
        <f t="shared" si="5"/>
        <v>1.6516124696710215</v>
      </c>
      <c r="P63" s="6">
        <f t="shared" si="4"/>
        <v>-2.8545331348939524</v>
      </c>
      <c r="R63" s="26"/>
      <c r="S63" s="26"/>
      <c r="T63" s="26"/>
    </row>
    <row r="64" spans="1:22" x14ac:dyDescent="0.15">
      <c r="A64" s="6">
        <v>31.5</v>
      </c>
      <c r="B64" s="6">
        <v>62</v>
      </c>
      <c r="D64">
        <v>734.413330078125</v>
      </c>
      <c r="E64">
        <v>599.1025390625</v>
      </c>
      <c r="F64">
        <v>468.382568359375</v>
      </c>
      <c r="G64">
        <v>465.45123291015602</v>
      </c>
      <c r="I64" s="7">
        <f t="shared" si="0"/>
        <v>266.03076171875</v>
      </c>
      <c r="J64" s="7">
        <f t="shared" si="0"/>
        <v>133.65130615234398</v>
      </c>
      <c r="K64" s="7">
        <f t="shared" si="1"/>
        <v>172.47484741210923</v>
      </c>
      <c r="L64" s="8">
        <f t="shared" si="2"/>
        <v>1.2904838147673003</v>
      </c>
      <c r="M64" s="8">
        <f t="shared" si="5"/>
        <v>1.6816789143546513</v>
      </c>
      <c r="P64" s="6">
        <f t="shared" si="4"/>
        <v>-1.0860681593619537</v>
      </c>
      <c r="U64" s="15">
        <v>12.5</v>
      </c>
      <c r="V64" s="17">
        <f t="shared" ref="V64:V83" si="6">L26</f>
        <v>1.557260825699462</v>
      </c>
    </row>
    <row r="65" spans="1:22" x14ac:dyDescent="0.15">
      <c r="A65" s="6">
        <v>32</v>
      </c>
      <c r="B65" s="6">
        <v>63</v>
      </c>
      <c r="D65">
        <v>732.44519042968795</v>
      </c>
      <c r="E65">
        <v>600.34814453125</v>
      </c>
      <c r="F65">
        <v>468.69128417968801</v>
      </c>
      <c r="G65">
        <v>464.95730590820301</v>
      </c>
      <c r="I65" s="7">
        <f t="shared" si="0"/>
        <v>263.75390624999994</v>
      </c>
      <c r="J65" s="7">
        <f t="shared" si="0"/>
        <v>135.39083862304699</v>
      </c>
      <c r="K65" s="7">
        <f t="shared" si="1"/>
        <v>168.98031921386706</v>
      </c>
      <c r="L65" s="8">
        <f t="shared" si="2"/>
        <v>1.2480927138972775</v>
      </c>
      <c r="M65" s="8">
        <f t="shared" si="5"/>
        <v>1.6454972595098245</v>
      </c>
      <c r="P65" s="6">
        <f t="shared" si="4"/>
        <v>-3.2142209896399576</v>
      </c>
      <c r="U65" s="15">
        <v>13</v>
      </c>
      <c r="V65" s="17">
        <f t="shared" si="6"/>
        <v>1.5680405079684094</v>
      </c>
    </row>
    <row r="66" spans="1:22" x14ac:dyDescent="0.15">
      <c r="A66" s="6">
        <v>32.5</v>
      </c>
      <c r="B66" s="6">
        <v>64</v>
      </c>
      <c r="D66">
        <v>729.59368896484398</v>
      </c>
      <c r="E66">
        <v>599.267578125</v>
      </c>
      <c r="F66">
        <v>468.05252075195301</v>
      </c>
      <c r="G66">
        <v>464.738037109375</v>
      </c>
      <c r="I66" s="7">
        <f t="shared" ref="I66:J129" si="7">D66-F66</f>
        <v>261.54116821289097</v>
      </c>
      <c r="J66" s="7">
        <f t="shared" si="7"/>
        <v>134.529541015625</v>
      </c>
      <c r="K66" s="7">
        <f t="shared" ref="K66:K129" si="8">I66-0.7*J66</f>
        <v>167.37048950195347</v>
      </c>
      <c r="L66" s="8">
        <f t="shared" ref="L66:L129" si="9">K66/J66</f>
        <v>1.2441170038818028</v>
      </c>
      <c r="M66" s="8">
        <f t="shared" si="5"/>
        <v>1.647730995519546</v>
      </c>
      <c r="P66" s="6">
        <f t="shared" si="4"/>
        <v>-3.0828358545053085</v>
      </c>
      <c r="U66" s="15">
        <v>13.5</v>
      </c>
      <c r="V66" s="17">
        <f t="shared" si="6"/>
        <v>1.5620990362090148</v>
      </c>
    </row>
    <row r="67" spans="1:22" x14ac:dyDescent="0.15">
      <c r="A67" s="6">
        <v>33</v>
      </c>
      <c r="B67" s="6">
        <v>65</v>
      </c>
      <c r="D67">
        <v>731.27703857421898</v>
      </c>
      <c r="E67">
        <v>601.15478515625</v>
      </c>
      <c r="F67">
        <v>468.69647216796898</v>
      </c>
      <c r="G67">
        <v>465.32083129882801</v>
      </c>
      <c r="I67" s="7">
        <f t="shared" si="7"/>
        <v>262.58056640625</v>
      </c>
      <c r="J67" s="7">
        <f t="shared" si="7"/>
        <v>135.83395385742199</v>
      </c>
      <c r="K67" s="7">
        <f t="shared" si="8"/>
        <v>167.49679870605462</v>
      </c>
      <c r="L67" s="8">
        <f t="shared" si="9"/>
        <v>1.2330996334087978</v>
      </c>
      <c r="M67" s="8">
        <f t="shared" si="5"/>
        <v>1.6429230710717371</v>
      </c>
      <c r="P67" s="6">
        <f t="shared" si="4"/>
        <v>-3.3656310463020827</v>
      </c>
      <c r="U67" s="15">
        <v>14</v>
      </c>
      <c r="V67" s="17">
        <f t="shared" si="6"/>
        <v>1.5402392217680076</v>
      </c>
    </row>
    <row r="68" spans="1:22" x14ac:dyDescent="0.15">
      <c r="A68" s="6">
        <v>33.5</v>
      </c>
      <c r="B68" s="6">
        <v>66</v>
      </c>
      <c r="D68">
        <v>728.375244140625</v>
      </c>
      <c r="E68">
        <v>599.829833984375</v>
      </c>
      <c r="F68">
        <v>467.55856323242199</v>
      </c>
      <c r="G68">
        <v>464.18869018554699</v>
      </c>
      <c r="I68" s="7">
        <f t="shared" si="7"/>
        <v>260.81668090820301</v>
      </c>
      <c r="J68" s="7">
        <f t="shared" si="7"/>
        <v>135.64114379882801</v>
      </c>
      <c r="K68" s="7">
        <f t="shared" si="8"/>
        <v>165.86788024902341</v>
      </c>
      <c r="L68" s="8">
        <f t="shared" si="9"/>
        <v>1.2228434205407857</v>
      </c>
      <c r="M68" s="8">
        <f t="shared" si="5"/>
        <v>1.6388763042289209</v>
      </c>
      <c r="P68" s="6">
        <f t="shared" si="4"/>
        <v>-3.603656043968702</v>
      </c>
      <c r="U68" s="15">
        <v>14.5</v>
      </c>
      <c r="V68" s="17">
        <f t="shared" si="6"/>
        <v>1.5291515560470252</v>
      </c>
    </row>
    <row r="69" spans="1:22" x14ac:dyDescent="0.15">
      <c r="A69" s="6">
        <v>34</v>
      </c>
      <c r="B69" s="6">
        <v>67</v>
      </c>
      <c r="D69">
        <v>729.39215087890602</v>
      </c>
      <c r="E69">
        <v>601.271484375</v>
      </c>
      <c r="F69">
        <v>468.93826293945301</v>
      </c>
      <c r="G69">
        <v>465.89440917968801</v>
      </c>
      <c r="I69" s="7">
        <f t="shared" si="7"/>
        <v>260.45388793945301</v>
      </c>
      <c r="J69" s="7">
        <f t="shared" si="7"/>
        <v>135.37707519531199</v>
      </c>
      <c r="K69" s="7">
        <f t="shared" si="8"/>
        <v>165.68993530273463</v>
      </c>
      <c r="L69" s="8">
        <f t="shared" si="9"/>
        <v>1.2239142784233557</v>
      </c>
      <c r="M69" s="8">
        <f t="shared" si="5"/>
        <v>1.646156608136687</v>
      </c>
      <c r="P69" s="6">
        <f t="shared" si="4"/>
        <v>-3.1754390529813064</v>
      </c>
      <c r="U69" s="15">
        <v>15</v>
      </c>
      <c r="V69" s="17">
        <f t="shared" si="6"/>
        <v>1.5209190831881396</v>
      </c>
    </row>
    <row r="70" spans="1:22" x14ac:dyDescent="0.15">
      <c r="A70" s="6">
        <v>34.5</v>
      </c>
      <c r="B70" s="6">
        <v>68</v>
      </c>
      <c r="D70">
        <v>728.37994384765602</v>
      </c>
      <c r="E70">
        <v>602.01770019531295</v>
      </c>
      <c r="F70">
        <v>468.23370361328102</v>
      </c>
      <c r="G70">
        <v>464.94287109375</v>
      </c>
      <c r="I70" s="7">
        <f t="shared" si="7"/>
        <v>260.146240234375</v>
      </c>
      <c r="J70" s="7">
        <f t="shared" si="7"/>
        <v>137.07482910156295</v>
      </c>
      <c r="K70" s="7">
        <f t="shared" si="8"/>
        <v>164.19385986328092</v>
      </c>
      <c r="L70" s="8">
        <f t="shared" si="9"/>
        <v>1.1978410692865036</v>
      </c>
      <c r="M70" s="8">
        <f t="shared" si="5"/>
        <v>1.6262928450250309</v>
      </c>
      <c r="P70" s="6">
        <f t="shared" ref="P70:P133" si="10">(M70-$O$2)/$O$2*100</f>
        <v>-4.3437969920346866</v>
      </c>
      <c r="U70" s="15">
        <v>15.5</v>
      </c>
      <c r="V70" s="17">
        <f t="shared" si="6"/>
        <v>1.5018737342349953</v>
      </c>
    </row>
    <row r="71" spans="1:22" x14ac:dyDescent="0.15">
      <c r="A71" s="6">
        <v>35</v>
      </c>
      <c r="B71" s="6">
        <v>69</v>
      </c>
      <c r="D71">
        <v>727.18389892578102</v>
      </c>
      <c r="E71">
        <v>599.87152099609398</v>
      </c>
      <c r="F71">
        <v>467.40679931640602</v>
      </c>
      <c r="G71">
        <v>464.55279541015602</v>
      </c>
      <c r="I71" s="7">
        <f t="shared" si="7"/>
        <v>259.777099609375</v>
      </c>
      <c r="J71" s="7">
        <f t="shared" si="7"/>
        <v>135.31872558593795</v>
      </c>
      <c r="K71" s="7">
        <f t="shared" si="8"/>
        <v>165.05399169921844</v>
      </c>
      <c r="L71" s="8">
        <f t="shared" si="9"/>
        <v>1.2197424339057663</v>
      </c>
      <c r="M71" s="8">
        <f t="shared" si="5"/>
        <v>1.6544036556694897</v>
      </c>
      <c r="P71" s="6">
        <f t="shared" si="10"/>
        <v>-2.6903595942433736</v>
      </c>
      <c r="U71" s="15">
        <v>16</v>
      </c>
      <c r="V71" s="17">
        <f t="shared" si="6"/>
        <v>1.5052517424729928</v>
      </c>
    </row>
    <row r="72" spans="1:22" x14ac:dyDescent="0.15">
      <c r="A72" s="6">
        <v>35.5</v>
      </c>
      <c r="B72" s="6">
        <v>70</v>
      </c>
      <c r="D72">
        <v>726.99133300781295</v>
      </c>
      <c r="E72">
        <v>602.41650390625</v>
      </c>
      <c r="F72">
        <v>469.01904296875</v>
      </c>
      <c r="G72">
        <v>465.78765869140602</v>
      </c>
      <c r="I72" s="7">
        <f t="shared" si="7"/>
        <v>257.97229003906295</v>
      </c>
      <c r="J72" s="7">
        <f t="shared" si="7"/>
        <v>136.62884521484398</v>
      </c>
      <c r="K72" s="7">
        <f t="shared" si="8"/>
        <v>162.33209838867219</v>
      </c>
      <c r="L72" s="8">
        <f t="shared" si="9"/>
        <v>1.1881246462517543</v>
      </c>
      <c r="M72" s="8">
        <f t="shared" si="5"/>
        <v>1.6289953140406737</v>
      </c>
      <c r="P72" s="6">
        <f t="shared" si="10"/>
        <v>-4.1848416565464586</v>
      </c>
      <c r="U72" s="15">
        <v>16.5</v>
      </c>
      <c r="V72" s="17">
        <f t="shared" si="6"/>
        <v>1.5009378363154977</v>
      </c>
    </row>
    <row r="73" spans="1:22" x14ac:dyDescent="0.15">
      <c r="A73" s="6">
        <v>36</v>
      </c>
      <c r="B73" s="6">
        <v>71</v>
      </c>
      <c r="D73">
        <v>727.04791259765602</v>
      </c>
      <c r="E73">
        <v>602.530029296875</v>
      </c>
      <c r="F73">
        <v>467.48355102539102</v>
      </c>
      <c r="G73">
        <v>464.60934448242199</v>
      </c>
      <c r="I73" s="7">
        <f t="shared" si="7"/>
        <v>259.564361572265</v>
      </c>
      <c r="J73" s="7">
        <f t="shared" si="7"/>
        <v>137.92068481445301</v>
      </c>
      <c r="K73" s="7">
        <f t="shared" si="8"/>
        <v>163.0198822021479</v>
      </c>
      <c r="L73" s="8">
        <f t="shared" si="9"/>
        <v>1.1819828361602269</v>
      </c>
      <c r="M73" s="8">
        <f t="shared" si="5"/>
        <v>1.6290629499743423</v>
      </c>
      <c r="P73" s="6">
        <f t="shared" si="10"/>
        <v>-4.1808634083352381</v>
      </c>
      <c r="U73" s="15">
        <v>17</v>
      </c>
      <c r="V73" s="17">
        <f t="shared" si="6"/>
        <v>1.4886969945550705</v>
      </c>
    </row>
    <row r="74" spans="1:22" x14ac:dyDescent="0.15">
      <c r="A74" s="6">
        <v>36.5</v>
      </c>
      <c r="B74" s="6">
        <v>72</v>
      </c>
      <c r="D74">
        <v>721.88446044921898</v>
      </c>
      <c r="E74">
        <v>600.68249511718795</v>
      </c>
      <c r="F74">
        <v>468.725341796875</v>
      </c>
      <c r="G74">
        <v>465.13558959960898</v>
      </c>
      <c r="I74" s="7">
        <f t="shared" si="7"/>
        <v>253.15911865234398</v>
      </c>
      <c r="J74" s="7">
        <f t="shared" si="7"/>
        <v>135.54690551757898</v>
      </c>
      <c r="K74" s="7">
        <f t="shared" si="8"/>
        <v>158.27628479003869</v>
      </c>
      <c r="L74" s="8">
        <f t="shared" si="9"/>
        <v>1.1676864490979615</v>
      </c>
      <c r="M74" s="8">
        <f t="shared" si="5"/>
        <v>1.6209760089372729</v>
      </c>
      <c r="P74" s="6">
        <f t="shared" si="10"/>
        <v>-4.6565256335745371</v>
      </c>
      <c r="U74" s="15">
        <v>17.5</v>
      </c>
      <c r="V74" s="17">
        <f t="shared" si="6"/>
        <v>1.4636414225026622</v>
      </c>
    </row>
    <row r="75" spans="1:22" x14ac:dyDescent="0.15">
      <c r="A75" s="6">
        <v>37</v>
      </c>
      <c r="B75" s="6">
        <v>73</v>
      </c>
      <c r="D75">
        <v>705.375244140625</v>
      </c>
      <c r="E75">
        <v>592.37603759765602</v>
      </c>
      <c r="F75">
        <v>468.24179077148398</v>
      </c>
      <c r="G75">
        <v>465.49163818359398</v>
      </c>
      <c r="I75" s="7">
        <f t="shared" si="7"/>
        <v>237.13345336914102</v>
      </c>
      <c r="J75" s="7">
        <f t="shared" si="7"/>
        <v>126.88439941406205</v>
      </c>
      <c r="K75" s="7">
        <f t="shared" si="8"/>
        <v>148.3143737792976</v>
      </c>
      <c r="L75" s="8">
        <f t="shared" si="9"/>
        <v>1.1688936895646491</v>
      </c>
      <c r="M75" s="8">
        <f t="shared" si="5"/>
        <v>1.6283926954291568</v>
      </c>
      <c r="P75" s="6">
        <f t="shared" si="10"/>
        <v>-4.2202868154032886</v>
      </c>
      <c r="U75" s="15">
        <v>18</v>
      </c>
      <c r="V75" s="17">
        <f t="shared" si="6"/>
        <v>1.4806961756372068</v>
      </c>
    </row>
    <row r="76" spans="1:22" x14ac:dyDescent="0.15">
      <c r="A76" s="6">
        <v>37.5</v>
      </c>
      <c r="B76" s="6">
        <v>74</v>
      </c>
      <c r="D76">
        <v>692.660888671875</v>
      </c>
      <c r="E76">
        <v>586.8349609375</v>
      </c>
      <c r="F76">
        <v>468.50836181640602</v>
      </c>
      <c r="G76">
        <v>465.05020141601602</v>
      </c>
      <c r="I76" s="7">
        <f t="shared" si="7"/>
        <v>224.15252685546898</v>
      </c>
      <c r="J76" s="7">
        <f t="shared" si="7"/>
        <v>121.78475952148398</v>
      </c>
      <c r="K76" s="7">
        <f t="shared" si="8"/>
        <v>138.90319519043021</v>
      </c>
      <c r="L76" s="8">
        <f t="shared" si="9"/>
        <v>1.1405630370845079</v>
      </c>
      <c r="M76" s="8">
        <f t="shared" si="5"/>
        <v>1.6062714889742116</v>
      </c>
      <c r="P76" s="6">
        <f t="shared" si="10"/>
        <v>-5.5214243208092002</v>
      </c>
      <c r="U76" s="15">
        <v>18.5</v>
      </c>
      <c r="V76" s="17">
        <f t="shared" si="6"/>
        <v>1.4632826878596654</v>
      </c>
    </row>
    <row r="77" spans="1:22" x14ac:dyDescent="0.15">
      <c r="A77" s="6">
        <v>38</v>
      </c>
      <c r="B77" s="6">
        <v>75</v>
      </c>
      <c r="D77">
        <v>684.743408203125</v>
      </c>
      <c r="E77">
        <v>581.80316162109398</v>
      </c>
      <c r="F77">
        <v>467.55682373046898</v>
      </c>
      <c r="G77">
        <v>464.56491088867199</v>
      </c>
      <c r="I77" s="7">
        <f t="shared" si="7"/>
        <v>217.18658447265602</v>
      </c>
      <c r="J77" s="7">
        <f t="shared" si="7"/>
        <v>117.23825073242199</v>
      </c>
      <c r="K77" s="7">
        <f t="shared" si="8"/>
        <v>135.11980895996064</v>
      </c>
      <c r="L77" s="8">
        <f t="shared" si="9"/>
        <v>1.152523243189209</v>
      </c>
      <c r="M77" s="8">
        <f t="shared" si="5"/>
        <v>1.6244411411041086</v>
      </c>
      <c r="P77" s="6">
        <f t="shared" si="10"/>
        <v>-4.4527115498969021</v>
      </c>
      <c r="U77" s="15">
        <v>19</v>
      </c>
      <c r="V77" s="17">
        <f t="shared" si="6"/>
        <v>1.4708181667857463</v>
      </c>
    </row>
    <row r="78" spans="1:22" x14ac:dyDescent="0.15">
      <c r="A78" s="6">
        <v>38.5</v>
      </c>
      <c r="B78" s="6">
        <v>76</v>
      </c>
      <c r="D78">
        <v>683.179931640625</v>
      </c>
      <c r="E78">
        <v>580.72692871093795</v>
      </c>
      <c r="F78">
        <v>468.54010009765602</v>
      </c>
      <c r="G78">
        <v>465.55453491210898</v>
      </c>
      <c r="I78" s="7">
        <f t="shared" si="7"/>
        <v>214.63983154296898</v>
      </c>
      <c r="J78" s="7">
        <f t="shared" si="7"/>
        <v>115.17239379882898</v>
      </c>
      <c r="K78" s="7">
        <f t="shared" si="8"/>
        <v>134.0191558837887</v>
      </c>
      <c r="L78" s="8">
        <f t="shared" si="9"/>
        <v>1.1636395794453944</v>
      </c>
      <c r="M78" s="8">
        <f t="shared" si="5"/>
        <v>1.6417669233854901</v>
      </c>
      <c r="P78" s="6">
        <f t="shared" si="10"/>
        <v>-3.4336339881591655</v>
      </c>
      <c r="U78" s="15">
        <v>19.5</v>
      </c>
      <c r="V78" s="17">
        <f t="shared" si="6"/>
        <v>1.458474981118085</v>
      </c>
    </row>
    <row r="79" spans="1:22" x14ac:dyDescent="0.15">
      <c r="A79" s="6">
        <v>39</v>
      </c>
      <c r="B79" s="6">
        <v>77</v>
      </c>
      <c r="D79">
        <v>684.45031738281295</v>
      </c>
      <c r="E79">
        <v>583.65264892578102</v>
      </c>
      <c r="F79">
        <v>468.192138671875</v>
      </c>
      <c r="G79">
        <v>465.46450805664102</v>
      </c>
      <c r="I79" s="7">
        <f t="shared" si="7"/>
        <v>216.25817871093795</v>
      </c>
      <c r="J79" s="7">
        <f t="shared" si="7"/>
        <v>118.18814086914</v>
      </c>
      <c r="K79" s="7">
        <f t="shared" si="8"/>
        <v>133.52648010253995</v>
      </c>
      <c r="L79" s="8">
        <f t="shared" si="9"/>
        <v>1.1297790042266831</v>
      </c>
      <c r="M79" s="8">
        <f t="shared" si="5"/>
        <v>1.6141157941919748</v>
      </c>
      <c r="P79" s="6">
        <f t="shared" si="10"/>
        <v>-5.0600335850249234</v>
      </c>
      <c r="U79" s="15">
        <v>20</v>
      </c>
      <c r="V79" s="17">
        <f t="shared" si="6"/>
        <v>1.4512733392102755</v>
      </c>
    </row>
    <row r="80" spans="1:22" x14ac:dyDescent="0.15">
      <c r="A80" s="6">
        <v>39.5</v>
      </c>
      <c r="B80" s="6">
        <v>78</v>
      </c>
      <c r="D80">
        <v>684.29193115234398</v>
      </c>
      <c r="E80">
        <v>583.56854248046898</v>
      </c>
      <c r="F80">
        <v>467.18811035156301</v>
      </c>
      <c r="G80">
        <v>464.509521484375</v>
      </c>
      <c r="I80" s="7">
        <f t="shared" si="7"/>
        <v>217.10382080078097</v>
      </c>
      <c r="J80" s="7">
        <f t="shared" si="7"/>
        <v>119.05902099609398</v>
      </c>
      <c r="K80" s="7">
        <f t="shared" si="8"/>
        <v>133.76250610351519</v>
      </c>
      <c r="L80" s="8">
        <f t="shared" si="9"/>
        <v>1.1234974467655299</v>
      </c>
      <c r="M80" s="8">
        <f t="shared" si="5"/>
        <v>1.6140436827560176</v>
      </c>
      <c r="P80" s="6">
        <f t="shared" si="10"/>
        <v>-5.064275075835277</v>
      </c>
      <c r="U80" s="15">
        <v>20.5</v>
      </c>
      <c r="V80" s="17">
        <f t="shared" si="6"/>
        <v>1.4494472078898004</v>
      </c>
    </row>
    <row r="81" spans="1:22" x14ac:dyDescent="0.15">
      <c r="A81" s="6">
        <v>40</v>
      </c>
      <c r="B81" s="6">
        <v>79</v>
      </c>
      <c r="D81">
        <v>682.38897705078102</v>
      </c>
      <c r="E81">
        <v>582.76031494140602</v>
      </c>
      <c r="F81">
        <v>468.7587890625</v>
      </c>
      <c r="G81">
        <v>465.51644897460898</v>
      </c>
      <c r="I81" s="7">
        <f t="shared" si="7"/>
        <v>213.63018798828102</v>
      </c>
      <c r="J81" s="7">
        <f t="shared" si="7"/>
        <v>117.24386596679705</v>
      </c>
      <c r="K81" s="7">
        <f t="shared" si="8"/>
        <v>131.55948181152309</v>
      </c>
      <c r="L81" s="8">
        <f t="shared" si="9"/>
        <v>1.1221011924733031</v>
      </c>
      <c r="M81" s="8">
        <f t="shared" si="5"/>
        <v>1.6188568744889869</v>
      </c>
      <c r="P81" s="6">
        <f t="shared" si="10"/>
        <v>-4.7811700699111572</v>
      </c>
      <c r="U81" s="15">
        <v>21</v>
      </c>
      <c r="V81" s="17">
        <f t="shared" si="6"/>
        <v>1.4422666688251811</v>
      </c>
    </row>
    <row r="82" spans="1:22" x14ac:dyDescent="0.15">
      <c r="A82" s="6">
        <v>40.5</v>
      </c>
      <c r="B82" s="6">
        <v>80</v>
      </c>
      <c r="D82">
        <v>684.73907470703102</v>
      </c>
      <c r="E82">
        <v>584.16345214843795</v>
      </c>
      <c r="F82">
        <v>467.92266845703102</v>
      </c>
      <c r="G82">
        <v>464.88922119140602</v>
      </c>
      <c r="I82" s="7">
        <f t="shared" si="7"/>
        <v>216.81640625</v>
      </c>
      <c r="J82" s="7">
        <f t="shared" si="7"/>
        <v>119.27423095703193</v>
      </c>
      <c r="K82" s="7">
        <f t="shared" si="8"/>
        <v>133.32444458007765</v>
      </c>
      <c r="L82" s="8">
        <f t="shared" si="9"/>
        <v>1.1177975620577025</v>
      </c>
      <c r="M82" s="8">
        <f t="shared" si="5"/>
        <v>1.6207626900985823</v>
      </c>
      <c r="P82" s="6">
        <f t="shared" si="10"/>
        <v>-4.6690727404511563</v>
      </c>
      <c r="U82" s="15">
        <v>21.5</v>
      </c>
      <c r="V82" s="17">
        <f t="shared" si="6"/>
        <v>1.4435434991499763</v>
      </c>
    </row>
    <row r="83" spans="1:22" x14ac:dyDescent="0.15">
      <c r="A83" s="6">
        <v>41</v>
      </c>
      <c r="B83" s="6">
        <v>81</v>
      </c>
      <c r="D83">
        <v>683.07189941406295</v>
      </c>
      <c r="E83">
        <v>583.04559326171898</v>
      </c>
      <c r="F83">
        <v>467.56607055664102</v>
      </c>
      <c r="G83">
        <v>463.96017456054699</v>
      </c>
      <c r="I83" s="7">
        <f t="shared" si="7"/>
        <v>215.50582885742193</v>
      </c>
      <c r="J83" s="7">
        <f t="shared" si="7"/>
        <v>119.08541870117199</v>
      </c>
      <c r="K83" s="7">
        <f t="shared" si="8"/>
        <v>132.14603576660153</v>
      </c>
      <c r="L83" s="8">
        <f t="shared" si="9"/>
        <v>1.1096743598660328</v>
      </c>
      <c r="M83" s="8">
        <f t="shared" si="5"/>
        <v>1.6188489339321088</v>
      </c>
      <c r="P83" s="6">
        <f t="shared" si="10"/>
        <v>-4.781637122030979</v>
      </c>
      <c r="U83" s="15">
        <v>22</v>
      </c>
      <c r="V83" s="17">
        <f t="shared" si="6"/>
        <v>1.4101820011278354</v>
      </c>
    </row>
    <row r="84" spans="1:22" x14ac:dyDescent="0.15">
      <c r="A84" s="6">
        <v>41.5</v>
      </c>
      <c r="B84" s="6">
        <v>82</v>
      </c>
      <c r="D84">
        <v>682.6318359375</v>
      </c>
      <c r="E84">
        <v>582.78466796875</v>
      </c>
      <c r="F84">
        <v>468.09231567382801</v>
      </c>
      <c r="G84">
        <v>464.923828125</v>
      </c>
      <c r="I84" s="7">
        <f t="shared" si="7"/>
        <v>214.53952026367199</v>
      </c>
      <c r="J84" s="7">
        <f t="shared" si="7"/>
        <v>117.86083984375</v>
      </c>
      <c r="K84" s="7">
        <f t="shared" si="8"/>
        <v>132.03693237304699</v>
      </c>
      <c r="L84" s="8">
        <f t="shared" si="9"/>
        <v>1.1202782242862894</v>
      </c>
      <c r="M84" s="8">
        <f t="shared" si="5"/>
        <v>1.6356622443775612</v>
      </c>
      <c r="P84" s="6">
        <f t="shared" si="10"/>
        <v>-3.7927024156365805</v>
      </c>
      <c r="U84" s="15">
        <v>65</v>
      </c>
      <c r="V84" s="17">
        <f t="shared" ref="V84:V104" si="11">L131</f>
        <v>0.86111384454239226</v>
      </c>
    </row>
    <row r="85" spans="1:22" x14ac:dyDescent="0.15">
      <c r="A85" s="6">
        <v>42</v>
      </c>
      <c r="B85" s="6">
        <v>83</v>
      </c>
      <c r="D85">
        <v>685.80548095703102</v>
      </c>
      <c r="E85">
        <v>584.96148681640602</v>
      </c>
      <c r="F85">
        <v>468.36178588867199</v>
      </c>
      <c r="G85">
        <v>465.67398071289102</v>
      </c>
      <c r="I85" s="7">
        <f t="shared" si="7"/>
        <v>217.44369506835903</v>
      </c>
      <c r="J85" s="7">
        <f t="shared" si="7"/>
        <v>119.287506103515</v>
      </c>
      <c r="K85" s="7">
        <f t="shared" si="8"/>
        <v>133.94244079589853</v>
      </c>
      <c r="L85" s="8">
        <f t="shared" si="9"/>
        <v>1.1228538945199031</v>
      </c>
      <c r="M85" s="8">
        <f t="shared" si="5"/>
        <v>1.6444473606363712</v>
      </c>
      <c r="P85" s="6">
        <f t="shared" si="10"/>
        <v>-3.2759745293447566</v>
      </c>
      <c r="U85" s="15">
        <v>65.5</v>
      </c>
      <c r="V85" s="17">
        <f t="shared" si="11"/>
        <v>0.88170012737129555</v>
      </c>
    </row>
    <row r="86" spans="1:22" x14ac:dyDescent="0.15">
      <c r="A86" s="6">
        <v>42.5</v>
      </c>
      <c r="B86" s="6">
        <v>84</v>
      </c>
      <c r="D86">
        <v>686.62908935546898</v>
      </c>
      <c r="E86">
        <v>587.73907470703102</v>
      </c>
      <c r="F86">
        <v>467.78189086914102</v>
      </c>
      <c r="G86">
        <v>465.54183959960898</v>
      </c>
      <c r="I86" s="7">
        <f t="shared" si="7"/>
        <v>218.84719848632795</v>
      </c>
      <c r="J86" s="7">
        <f t="shared" si="7"/>
        <v>122.19723510742205</v>
      </c>
      <c r="K86" s="7">
        <f t="shared" si="8"/>
        <v>133.30913391113253</v>
      </c>
      <c r="L86" s="8">
        <f t="shared" si="9"/>
        <v>1.0909341262422358</v>
      </c>
      <c r="M86" s="8">
        <f t="shared" si="5"/>
        <v>1.6187370383838999</v>
      </c>
      <c r="P86" s="6">
        <f t="shared" si="10"/>
        <v>-4.7882186570281364</v>
      </c>
      <c r="U86" s="15">
        <v>66</v>
      </c>
      <c r="V86" s="17">
        <f t="shared" si="11"/>
        <v>0.86335617547753707</v>
      </c>
    </row>
    <row r="87" spans="1:22" ht="15" x14ac:dyDescent="0.2">
      <c r="A87" s="6">
        <v>43</v>
      </c>
      <c r="B87" s="6">
        <v>85</v>
      </c>
      <c r="C87" s="23" t="s">
        <v>29</v>
      </c>
      <c r="D87">
        <v>686.89703369140602</v>
      </c>
      <c r="E87">
        <v>587.20196533203102</v>
      </c>
      <c r="F87">
        <v>467.18350219726602</v>
      </c>
      <c r="G87">
        <v>464.06750488281301</v>
      </c>
      <c r="I87" s="7">
        <f t="shared" si="7"/>
        <v>219.71353149414</v>
      </c>
      <c r="J87" s="7">
        <f t="shared" si="7"/>
        <v>123.13446044921801</v>
      </c>
      <c r="K87" s="7">
        <f t="shared" si="8"/>
        <v>133.51940917968739</v>
      </c>
      <c r="L87" s="8">
        <f t="shared" si="9"/>
        <v>1.0843382810350823</v>
      </c>
      <c r="M87" s="8">
        <f t="shared" si="5"/>
        <v>1.6183506392019424</v>
      </c>
      <c r="P87" s="6">
        <f t="shared" si="10"/>
        <v>-4.8109461004307841</v>
      </c>
      <c r="U87" s="15">
        <v>66.5</v>
      </c>
      <c r="V87" s="17">
        <f t="shared" si="11"/>
        <v>0.86332060749287387</v>
      </c>
    </row>
    <row r="88" spans="1:22" x14ac:dyDescent="0.15">
      <c r="A88" s="6">
        <v>43.5</v>
      </c>
      <c r="B88" s="6">
        <v>86</v>
      </c>
      <c r="D88">
        <v>694.04595947265602</v>
      </c>
      <c r="E88">
        <v>591.49981689453102</v>
      </c>
      <c r="F88">
        <v>467.25158691406301</v>
      </c>
      <c r="G88">
        <v>464.60760498046898</v>
      </c>
      <c r="I88" s="7">
        <f t="shared" si="7"/>
        <v>226.79437255859301</v>
      </c>
      <c r="J88" s="7">
        <f t="shared" si="7"/>
        <v>126.89221191406205</v>
      </c>
      <c r="K88" s="7">
        <f t="shared" si="8"/>
        <v>137.96982421874958</v>
      </c>
      <c r="L88" s="8">
        <f t="shared" si="9"/>
        <v>1.0872993869173773</v>
      </c>
      <c r="M88" s="8">
        <f t="shared" ref="M88:M151" si="12">L88+ABS($N$2)*A88</f>
        <v>1.6275211911094334</v>
      </c>
      <c r="P88" s="6">
        <f t="shared" si="10"/>
        <v>-4.2715474443759849</v>
      </c>
      <c r="U88" s="15">
        <v>67</v>
      </c>
      <c r="V88" s="17">
        <f t="shared" si="11"/>
        <v>0.86277915412727102</v>
      </c>
    </row>
    <row r="89" spans="1:22" x14ac:dyDescent="0.15">
      <c r="A89" s="6">
        <v>44</v>
      </c>
      <c r="B89" s="6">
        <v>87</v>
      </c>
      <c r="D89">
        <v>701.737548828125</v>
      </c>
      <c r="E89">
        <v>596.41534423828102</v>
      </c>
      <c r="F89">
        <v>468.39758300781301</v>
      </c>
      <c r="G89">
        <v>465.407958984375</v>
      </c>
      <c r="I89" s="7">
        <f t="shared" si="7"/>
        <v>233.33996582031199</v>
      </c>
      <c r="J89" s="7">
        <f t="shared" si="7"/>
        <v>131.00738525390602</v>
      </c>
      <c r="K89" s="7">
        <f t="shared" si="8"/>
        <v>141.63479614257778</v>
      </c>
      <c r="L89" s="8">
        <f t="shared" si="9"/>
        <v>1.0811207007000005</v>
      </c>
      <c r="M89" s="8">
        <f t="shared" si="12"/>
        <v>1.6275519509172529</v>
      </c>
      <c r="P89" s="6">
        <f t="shared" si="10"/>
        <v>-4.2697381967793593</v>
      </c>
      <c r="U89" s="15">
        <v>67.5</v>
      </c>
      <c r="V89" s="17">
        <f t="shared" si="11"/>
        <v>0.85224968428648817</v>
      </c>
    </row>
    <row r="90" spans="1:22" x14ac:dyDescent="0.15">
      <c r="A90" s="6">
        <v>44.5</v>
      </c>
      <c r="B90" s="6">
        <v>88</v>
      </c>
      <c r="D90">
        <v>705.9677734375</v>
      </c>
      <c r="E90">
        <v>600.95245361328102</v>
      </c>
      <c r="F90">
        <v>468.49163818359398</v>
      </c>
      <c r="G90">
        <v>464.76745605468801</v>
      </c>
      <c r="I90" s="7">
        <f t="shared" si="7"/>
        <v>237.47613525390602</v>
      </c>
      <c r="J90" s="7">
        <f t="shared" si="7"/>
        <v>136.18499755859301</v>
      </c>
      <c r="K90" s="7">
        <f t="shared" si="8"/>
        <v>142.14663696289091</v>
      </c>
      <c r="L90" s="8">
        <f t="shared" si="9"/>
        <v>1.0437760363562287</v>
      </c>
      <c r="M90" s="8">
        <f t="shared" si="12"/>
        <v>1.5964167325986769</v>
      </c>
      <c r="P90" s="6">
        <f t="shared" si="10"/>
        <v>-6.1010668983043228</v>
      </c>
      <c r="U90" s="15">
        <v>68</v>
      </c>
      <c r="V90" s="17">
        <f t="shared" si="11"/>
        <v>0.84105466196900847</v>
      </c>
    </row>
    <row r="91" spans="1:22" x14ac:dyDescent="0.15">
      <c r="A91" s="6">
        <v>45</v>
      </c>
      <c r="B91" s="6">
        <v>89</v>
      </c>
      <c r="D91">
        <v>706.57958984375</v>
      </c>
      <c r="E91">
        <v>601.09234619140602</v>
      </c>
      <c r="F91">
        <v>467.78936767578102</v>
      </c>
      <c r="G91">
        <v>464.58221435546898</v>
      </c>
      <c r="I91" s="7">
        <f t="shared" si="7"/>
        <v>238.79022216796898</v>
      </c>
      <c r="J91" s="7">
        <f t="shared" si="7"/>
        <v>136.51013183593705</v>
      </c>
      <c r="K91" s="7">
        <f t="shared" si="8"/>
        <v>143.23312988281305</v>
      </c>
      <c r="L91" s="8">
        <f t="shared" si="9"/>
        <v>1.0492490773868415</v>
      </c>
      <c r="M91" s="8">
        <f t="shared" si="12"/>
        <v>1.6080992196544859</v>
      </c>
      <c r="P91" s="6">
        <f t="shared" si="10"/>
        <v>-5.4139198344363804</v>
      </c>
      <c r="U91" s="15">
        <v>68.5</v>
      </c>
      <c r="V91" s="17">
        <f t="shared" si="11"/>
        <v>0.86119851423481164</v>
      </c>
    </row>
    <row r="92" spans="1:22" x14ac:dyDescent="0.15">
      <c r="A92" s="6">
        <v>45.5</v>
      </c>
      <c r="B92" s="6">
        <v>90</v>
      </c>
      <c r="D92">
        <v>706.192138671875</v>
      </c>
      <c r="E92">
        <v>601.69000244140602</v>
      </c>
      <c r="F92">
        <v>468.58221435546898</v>
      </c>
      <c r="G92">
        <v>465.30352783203102</v>
      </c>
      <c r="I92" s="7">
        <f t="shared" si="7"/>
        <v>237.60992431640602</v>
      </c>
      <c r="J92" s="7">
        <f t="shared" si="7"/>
        <v>136.386474609375</v>
      </c>
      <c r="K92" s="7">
        <f t="shared" si="8"/>
        <v>142.13939208984351</v>
      </c>
      <c r="L92" s="8">
        <f t="shared" si="9"/>
        <v>1.0421809970302807</v>
      </c>
      <c r="M92" s="8">
        <f t="shared" si="12"/>
        <v>1.6072405853231211</v>
      </c>
      <c r="P92" s="6">
        <f t="shared" si="10"/>
        <v>-5.4644234692287821</v>
      </c>
      <c r="U92" s="15">
        <v>69</v>
      </c>
      <c r="V92" s="17">
        <f t="shared" si="11"/>
        <v>0.84141885882454859</v>
      </c>
    </row>
    <row r="93" spans="1:22" x14ac:dyDescent="0.15">
      <c r="A93" s="6">
        <v>46</v>
      </c>
      <c r="B93" s="6">
        <v>91</v>
      </c>
      <c r="D93">
        <v>709.1044921875</v>
      </c>
      <c r="E93">
        <v>604.63732910156295</v>
      </c>
      <c r="F93">
        <v>468.80841064453102</v>
      </c>
      <c r="G93">
        <v>465.35775756835898</v>
      </c>
      <c r="I93" s="7">
        <f t="shared" si="7"/>
        <v>240.29608154296898</v>
      </c>
      <c r="J93" s="7">
        <f t="shared" si="7"/>
        <v>139.27957153320398</v>
      </c>
      <c r="K93" s="7">
        <f t="shared" si="8"/>
        <v>142.8003814697262</v>
      </c>
      <c r="L93" s="8">
        <f t="shared" si="9"/>
        <v>1.0252787246382566</v>
      </c>
      <c r="M93" s="8">
        <f t="shared" si="12"/>
        <v>1.5965477589562931</v>
      </c>
      <c r="P93" s="6">
        <f t="shared" si="10"/>
        <v>-6.0933601166494258</v>
      </c>
      <c r="U93" s="15">
        <v>69.5</v>
      </c>
      <c r="V93" s="17">
        <f t="shared" si="11"/>
        <v>0.83925406584067364</v>
      </c>
    </row>
    <row r="94" spans="1:22" x14ac:dyDescent="0.15">
      <c r="A94" s="6">
        <v>46.5</v>
      </c>
      <c r="B94" s="6">
        <v>92</v>
      </c>
      <c r="D94">
        <v>711.50335693359398</v>
      </c>
      <c r="E94">
        <v>607.15246582031295</v>
      </c>
      <c r="F94">
        <v>467.80093383789102</v>
      </c>
      <c r="G94">
        <v>464.38949584960898</v>
      </c>
      <c r="I94" s="7">
        <f t="shared" si="7"/>
        <v>243.70242309570295</v>
      </c>
      <c r="J94" s="7">
        <f t="shared" si="7"/>
        <v>142.76296997070398</v>
      </c>
      <c r="K94" s="7">
        <f t="shared" si="8"/>
        <v>143.76834411621019</v>
      </c>
      <c r="L94" s="8">
        <f t="shared" si="9"/>
        <v>1.0070422613490915</v>
      </c>
      <c r="M94" s="8">
        <f t="shared" si="12"/>
        <v>1.5845207416923239</v>
      </c>
      <c r="P94" s="6">
        <f t="shared" si="10"/>
        <v>-6.8007719511796516</v>
      </c>
      <c r="U94" s="15">
        <v>70</v>
      </c>
      <c r="V94" s="17">
        <f t="shared" si="11"/>
        <v>0.8558703246242384</v>
      </c>
    </row>
    <row r="95" spans="1:22" x14ac:dyDescent="0.15">
      <c r="A95" s="6">
        <v>47</v>
      </c>
      <c r="B95" s="6">
        <v>93</v>
      </c>
      <c r="D95">
        <v>704.49664306640602</v>
      </c>
      <c r="E95">
        <v>603.02044677734398</v>
      </c>
      <c r="F95">
        <v>467.50607299804699</v>
      </c>
      <c r="G95">
        <v>464.63763427734398</v>
      </c>
      <c r="I95" s="7">
        <f t="shared" si="7"/>
        <v>236.99057006835903</v>
      </c>
      <c r="J95" s="7">
        <f t="shared" si="7"/>
        <v>138.3828125</v>
      </c>
      <c r="K95" s="7">
        <f t="shared" si="8"/>
        <v>140.12260131835905</v>
      </c>
      <c r="L95" s="8">
        <f t="shared" si="9"/>
        <v>1.0125722897730456</v>
      </c>
      <c r="M95" s="8">
        <f t="shared" si="12"/>
        <v>1.5962602161414741</v>
      </c>
      <c r="P95" s="6">
        <f t="shared" si="10"/>
        <v>-6.1102729709068564</v>
      </c>
      <c r="U95" s="15">
        <v>70.5</v>
      </c>
      <c r="V95" s="17">
        <f t="shared" si="11"/>
        <v>0.83199561175567527</v>
      </c>
    </row>
    <row r="96" spans="1:22" x14ac:dyDescent="0.15">
      <c r="A96" s="6">
        <v>47.5</v>
      </c>
      <c r="B96" s="6">
        <v>94</v>
      </c>
      <c r="D96">
        <v>704.57171630859398</v>
      </c>
      <c r="E96">
        <v>602.357177734375</v>
      </c>
      <c r="F96">
        <v>468.29544067382801</v>
      </c>
      <c r="G96">
        <v>465.16619873046898</v>
      </c>
      <c r="I96" s="7">
        <f t="shared" si="7"/>
        <v>236.27627563476597</v>
      </c>
      <c r="J96" s="7">
        <f t="shared" si="7"/>
        <v>137.19097900390602</v>
      </c>
      <c r="K96" s="7">
        <f t="shared" si="8"/>
        <v>140.24259033203174</v>
      </c>
      <c r="L96" s="8">
        <f t="shared" si="9"/>
        <v>1.0222435276013215</v>
      </c>
      <c r="M96" s="8">
        <f t="shared" si="12"/>
        <v>1.612140899994946</v>
      </c>
      <c r="P96" s="6">
        <f t="shared" si="10"/>
        <v>-5.1761940175129171</v>
      </c>
      <c r="U96" s="15">
        <v>71</v>
      </c>
      <c r="V96" s="17">
        <f t="shared" si="11"/>
        <v>0.83638949541845775</v>
      </c>
    </row>
    <row r="97" spans="1:22" x14ac:dyDescent="0.15">
      <c r="A97" s="6">
        <v>48</v>
      </c>
      <c r="B97" s="6">
        <v>95</v>
      </c>
      <c r="D97">
        <v>703.7041015625</v>
      </c>
      <c r="E97">
        <v>603.677001953125</v>
      </c>
      <c r="F97">
        <v>467.51989746093801</v>
      </c>
      <c r="G97">
        <v>464.35659790039102</v>
      </c>
      <c r="I97" s="7">
        <f t="shared" si="7"/>
        <v>236.18420410156199</v>
      </c>
      <c r="J97" s="7">
        <f t="shared" si="7"/>
        <v>139.32040405273398</v>
      </c>
      <c r="K97" s="7">
        <f t="shared" si="8"/>
        <v>138.6599212646482</v>
      </c>
      <c r="L97" s="8">
        <f t="shared" si="9"/>
        <v>0.99525925299616724</v>
      </c>
      <c r="M97" s="8">
        <f t="shared" si="12"/>
        <v>1.591366071414988</v>
      </c>
      <c r="P97" s="6">
        <f t="shared" si="10"/>
        <v>-6.3981395153236518</v>
      </c>
      <c r="U97" s="15">
        <v>71.5</v>
      </c>
      <c r="V97" s="17">
        <f t="shared" si="11"/>
        <v>0.81928871110613466</v>
      </c>
    </row>
    <row r="98" spans="1:22" x14ac:dyDescent="0.15">
      <c r="A98" s="6">
        <v>48.5</v>
      </c>
      <c r="B98" s="6">
        <v>96</v>
      </c>
      <c r="D98">
        <v>704.30450439453102</v>
      </c>
      <c r="E98">
        <v>603.375244140625</v>
      </c>
      <c r="F98">
        <v>468.42468261718801</v>
      </c>
      <c r="G98">
        <v>465.23080444335898</v>
      </c>
      <c r="I98" s="7">
        <f t="shared" si="7"/>
        <v>235.87982177734301</v>
      </c>
      <c r="J98" s="7">
        <f t="shared" si="7"/>
        <v>138.14443969726602</v>
      </c>
      <c r="K98" s="7">
        <f t="shared" si="8"/>
        <v>139.17871398925681</v>
      </c>
      <c r="L98" s="8">
        <f t="shared" si="9"/>
        <v>1.0074869049688668</v>
      </c>
      <c r="M98" s="8">
        <f t="shared" si="12"/>
        <v>1.6098031694128836</v>
      </c>
      <c r="P98" s="6">
        <f t="shared" si="10"/>
        <v>-5.3136959636229077</v>
      </c>
      <c r="U98" s="15">
        <v>72</v>
      </c>
      <c r="V98" s="17">
        <f t="shared" si="11"/>
        <v>0.81163335944700843</v>
      </c>
    </row>
    <row r="99" spans="1:22" x14ac:dyDescent="0.15">
      <c r="A99" s="6">
        <v>49</v>
      </c>
      <c r="B99" s="6">
        <v>97</v>
      </c>
      <c r="D99">
        <v>705.61102294921898</v>
      </c>
      <c r="E99">
        <v>604.79919433593795</v>
      </c>
      <c r="F99">
        <v>467.41720581054699</v>
      </c>
      <c r="G99">
        <v>464.80093383789102</v>
      </c>
      <c r="I99" s="7">
        <f t="shared" si="7"/>
        <v>238.19381713867199</v>
      </c>
      <c r="J99" s="7">
        <f t="shared" si="7"/>
        <v>139.99826049804693</v>
      </c>
      <c r="K99" s="7">
        <f t="shared" si="8"/>
        <v>140.19503479003913</v>
      </c>
      <c r="L99" s="8">
        <f t="shared" si="9"/>
        <v>1.0014055481210422</v>
      </c>
      <c r="M99" s="8">
        <f t="shared" si="12"/>
        <v>1.609931258590255</v>
      </c>
      <c r="P99" s="6">
        <f t="shared" si="10"/>
        <v>-5.3061619426799735</v>
      </c>
      <c r="U99" s="15">
        <v>72.5</v>
      </c>
      <c r="V99" s="17">
        <f t="shared" si="11"/>
        <v>0.82428559857607797</v>
      </c>
    </row>
    <row r="100" spans="1:22" x14ac:dyDescent="0.15">
      <c r="A100" s="6">
        <v>49.5</v>
      </c>
      <c r="B100" s="6">
        <v>98</v>
      </c>
      <c r="D100">
        <v>706.44989013671898</v>
      </c>
      <c r="E100">
        <v>604.32025146484398</v>
      </c>
      <c r="F100">
        <v>467.92730712890602</v>
      </c>
      <c r="G100">
        <v>464.84188842773398</v>
      </c>
      <c r="I100" s="7">
        <f t="shared" si="7"/>
        <v>238.52258300781295</v>
      </c>
      <c r="J100" s="7">
        <f t="shared" si="7"/>
        <v>139.47836303711</v>
      </c>
      <c r="K100" s="7">
        <f t="shared" si="8"/>
        <v>140.88772888183595</v>
      </c>
      <c r="L100" s="8">
        <f t="shared" si="9"/>
        <v>1.0101045482183568</v>
      </c>
      <c r="M100" s="8">
        <f t="shared" si="12"/>
        <v>1.6248397047127656</v>
      </c>
      <c r="P100" s="6">
        <f t="shared" si="10"/>
        <v>-4.4292686124346199</v>
      </c>
      <c r="U100" s="15">
        <v>73</v>
      </c>
      <c r="V100" s="17">
        <f t="shared" si="11"/>
        <v>0.81277991479836376</v>
      </c>
    </row>
    <row r="101" spans="1:22" x14ac:dyDescent="0.15">
      <c r="A101" s="6">
        <v>50</v>
      </c>
      <c r="B101" s="6">
        <v>99</v>
      </c>
      <c r="D101">
        <v>708.91436767578102</v>
      </c>
      <c r="E101">
        <v>606.994873046875</v>
      </c>
      <c r="F101">
        <v>468.96017456054699</v>
      </c>
      <c r="G101">
        <v>465.70339965820301</v>
      </c>
      <c r="I101" s="7">
        <f t="shared" si="7"/>
        <v>239.95419311523403</v>
      </c>
      <c r="J101" s="7">
        <f t="shared" si="7"/>
        <v>141.29147338867199</v>
      </c>
      <c r="K101" s="7">
        <f t="shared" si="8"/>
        <v>141.05016174316364</v>
      </c>
      <c r="L101" s="8">
        <f t="shared" si="9"/>
        <v>0.99829210043804606</v>
      </c>
      <c r="M101" s="8">
        <f t="shared" si="12"/>
        <v>1.6192367029576509</v>
      </c>
      <c r="P101" s="6">
        <f t="shared" si="10"/>
        <v>-4.7588291064014943</v>
      </c>
      <c r="U101" s="15">
        <v>73.5</v>
      </c>
      <c r="V101" s="17">
        <f t="shared" si="11"/>
        <v>0.78745469133927137</v>
      </c>
    </row>
    <row r="102" spans="1:22" x14ac:dyDescent="0.15">
      <c r="A102" s="6">
        <v>50.5</v>
      </c>
      <c r="B102" s="6">
        <v>100</v>
      </c>
      <c r="D102">
        <v>705.24597167968795</v>
      </c>
      <c r="E102">
        <v>604.90490722656295</v>
      </c>
      <c r="F102">
        <v>467.44952392578102</v>
      </c>
      <c r="G102">
        <v>464.37969970703102</v>
      </c>
      <c r="I102" s="7">
        <f t="shared" si="7"/>
        <v>237.79644775390693</v>
      </c>
      <c r="J102" s="7">
        <f t="shared" si="7"/>
        <v>140.52520751953193</v>
      </c>
      <c r="K102" s="7">
        <f t="shared" si="8"/>
        <v>139.4288024902346</v>
      </c>
      <c r="L102" s="8">
        <f t="shared" si="9"/>
        <v>0.99219780530019897</v>
      </c>
      <c r="M102" s="8">
        <f t="shared" si="12"/>
        <v>1.6193518538449998</v>
      </c>
      <c r="P102" s="6">
        <f t="shared" si="10"/>
        <v>-4.7520560970443588</v>
      </c>
      <c r="U102" s="15">
        <v>74</v>
      </c>
      <c r="V102" s="17">
        <f t="shared" si="11"/>
        <v>0.79791640587643919</v>
      </c>
    </row>
    <row r="103" spans="1:22" x14ac:dyDescent="0.15">
      <c r="A103" s="6">
        <v>51</v>
      </c>
      <c r="B103" s="6">
        <v>101</v>
      </c>
      <c r="D103">
        <v>705.72259521484398</v>
      </c>
      <c r="E103">
        <v>605.67266845703102</v>
      </c>
      <c r="F103">
        <v>468.29141235351602</v>
      </c>
      <c r="G103">
        <v>465.15637207031301</v>
      </c>
      <c r="I103" s="7">
        <f t="shared" si="7"/>
        <v>237.43118286132795</v>
      </c>
      <c r="J103" s="7">
        <f t="shared" si="7"/>
        <v>140.51629638671801</v>
      </c>
      <c r="K103" s="7">
        <f t="shared" si="8"/>
        <v>139.06977539062535</v>
      </c>
      <c r="L103" s="8">
        <f t="shared" si="9"/>
        <v>0.98970567092010697</v>
      </c>
      <c r="M103" s="8">
        <f t="shared" si="12"/>
        <v>1.6230691654901039</v>
      </c>
      <c r="P103" s="6">
        <f t="shared" si="10"/>
        <v>-4.5334091796360232</v>
      </c>
      <c r="U103" s="15">
        <v>74.5</v>
      </c>
      <c r="V103" s="17">
        <f t="shared" si="11"/>
        <v>0.80130031252557343</v>
      </c>
    </row>
    <row r="104" spans="1:22" x14ac:dyDescent="0.15">
      <c r="A104" s="6">
        <v>51.5</v>
      </c>
      <c r="B104" s="6">
        <v>102</v>
      </c>
      <c r="D104">
        <v>704.789794921875</v>
      </c>
      <c r="E104">
        <v>606.81256103515602</v>
      </c>
      <c r="F104">
        <v>468.51989746093801</v>
      </c>
      <c r="G104">
        <v>465.553955078125</v>
      </c>
      <c r="I104" s="7">
        <f t="shared" si="7"/>
        <v>236.26989746093699</v>
      </c>
      <c r="J104" s="7">
        <f t="shared" si="7"/>
        <v>141.25860595703102</v>
      </c>
      <c r="K104" s="7">
        <f t="shared" si="8"/>
        <v>137.38887329101527</v>
      </c>
      <c r="L104" s="8">
        <f t="shared" si="9"/>
        <v>0.9726053316199873</v>
      </c>
      <c r="M104" s="8">
        <f t="shared" si="12"/>
        <v>1.6121782722151803</v>
      </c>
      <c r="P104" s="6">
        <f t="shared" si="10"/>
        <v>-5.1739958373410486</v>
      </c>
      <c r="U104" s="15">
        <v>75</v>
      </c>
      <c r="V104" s="17">
        <f t="shared" si="11"/>
        <v>0.78109518256943045</v>
      </c>
    </row>
    <row r="105" spans="1:22" x14ac:dyDescent="0.15">
      <c r="A105" s="6">
        <v>52</v>
      </c>
      <c r="B105" s="6">
        <v>103</v>
      </c>
      <c r="D105">
        <v>702.4951171875</v>
      </c>
      <c r="E105">
        <v>605.45892333984398</v>
      </c>
      <c r="F105">
        <v>467.74957275390602</v>
      </c>
      <c r="G105">
        <v>464.67224121093801</v>
      </c>
      <c r="I105" s="7">
        <f t="shared" si="7"/>
        <v>234.74554443359398</v>
      </c>
      <c r="J105" s="7">
        <f t="shared" si="7"/>
        <v>140.78668212890597</v>
      </c>
      <c r="K105" s="7">
        <f t="shared" si="8"/>
        <v>136.19486694335981</v>
      </c>
      <c r="L105" s="8">
        <f t="shared" si="9"/>
        <v>0.96738459124037146</v>
      </c>
      <c r="M105" s="8">
        <f t="shared" si="12"/>
        <v>1.6131669778607605</v>
      </c>
      <c r="P105" s="6">
        <f t="shared" si="10"/>
        <v>-5.1158415951711627</v>
      </c>
      <c r="U105" s="15"/>
      <c r="V105" s="17"/>
    </row>
    <row r="106" spans="1:22" x14ac:dyDescent="0.15">
      <c r="A106" s="6">
        <v>52.5</v>
      </c>
      <c r="B106" s="6">
        <v>104</v>
      </c>
      <c r="D106">
        <v>679.97015380859398</v>
      </c>
      <c r="E106">
        <v>591.97210693359398</v>
      </c>
      <c r="F106">
        <v>467.46163940429699</v>
      </c>
      <c r="G106">
        <v>464.59030151367199</v>
      </c>
      <c r="I106" s="7">
        <f t="shared" si="7"/>
        <v>212.50851440429699</v>
      </c>
      <c r="J106" s="7">
        <f t="shared" si="7"/>
        <v>127.38180541992199</v>
      </c>
      <c r="K106" s="7">
        <f t="shared" si="8"/>
        <v>123.34125061035161</v>
      </c>
      <c r="L106" s="8">
        <f t="shared" si="9"/>
        <v>0.96827996905640923</v>
      </c>
      <c r="M106" s="8">
        <f t="shared" si="12"/>
        <v>1.6202718017019944</v>
      </c>
      <c r="P106" s="6">
        <f t="shared" si="10"/>
        <v>-4.6979460889762485</v>
      </c>
    </row>
    <row r="107" spans="1:22" x14ac:dyDescent="0.15">
      <c r="A107" s="6">
        <v>53</v>
      </c>
      <c r="B107" s="6">
        <v>105</v>
      </c>
      <c r="D107">
        <v>673.61334228515602</v>
      </c>
      <c r="E107">
        <v>588.05029296875</v>
      </c>
      <c r="F107">
        <v>468.09637451171898</v>
      </c>
      <c r="G107">
        <v>465.69821166992199</v>
      </c>
      <c r="I107" s="7">
        <f t="shared" si="7"/>
        <v>205.51696777343705</v>
      </c>
      <c r="J107" s="7">
        <f t="shared" si="7"/>
        <v>122.35208129882801</v>
      </c>
      <c r="K107" s="7">
        <f t="shared" si="8"/>
        <v>119.87051086425744</v>
      </c>
      <c r="L107" s="8">
        <f t="shared" si="9"/>
        <v>0.97971779140798043</v>
      </c>
      <c r="M107" s="8">
        <f t="shared" si="12"/>
        <v>1.6379190700787616</v>
      </c>
      <c r="P107" s="6">
        <f t="shared" si="10"/>
        <v>-3.6599591781022047</v>
      </c>
    </row>
    <row r="108" spans="1:22" x14ac:dyDescent="0.15">
      <c r="A108" s="6">
        <v>53.5</v>
      </c>
      <c r="B108" s="6">
        <v>106</v>
      </c>
      <c r="D108">
        <v>673.52966308593795</v>
      </c>
      <c r="E108">
        <v>588.5634765625</v>
      </c>
      <c r="F108">
        <v>467.69589233398398</v>
      </c>
      <c r="G108">
        <v>464.85226440429699</v>
      </c>
      <c r="I108" s="7">
        <f t="shared" si="7"/>
        <v>205.83377075195398</v>
      </c>
      <c r="J108" s="7">
        <f t="shared" si="7"/>
        <v>123.71121215820301</v>
      </c>
      <c r="K108" s="7">
        <f t="shared" si="8"/>
        <v>119.23592224121188</v>
      </c>
      <c r="L108" s="8">
        <f t="shared" si="9"/>
        <v>0.96382470239424956</v>
      </c>
      <c r="M108" s="8">
        <f t="shared" si="12"/>
        <v>1.6282354270902268</v>
      </c>
      <c r="P108" s="6">
        <f t="shared" si="10"/>
        <v>-4.2295371126061738</v>
      </c>
    </row>
    <row r="109" spans="1:22" x14ac:dyDescent="0.15">
      <c r="A109" s="6">
        <v>54</v>
      </c>
      <c r="B109" s="6">
        <v>107</v>
      </c>
      <c r="D109">
        <v>677.89154052734398</v>
      </c>
      <c r="E109">
        <v>589.88958740234398</v>
      </c>
      <c r="F109">
        <v>467.90939331054699</v>
      </c>
      <c r="G109">
        <v>464.471435546875</v>
      </c>
      <c r="I109" s="7">
        <f t="shared" si="7"/>
        <v>209.98214721679699</v>
      </c>
      <c r="J109" s="7">
        <f t="shared" si="7"/>
        <v>125.41815185546898</v>
      </c>
      <c r="K109" s="7">
        <f t="shared" si="8"/>
        <v>122.18944091796871</v>
      </c>
      <c r="L109" s="8">
        <f t="shared" si="9"/>
        <v>0.97425643027158448</v>
      </c>
      <c r="M109" s="8">
        <f t="shared" si="12"/>
        <v>1.6448766009927578</v>
      </c>
      <c r="P109" s="6">
        <f t="shared" si="10"/>
        <v>-3.250727229760717</v>
      </c>
    </row>
    <row r="110" spans="1:22" x14ac:dyDescent="0.15">
      <c r="A110" s="6">
        <v>54.5</v>
      </c>
      <c r="B110" s="6">
        <v>108</v>
      </c>
      <c r="D110">
        <v>681.53283691406295</v>
      </c>
      <c r="E110">
        <v>593.22003173828102</v>
      </c>
      <c r="F110">
        <v>467.83267211914102</v>
      </c>
      <c r="G110">
        <v>464.96594238281301</v>
      </c>
      <c r="I110" s="7">
        <f t="shared" si="7"/>
        <v>213.70016479492193</v>
      </c>
      <c r="J110" s="7">
        <f t="shared" si="7"/>
        <v>128.25408935546801</v>
      </c>
      <c r="K110" s="7">
        <f t="shared" si="8"/>
        <v>123.92230224609433</v>
      </c>
      <c r="L110" s="8">
        <f t="shared" si="9"/>
        <v>0.96622495913274364</v>
      </c>
      <c r="M110" s="8">
        <f t="shared" si="12"/>
        <v>1.6430545758791129</v>
      </c>
      <c r="P110" s="6">
        <f t="shared" si="10"/>
        <v>-3.3578961229213751</v>
      </c>
    </row>
    <row r="111" spans="1:22" x14ac:dyDescent="0.15">
      <c r="A111" s="6">
        <v>55</v>
      </c>
      <c r="B111" s="6">
        <v>109</v>
      </c>
      <c r="D111">
        <v>684.85699462890602</v>
      </c>
      <c r="E111">
        <v>595.77722167968795</v>
      </c>
      <c r="F111">
        <v>468.35140991210898</v>
      </c>
      <c r="G111">
        <v>465.69937133789102</v>
      </c>
      <c r="I111" s="7">
        <f t="shared" si="7"/>
        <v>216.50558471679705</v>
      </c>
      <c r="J111" s="7">
        <f t="shared" si="7"/>
        <v>130.07785034179693</v>
      </c>
      <c r="K111" s="7">
        <f t="shared" si="8"/>
        <v>125.4510894775392</v>
      </c>
      <c r="L111" s="8">
        <f t="shared" si="9"/>
        <v>0.96443083236615379</v>
      </c>
      <c r="M111" s="8">
        <f t="shared" si="12"/>
        <v>1.6474698951377191</v>
      </c>
      <c r="P111" s="6">
        <f t="shared" si="10"/>
        <v>-3.0981934029357134</v>
      </c>
    </row>
    <row r="112" spans="1:22" x14ac:dyDescent="0.15">
      <c r="A112" s="6">
        <v>55.5</v>
      </c>
      <c r="B112" s="6">
        <v>110</v>
      </c>
      <c r="D112">
        <v>688.72021484375</v>
      </c>
      <c r="E112">
        <v>599.31317138671898</v>
      </c>
      <c r="F112">
        <v>467.93191528320301</v>
      </c>
      <c r="G112">
        <v>465.09002685546898</v>
      </c>
      <c r="I112" s="7">
        <f t="shared" si="7"/>
        <v>220.78829956054699</v>
      </c>
      <c r="J112" s="7">
        <f t="shared" si="7"/>
        <v>134.22314453125</v>
      </c>
      <c r="K112" s="7">
        <f t="shared" si="8"/>
        <v>126.83209838867199</v>
      </c>
      <c r="L112" s="8">
        <f t="shared" si="9"/>
        <v>0.94493463725358329</v>
      </c>
      <c r="M112" s="8">
        <f t="shared" si="12"/>
        <v>1.6341831460503446</v>
      </c>
      <c r="P112" s="6">
        <f t="shared" si="10"/>
        <v>-3.8797008490920235</v>
      </c>
    </row>
    <row r="113" spans="1:16" x14ac:dyDescent="0.15">
      <c r="A113" s="6">
        <v>56</v>
      </c>
      <c r="B113" s="6">
        <v>111</v>
      </c>
      <c r="D113">
        <v>690.57800292968795</v>
      </c>
      <c r="E113">
        <v>600.99371337890602</v>
      </c>
      <c r="F113">
        <v>466.96539306640602</v>
      </c>
      <c r="G113">
        <v>464.41891479492199</v>
      </c>
      <c r="I113" s="7">
        <f t="shared" si="7"/>
        <v>223.61260986328193</v>
      </c>
      <c r="J113" s="7">
        <f t="shared" si="7"/>
        <v>136.57479858398403</v>
      </c>
      <c r="K113" s="7">
        <f t="shared" si="8"/>
        <v>128.01025085449311</v>
      </c>
      <c r="L113" s="8">
        <f t="shared" si="9"/>
        <v>0.93729042386817563</v>
      </c>
      <c r="M113" s="8">
        <f t="shared" si="12"/>
        <v>1.6327483786901329</v>
      </c>
      <c r="P113" s="6">
        <f t="shared" si="10"/>
        <v>-3.9640917989123219</v>
      </c>
    </row>
    <row r="114" spans="1:16" x14ac:dyDescent="0.15">
      <c r="A114" s="6">
        <v>56.5</v>
      </c>
      <c r="B114" s="6">
        <v>112</v>
      </c>
      <c r="D114">
        <v>689.10687255859398</v>
      </c>
      <c r="E114">
        <v>599.904541015625</v>
      </c>
      <c r="F114">
        <v>468.177734375</v>
      </c>
      <c r="G114">
        <v>465.26889038085898</v>
      </c>
      <c r="I114" s="7">
        <f t="shared" si="7"/>
        <v>220.92913818359398</v>
      </c>
      <c r="J114" s="7">
        <f t="shared" si="7"/>
        <v>134.63565063476602</v>
      </c>
      <c r="K114" s="7">
        <f t="shared" si="8"/>
        <v>126.68418273925776</v>
      </c>
      <c r="L114" s="8">
        <f t="shared" si="9"/>
        <v>0.94094084398879851</v>
      </c>
      <c r="M114" s="8">
        <f t="shared" si="12"/>
        <v>1.642608244835952</v>
      </c>
      <c r="P114" s="6">
        <f t="shared" si="10"/>
        <v>-3.3841486720880001</v>
      </c>
    </row>
    <row r="115" spans="1:16" x14ac:dyDescent="0.15">
      <c r="A115" s="6">
        <v>57</v>
      </c>
      <c r="B115" s="6">
        <v>113</v>
      </c>
      <c r="D115">
        <v>692.67541503906295</v>
      </c>
      <c r="E115">
        <v>603.687255859375</v>
      </c>
      <c r="F115">
        <v>467.77090454101602</v>
      </c>
      <c r="G115">
        <v>464.99365234375</v>
      </c>
      <c r="I115" s="7">
        <f t="shared" si="7"/>
        <v>224.90451049804693</v>
      </c>
      <c r="J115" s="7">
        <f t="shared" si="7"/>
        <v>138.693603515625</v>
      </c>
      <c r="K115" s="7">
        <f t="shared" si="8"/>
        <v>127.81898803710943</v>
      </c>
      <c r="L115" s="8">
        <f t="shared" si="9"/>
        <v>0.92159252335461561</v>
      </c>
      <c r="M115" s="8">
        <f t="shared" si="12"/>
        <v>1.6294693702269649</v>
      </c>
      <c r="P115" s="6">
        <f t="shared" si="10"/>
        <v>-4.1569583543897917</v>
      </c>
    </row>
    <row r="116" spans="1:16" x14ac:dyDescent="0.15">
      <c r="A116" s="6">
        <v>57.5</v>
      </c>
      <c r="B116" s="6">
        <v>114</v>
      </c>
      <c r="D116">
        <v>688.96466064453102</v>
      </c>
      <c r="E116">
        <v>601.17565917968795</v>
      </c>
      <c r="F116">
        <v>467.44836425781301</v>
      </c>
      <c r="G116">
        <v>464.51702880859398</v>
      </c>
      <c r="I116" s="7">
        <f t="shared" si="7"/>
        <v>221.51629638671801</v>
      </c>
      <c r="J116" s="7">
        <f t="shared" si="7"/>
        <v>136.65863037109398</v>
      </c>
      <c r="K116" s="7">
        <f t="shared" si="8"/>
        <v>125.85525512695223</v>
      </c>
      <c r="L116" s="8">
        <f t="shared" si="9"/>
        <v>0.92094626431711346</v>
      </c>
      <c r="M116" s="8">
        <f t="shared" si="12"/>
        <v>1.6350325572146591</v>
      </c>
      <c r="P116" s="6">
        <f t="shared" si="10"/>
        <v>-3.8297397077026036</v>
      </c>
    </row>
    <row r="117" spans="1:16" x14ac:dyDescent="0.15">
      <c r="A117" s="6">
        <v>58</v>
      </c>
      <c r="B117" s="6">
        <v>115</v>
      </c>
      <c r="D117">
        <v>690.743408203125</v>
      </c>
      <c r="E117">
        <v>603.81024169921898</v>
      </c>
      <c r="F117">
        <v>467.96826171875</v>
      </c>
      <c r="G117">
        <v>465.07501220703102</v>
      </c>
      <c r="I117" s="7">
        <f t="shared" si="7"/>
        <v>222.775146484375</v>
      </c>
      <c r="J117" s="7">
        <f t="shared" si="7"/>
        <v>138.73522949218795</v>
      </c>
      <c r="K117" s="7">
        <f t="shared" si="8"/>
        <v>125.66048583984343</v>
      </c>
      <c r="L117" s="8">
        <f t="shared" si="9"/>
        <v>0.90575758082354452</v>
      </c>
      <c r="M117" s="8">
        <f t="shared" si="12"/>
        <v>1.6260533197462861</v>
      </c>
      <c r="P117" s="6">
        <f t="shared" si="10"/>
        <v>-4.3578855239735956</v>
      </c>
    </row>
    <row r="118" spans="1:16" x14ac:dyDescent="0.15">
      <c r="A118" s="6">
        <v>58.5</v>
      </c>
      <c r="B118" s="6">
        <v>116</v>
      </c>
      <c r="D118">
        <v>691.24359130859398</v>
      </c>
      <c r="E118">
        <v>603.87310791015602</v>
      </c>
      <c r="F118">
        <v>468.801513671875</v>
      </c>
      <c r="G118">
        <v>465.369873046875</v>
      </c>
      <c r="I118" s="7">
        <f t="shared" si="7"/>
        <v>222.44207763671898</v>
      </c>
      <c r="J118" s="7">
        <f t="shared" si="7"/>
        <v>138.50323486328102</v>
      </c>
      <c r="K118" s="7">
        <f t="shared" si="8"/>
        <v>125.48981323242226</v>
      </c>
      <c r="L118" s="8">
        <f t="shared" si="9"/>
        <v>0.90604247154440443</v>
      </c>
      <c r="M118" s="8">
        <f t="shared" si="12"/>
        <v>1.632547656492342</v>
      </c>
      <c r="P118" s="6">
        <f t="shared" si="10"/>
        <v>-3.9758979895125113</v>
      </c>
    </row>
    <row r="119" spans="1:16" x14ac:dyDescent="0.15">
      <c r="A119" s="6">
        <v>59</v>
      </c>
      <c r="B119" s="6">
        <v>117</v>
      </c>
      <c r="D119">
        <v>694.50451660156295</v>
      </c>
      <c r="E119">
        <v>605.73791503906295</v>
      </c>
      <c r="F119">
        <v>468.08538818359398</v>
      </c>
      <c r="G119">
        <v>465.59548950195301</v>
      </c>
      <c r="I119" s="7">
        <f t="shared" si="7"/>
        <v>226.41912841796898</v>
      </c>
      <c r="J119" s="7">
        <f t="shared" si="7"/>
        <v>140.14242553710994</v>
      </c>
      <c r="K119" s="7">
        <f t="shared" si="8"/>
        <v>128.31943054199201</v>
      </c>
      <c r="L119" s="8">
        <f t="shared" si="9"/>
        <v>0.91563586151870058</v>
      </c>
      <c r="M119" s="8">
        <f t="shared" si="12"/>
        <v>1.6483504924918342</v>
      </c>
      <c r="P119" s="6">
        <f t="shared" si="10"/>
        <v>-3.0463979347756047</v>
      </c>
    </row>
    <row r="120" spans="1:16" x14ac:dyDescent="0.15">
      <c r="A120" s="6">
        <v>59.5</v>
      </c>
      <c r="B120" s="6">
        <v>118</v>
      </c>
      <c r="D120">
        <v>688.65228271484398</v>
      </c>
      <c r="E120">
        <v>601.93243408203102</v>
      </c>
      <c r="F120">
        <v>467.77090454101602</v>
      </c>
      <c r="G120">
        <v>465.17196655273398</v>
      </c>
      <c r="I120" s="7">
        <f t="shared" si="7"/>
        <v>220.88137817382795</v>
      </c>
      <c r="J120" s="7">
        <f t="shared" si="7"/>
        <v>136.76046752929705</v>
      </c>
      <c r="K120" s="7">
        <f t="shared" si="8"/>
        <v>125.14905090332003</v>
      </c>
      <c r="L120" s="8">
        <f t="shared" si="9"/>
        <v>0.91509668813109613</v>
      </c>
      <c r="M120" s="8">
        <f t="shared" si="12"/>
        <v>1.6540207651294259</v>
      </c>
      <c r="P120" s="6">
        <f t="shared" si="10"/>
        <v>-2.7128806643828716</v>
      </c>
    </row>
    <row r="121" spans="1:16" x14ac:dyDescent="0.15">
      <c r="A121" s="6">
        <v>60</v>
      </c>
      <c r="B121" s="6">
        <v>119</v>
      </c>
      <c r="D121">
        <v>691.24951171875</v>
      </c>
      <c r="E121">
        <v>604.26324462890602</v>
      </c>
      <c r="F121">
        <v>467.65896606445301</v>
      </c>
      <c r="G121">
        <v>465.33526611328102</v>
      </c>
      <c r="I121" s="7">
        <f t="shared" si="7"/>
        <v>223.59054565429699</v>
      </c>
      <c r="J121" s="7">
        <f t="shared" si="7"/>
        <v>138.927978515625</v>
      </c>
      <c r="K121" s="7">
        <f t="shared" si="8"/>
        <v>126.34096069335949</v>
      </c>
      <c r="L121" s="8">
        <f t="shared" si="9"/>
        <v>0.90939897091463207</v>
      </c>
      <c r="M121" s="8">
        <f t="shared" si="12"/>
        <v>1.6545324939381578</v>
      </c>
      <c r="P121" s="6">
        <f t="shared" si="10"/>
        <v>-2.6827815128291825</v>
      </c>
    </row>
    <row r="122" spans="1:16" x14ac:dyDescent="0.15">
      <c r="A122" s="6">
        <v>60.5</v>
      </c>
      <c r="B122" s="6">
        <v>120</v>
      </c>
      <c r="D122">
        <v>691.63262939453102</v>
      </c>
      <c r="E122">
        <v>605.12060546875</v>
      </c>
      <c r="F122">
        <v>468.09118652343801</v>
      </c>
      <c r="G122">
        <v>465.10617065429699</v>
      </c>
      <c r="I122" s="7">
        <f t="shared" si="7"/>
        <v>223.54144287109301</v>
      </c>
      <c r="J122" s="7">
        <f t="shared" si="7"/>
        <v>140.01443481445301</v>
      </c>
      <c r="K122" s="7">
        <f t="shared" si="8"/>
        <v>125.53133850097591</v>
      </c>
      <c r="L122" s="8">
        <f t="shared" si="9"/>
        <v>0.8965599773146955</v>
      </c>
      <c r="M122" s="8">
        <f t="shared" si="12"/>
        <v>1.6479029463634172</v>
      </c>
      <c r="P122" s="6">
        <f t="shared" si="10"/>
        <v>-3.0727219535070702</v>
      </c>
    </row>
    <row r="123" spans="1:16" x14ac:dyDescent="0.15">
      <c r="A123" s="6">
        <v>61</v>
      </c>
      <c r="B123" s="6">
        <v>121</v>
      </c>
      <c r="D123">
        <v>689.58819580078102</v>
      </c>
      <c r="E123">
        <v>603.58703613281295</v>
      </c>
      <c r="F123">
        <v>468.05886840820301</v>
      </c>
      <c r="G123">
        <v>465.05828857421898</v>
      </c>
      <c r="I123" s="7">
        <f t="shared" si="7"/>
        <v>221.52932739257801</v>
      </c>
      <c r="J123" s="7">
        <f t="shared" si="7"/>
        <v>138.52874755859398</v>
      </c>
      <c r="K123" s="7">
        <f t="shared" si="8"/>
        <v>124.55920410156223</v>
      </c>
      <c r="L123" s="8">
        <f t="shared" si="9"/>
        <v>0.89915780151608604</v>
      </c>
      <c r="M123" s="8">
        <f t="shared" si="12"/>
        <v>1.6567102165900038</v>
      </c>
      <c r="P123" s="6">
        <f t="shared" si="10"/>
        <v>-2.554691002736075</v>
      </c>
    </row>
    <row r="124" spans="1:16" x14ac:dyDescent="0.15">
      <c r="A124" s="6">
        <v>61.5</v>
      </c>
      <c r="B124" s="6">
        <v>122</v>
      </c>
      <c r="D124">
        <v>686.709228515625</v>
      </c>
      <c r="E124">
        <v>602.64953613281295</v>
      </c>
      <c r="F124">
        <v>467.21524047851602</v>
      </c>
      <c r="G124">
        <v>465.01730346679699</v>
      </c>
      <c r="I124" s="7">
        <f t="shared" si="7"/>
        <v>219.49398803710898</v>
      </c>
      <c r="J124" s="7">
        <f t="shared" si="7"/>
        <v>137.63223266601597</v>
      </c>
      <c r="K124" s="7">
        <f t="shared" si="8"/>
        <v>123.15142517089781</v>
      </c>
      <c r="L124" s="8">
        <f t="shared" si="9"/>
        <v>0.89478621966223659</v>
      </c>
      <c r="M124" s="8">
        <f t="shared" si="12"/>
        <v>1.6585480807613506</v>
      </c>
      <c r="P124" s="6">
        <f t="shared" si="10"/>
        <v>-2.4465904790123121</v>
      </c>
    </row>
    <row r="125" spans="1:16" x14ac:dyDescent="0.15">
      <c r="A125" s="6">
        <v>62</v>
      </c>
      <c r="B125" s="6">
        <v>123</v>
      </c>
      <c r="D125">
        <v>687.06091308593795</v>
      </c>
      <c r="E125">
        <v>601.69390869140602</v>
      </c>
      <c r="F125">
        <v>467.99075317382801</v>
      </c>
      <c r="G125">
        <v>464.84881591796898</v>
      </c>
      <c r="I125" s="7">
        <f t="shared" si="7"/>
        <v>219.07015991210994</v>
      </c>
      <c r="J125" s="7">
        <f t="shared" si="7"/>
        <v>136.84509277343705</v>
      </c>
      <c r="K125" s="7">
        <f t="shared" si="8"/>
        <v>123.27859497070402</v>
      </c>
      <c r="L125" s="8">
        <f t="shared" si="9"/>
        <v>0.90086237271807812</v>
      </c>
      <c r="M125" s="8">
        <f t="shared" si="12"/>
        <v>1.6708336798423882</v>
      </c>
      <c r="P125" s="6">
        <f t="shared" si="10"/>
        <v>-1.7239692344036193</v>
      </c>
    </row>
    <row r="126" spans="1:16" x14ac:dyDescent="0.15">
      <c r="A126" s="6">
        <v>62.5</v>
      </c>
      <c r="B126" s="6">
        <v>124</v>
      </c>
      <c r="D126">
        <v>684.65582275390602</v>
      </c>
      <c r="E126">
        <v>601.93597412109398</v>
      </c>
      <c r="F126">
        <v>468.31103515625</v>
      </c>
      <c r="G126">
        <v>465.28332519531301</v>
      </c>
      <c r="I126" s="7">
        <f t="shared" si="7"/>
        <v>216.34478759765602</v>
      </c>
      <c r="J126" s="7">
        <f t="shared" si="7"/>
        <v>136.65264892578097</v>
      </c>
      <c r="K126" s="7">
        <f t="shared" si="8"/>
        <v>120.68793334960935</v>
      </c>
      <c r="L126" s="8">
        <f t="shared" si="9"/>
        <v>0.88317302517244001</v>
      </c>
      <c r="M126" s="8">
        <f t="shared" si="12"/>
        <v>1.6593537783219459</v>
      </c>
      <c r="P126" s="6">
        <f t="shared" si="10"/>
        <v>-2.3992005088386845</v>
      </c>
    </row>
    <row r="127" spans="1:16" x14ac:dyDescent="0.15">
      <c r="A127" s="6">
        <v>63</v>
      </c>
      <c r="B127" s="6">
        <v>125</v>
      </c>
      <c r="D127">
        <v>683.588623046875</v>
      </c>
      <c r="E127">
        <v>602.79724121093795</v>
      </c>
      <c r="F127">
        <v>467.93884277343801</v>
      </c>
      <c r="G127">
        <v>464.85055541992199</v>
      </c>
      <c r="I127" s="7">
        <f t="shared" si="7"/>
        <v>215.64978027343699</v>
      </c>
      <c r="J127" s="7">
        <f t="shared" si="7"/>
        <v>137.94668579101597</v>
      </c>
      <c r="K127" s="7">
        <f t="shared" si="8"/>
        <v>119.08710021972581</v>
      </c>
      <c r="L127" s="8">
        <f t="shared" si="9"/>
        <v>0.86328351809871162</v>
      </c>
      <c r="M127" s="8">
        <f t="shared" si="12"/>
        <v>1.6456737172734135</v>
      </c>
      <c r="P127" s="6">
        <f t="shared" si="10"/>
        <v>-3.20384199811464</v>
      </c>
    </row>
    <row r="128" spans="1:16" x14ac:dyDescent="0.15">
      <c r="A128" s="6">
        <v>63.5</v>
      </c>
      <c r="B128" s="6">
        <v>126</v>
      </c>
      <c r="D128">
        <v>683.18035888671898</v>
      </c>
      <c r="E128">
        <v>601.82751464843795</v>
      </c>
      <c r="F128">
        <v>468.668212890625</v>
      </c>
      <c r="G128">
        <v>465.50201416015602</v>
      </c>
      <c r="I128" s="7">
        <f t="shared" si="7"/>
        <v>214.51214599609398</v>
      </c>
      <c r="J128" s="7">
        <f t="shared" si="7"/>
        <v>136.32550048828193</v>
      </c>
      <c r="K128" s="7">
        <f t="shared" si="8"/>
        <v>119.08429565429662</v>
      </c>
      <c r="L128" s="8">
        <f t="shared" si="9"/>
        <v>0.87352912864994536</v>
      </c>
      <c r="M128" s="8">
        <f t="shared" si="12"/>
        <v>1.6621287738498434</v>
      </c>
      <c r="P128" s="6">
        <f t="shared" si="10"/>
        <v>-2.2359792683500603</v>
      </c>
    </row>
    <row r="129" spans="1:16" x14ac:dyDescent="0.15">
      <c r="A129" s="6">
        <v>64</v>
      </c>
      <c r="B129" s="6">
        <v>127</v>
      </c>
      <c r="D129">
        <v>687.52532958984398</v>
      </c>
      <c r="E129">
        <v>603.77679443359398</v>
      </c>
      <c r="F129">
        <v>467.48873901367199</v>
      </c>
      <c r="G129">
        <v>464.79803466796898</v>
      </c>
      <c r="I129" s="7">
        <f t="shared" si="7"/>
        <v>220.03659057617199</v>
      </c>
      <c r="J129" s="7">
        <f t="shared" si="7"/>
        <v>138.978759765625</v>
      </c>
      <c r="K129" s="7">
        <f t="shared" si="8"/>
        <v>122.7514587402345</v>
      </c>
      <c r="L129" s="8">
        <f t="shared" si="9"/>
        <v>0.88323898520352051</v>
      </c>
      <c r="M129" s="8">
        <f t="shared" si="12"/>
        <v>1.6780480764286145</v>
      </c>
      <c r="P129" s="6">
        <f t="shared" si="10"/>
        <v>-1.2996288171515107</v>
      </c>
    </row>
    <row r="130" spans="1:16" x14ac:dyDescent="0.15">
      <c r="A130" s="6">
        <v>64.5</v>
      </c>
      <c r="B130" s="6">
        <v>128</v>
      </c>
      <c r="D130">
        <v>683.49432373046898</v>
      </c>
      <c r="E130">
        <v>603.4287109375</v>
      </c>
      <c r="F130">
        <v>468.45932006835898</v>
      </c>
      <c r="G130">
        <v>465.592041015625</v>
      </c>
      <c r="I130" s="7">
        <f t="shared" ref="I130:J152" si="13">D130-F130</f>
        <v>215.03500366211</v>
      </c>
      <c r="J130" s="7">
        <f t="shared" si="13"/>
        <v>137.836669921875</v>
      </c>
      <c r="K130" s="7">
        <f t="shared" ref="K130:K152" si="14">I130-0.7*J130</f>
        <v>118.5493347167975</v>
      </c>
      <c r="L130" s="8">
        <f t="shared" ref="L130:L152" si="15">K130/J130</f>
        <v>0.86007108836850565</v>
      </c>
      <c r="M130" s="8">
        <f t="shared" si="12"/>
        <v>1.6610896256187959</v>
      </c>
      <c r="P130" s="6">
        <f t="shared" si="10"/>
        <v>-2.2971004707512876</v>
      </c>
    </row>
    <row r="131" spans="1:16" x14ac:dyDescent="0.15">
      <c r="A131" s="6">
        <v>65</v>
      </c>
      <c r="B131" s="6">
        <v>129</v>
      </c>
      <c r="D131">
        <v>682.12536621093795</v>
      </c>
      <c r="E131">
        <v>602.11669921875</v>
      </c>
      <c r="F131">
        <v>467.26254272460898</v>
      </c>
      <c r="G131">
        <v>464.48239135742199</v>
      </c>
      <c r="I131" s="7">
        <f t="shared" si="13"/>
        <v>214.86282348632898</v>
      </c>
      <c r="J131" s="7">
        <f t="shared" si="13"/>
        <v>137.63430786132801</v>
      </c>
      <c r="K131" s="7">
        <f t="shared" si="14"/>
        <v>118.51880798339937</v>
      </c>
      <c r="L131" s="8">
        <f t="shared" si="15"/>
        <v>0.86111384454239226</v>
      </c>
      <c r="M131" s="8">
        <f t="shared" si="12"/>
        <v>1.6683418278178785</v>
      </c>
      <c r="P131" s="6">
        <f t="shared" si="10"/>
        <v>-1.8705363817974421</v>
      </c>
    </row>
    <row r="132" spans="1:16" x14ac:dyDescent="0.15">
      <c r="A132" s="6">
        <v>65.5</v>
      </c>
      <c r="B132" s="6">
        <v>130</v>
      </c>
      <c r="D132">
        <v>682.71197509765602</v>
      </c>
      <c r="E132">
        <v>600.90686035156295</v>
      </c>
      <c r="F132">
        <v>467.79919433593801</v>
      </c>
      <c r="G132">
        <v>465.03231811523398</v>
      </c>
      <c r="I132" s="7">
        <f t="shared" si="13"/>
        <v>214.91278076171801</v>
      </c>
      <c r="J132" s="7">
        <f t="shared" si="13"/>
        <v>135.87454223632898</v>
      </c>
      <c r="K132" s="7">
        <f t="shared" si="14"/>
        <v>119.80060119628773</v>
      </c>
      <c r="L132" s="8">
        <f t="shared" si="15"/>
        <v>0.88170012737129555</v>
      </c>
      <c r="M132" s="8">
        <f t="shared" si="12"/>
        <v>1.6951375566719777</v>
      </c>
      <c r="P132" s="6">
        <f t="shared" si="10"/>
        <v>-0.29445020097515845</v>
      </c>
    </row>
    <row r="133" spans="1:16" x14ac:dyDescent="0.15">
      <c r="A133" s="6">
        <v>66</v>
      </c>
      <c r="B133" s="6">
        <v>131</v>
      </c>
      <c r="D133">
        <v>681.90924072265602</v>
      </c>
      <c r="E133">
        <v>601.854248046875</v>
      </c>
      <c r="F133">
        <v>468.35601806640602</v>
      </c>
      <c r="G133">
        <v>465.25503540039102</v>
      </c>
      <c r="I133" s="7">
        <f t="shared" si="13"/>
        <v>213.55322265625</v>
      </c>
      <c r="J133" s="7">
        <f t="shared" si="13"/>
        <v>136.59921264648398</v>
      </c>
      <c r="K133" s="7">
        <f t="shared" si="14"/>
        <v>117.93377380371122</v>
      </c>
      <c r="L133" s="8">
        <f t="shared" si="15"/>
        <v>0.86335617547753707</v>
      </c>
      <c r="M133" s="8">
        <f t="shared" si="12"/>
        <v>1.6830030508034155</v>
      </c>
      <c r="P133" s="6">
        <f t="shared" si="10"/>
        <v>-1.0081843604258018</v>
      </c>
    </row>
    <row r="134" spans="1:16" x14ac:dyDescent="0.15">
      <c r="A134" s="6">
        <v>66.5</v>
      </c>
      <c r="B134" s="6">
        <v>132</v>
      </c>
      <c r="D134">
        <v>677.3623046875</v>
      </c>
      <c r="E134">
        <v>598.91552734375</v>
      </c>
      <c r="F134">
        <v>467.57009887695301</v>
      </c>
      <c r="G134">
        <v>464.718994140625</v>
      </c>
      <c r="I134" s="7">
        <f t="shared" si="13"/>
        <v>209.79220581054699</v>
      </c>
      <c r="J134" s="7">
        <f t="shared" si="13"/>
        <v>134.196533203125</v>
      </c>
      <c r="K134" s="7">
        <f t="shared" si="14"/>
        <v>115.85463256835949</v>
      </c>
      <c r="L134" s="8">
        <f t="shared" si="15"/>
        <v>0.86332060749287387</v>
      </c>
      <c r="M134" s="8">
        <f t="shared" si="12"/>
        <v>1.6891769288439482</v>
      </c>
      <c r="P134" s="6">
        <f t="shared" ref="P134:P152" si="16">(M134-$O$2)/$O$2*100</f>
        <v>-0.64504574550892557</v>
      </c>
    </row>
    <row r="135" spans="1:16" x14ac:dyDescent="0.15">
      <c r="A135" s="6">
        <v>67</v>
      </c>
      <c r="B135" s="6">
        <v>133</v>
      </c>
      <c r="D135">
        <v>672.90686035156295</v>
      </c>
      <c r="E135">
        <v>596.47467041015602</v>
      </c>
      <c r="F135">
        <v>468.522216796875</v>
      </c>
      <c r="G135">
        <v>465.69186401367199</v>
      </c>
      <c r="I135" s="7">
        <f t="shared" si="13"/>
        <v>204.38464355468795</v>
      </c>
      <c r="J135" s="7">
        <f t="shared" si="13"/>
        <v>130.78280639648403</v>
      </c>
      <c r="K135" s="7">
        <f t="shared" si="14"/>
        <v>112.83667907714914</v>
      </c>
      <c r="L135" s="8">
        <f t="shared" si="15"/>
        <v>0.86277915412727102</v>
      </c>
      <c r="M135" s="8">
        <f t="shared" si="12"/>
        <v>1.6948449215035415</v>
      </c>
      <c r="P135" s="6">
        <f t="shared" si="16"/>
        <v>-0.31166258013850484</v>
      </c>
    </row>
    <row r="136" spans="1:16" x14ac:dyDescent="0.15">
      <c r="A136" s="6">
        <v>67.5</v>
      </c>
      <c r="B136" s="6">
        <v>134</v>
      </c>
      <c r="D136">
        <v>677.99920654296898</v>
      </c>
      <c r="E136">
        <v>599.98034667968795</v>
      </c>
      <c r="F136">
        <v>467.93768310546898</v>
      </c>
      <c r="G136">
        <v>464.65319824218801</v>
      </c>
      <c r="I136" s="7">
        <f t="shared" si="13"/>
        <v>210.0615234375</v>
      </c>
      <c r="J136" s="7">
        <f t="shared" si="13"/>
        <v>135.32714843749994</v>
      </c>
      <c r="K136" s="7">
        <f t="shared" si="14"/>
        <v>115.33251953125004</v>
      </c>
      <c r="L136" s="8">
        <f t="shared" si="15"/>
        <v>0.85224968428648817</v>
      </c>
      <c r="M136" s="8">
        <f t="shared" si="12"/>
        <v>1.6905248976879546</v>
      </c>
      <c r="P136" s="6">
        <f t="shared" si="16"/>
        <v>-0.56576015940730418</v>
      </c>
    </row>
    <row r="137" spans="1:16" x14ac:dyDescent="0.15">
      <c r="A137" s="6">
        <v>68</v>
      </c>
      <c r="B137" s="6">
        <v>135</v>
      </c>
      <c r="D137">
        <v>678.20196533203102</v>
      </c>
      <c r="E137">
        <v>601.371337890625</v>
      </c>
      <c r="F137">
        <v>467.446044921875</v>
      </c>
      <c r="G137">
        <v>464.61050415039102</v>
      </c>
      <c r="I137" s="7">
        <f t="shared" si="13"/>
        <v>210.75592041015602</v>
      </c>
      <c r="J137" s="7">
        <f t="shared" si="13"/>
        <v>136.76083374023398</v>
      </c>
      <c r="K137" s="7">
        <f t="shared" si="14"/>
        <v>115.02333679199225</v>
      </c>
      <c r="L137" s="8">
        <f t="shared" si="15"/>
        <v>0.84105466196900847</v>
      </c>
      <c r="M137" s="8">
        <f t="shared" si="12"/>
        <v>1.6855393213956709</v>
      </c>
      <c r="P137" s="6">
        <f t="shared" si="16"/>
        <v>-0.85900457684741616</v>
      </c>
    </row>
    <row r="138" spans="1:16" x14ac:dyDescent="0.15">
      <c r="A138" s="6">
        <v>68.5</v>
      </c>
      <c r="B138" s="6">
        <v>136</v>
      </c>
      <c r="D138">
        <v>679.04595947265602</v>
      </c>
      <c r="E138">
        <v>601.02044677734398</v>
      </c>
      <c r="F138">
        <v>468.30178833007801</v>
      </c>
      <c r="G138">
        <v>466.03173828125</v>
      </c>
      <c r="I138" s="7">
        <f t="shared" si="13"/>
        <v>210.74417114257801</v>
      </c>
      <c r="J138" s="7">
        <f t="shared" si="13"/>
        <v>134.98870849609398</v>
      </c>
      <c r="K138" s="7">
        <f t="shared" si="14"/>
        <v>116.25207519531223</v>
      </c>
      <c r="L138" s="8">
        <f t="shared" si="15"/>
        <v>0.86119851423481164</v>
      </c>
      <c r="M138" s="8">
        <f t="shared" si="12"/>
        <v>1.7118926196866702</v>
      </c>
      <c r="P138" s="6">
        <f t="shared" si="16"/>
        <v>0.69105847542807697</v>
      </c>
    </row>
    <row r="139" spans="1:16" x14ac:dyDescent="0.15">
      <c r="A139" s="6">
        <v>69</v>
      </c>
      <c r="B139" s="6">
        <v>137</v>
      </c>
      <c r="D139">
        <v>675.63458251953102</v>
      </c>
      <c r="E139">
        <v>599.60748291015602</v>
      </c>
      <c r="F139">
        <v>467.458740234375</v>
      </c>
      <c r="G139">
        <v>464.55279541015602</v>
      </c>
      <c r="I139" s="7">
        <f t="shared" si="13"/>
        <v>208.17584228515602</v>
      </c>
      <c r="J139" s="7">
        <f t="shared" si="13"/>
        <v>135.0546875</v>
      </c>
      <c r="K139" s="7">
        <f t="shared" si="14"/>
        <v>113.63756103515603</v>
      </c>
      <c r="L139" s="8">
        <f t="shared" si="15"/>
        <v>0.84141885882454859</v>
      </c>
      <c r="M139" s="8">
        <f t="shared" si="12"/>
        <v>1.6983224103016032</v>
      </c>
      <c r="P139" s="6">
        <f t="shared" si="16"/>
        <v>-0.10712169720779204</v>
      </c>
    </row>
    <row r="140" spans="1:16" x14ac:dyDescent="0.15">
      <c r="A140" s="6">
        <v>69.5</v>
      </c>
      <c r="B140" s="6">
        <v>138</v>
      </c>
      <c r="D140">
        <v>675.25500488281295</v>
      </c>
      <c r="E140">
        <v>599.6015625</v>
      </c>
      <c r="F140">
        <v>466.76513671875</v>
      </c>
      <c r="G140">
        <v>464.15292358398398</v>
      </c>
      <c r="I140" s="7">
        <f t="shared" si="13"/>
        <v>208.48986816406295</v>
      </c>
      <c r="J140" s="7">
        <f t="shared" si="13"/>
        <v>135.44863891601602</v>
      </c>
      <c r="K140" s="7">
        <f t="shared" si="14"/>
        <v>113.67582092285174</v>
      </c>
      <c r="L140" s="8">
        <f t="shared" si="15"/>
        <v>0.83925406584067364</v>
      </c>
      <c r="M140" s="8">
        <f t="shared" si="12"/>
        <v>1.7023670633429244</v>
      </c>
      <c r="P140" s="6">
        <f t="shared" si="16"/>
        <v>0.13077896969912536</v>
      </c>
    </row>
    <row r="141" spans="1:16" x14ac:dyDescent="0.15">
      <c r="A141" s="6">
        <v>70</v>
      </c>
      <c r="B141" s="6">
        <v>139</v>
      </c>
      <c r="D141">
        <v>675.49859619140602</v>
      </c>
      <c r="E141">
        <v>598.791748046875</v>
      </c>
      <c r="F141">
        <v>468.48873901367199</v>
      </c>
      <c r="G141">
        <v>465.74090576171898</v>
      </c>
      <c r="I141" s="7">
        <f t="shared" si="13"/>
        <v>207.00985717773403</v>
      </c>
      <c r="J141" s="7">
        <f t="shared" si="13"/>
        <v>133.05084228515602</v>
      </c>
      <c r="K141" s="7">
        <f t="shared" si="14"/>
        <v>113.87426757812483</v>
      </c>
      <c r="L141" s="8">
        <f t="shared" si="15"/>
        <v>0.8558703246242384</v>
      </c>
      <c r="M141" s="8">
        <f t="shared" si="12"/>
        <v>1.7251927681516852</v>
      </c>
      <c r="P141" s="6">
        <f t="shared" si="16"/>
        <v>1.4733540536798371</v>
      </c>
    </row>
    <row r="142" spans="1:16" x14ac:dyDescent="0.15">
      <c r="A142" s="6">
        <v>70.5</v>
      </c>
      <c r="B142" s="6">
        <v>140</v>
      </c>
      <c r="D142">
        <v>678.22357177734398</v>
      </c>
      <c r="E142">
        <v>602.326904296875</v>
      </c>
      <c r="F142">
        <v>468.16732788085898</v>
      </c>
      <c r="G142">
        <v>465.21408081054699</v>
      </c>
      <c r="I142" s="7">
        <f t="shared" si="13"/>
        <v>210.056243896485</v>
      </c>
      <c r="J142" s="7">
        <f t="shared" si="13"/>
        <v>137.11282348632801</v>
      </c>
      <c r="K142" s="7">
        <f t="shared" si="14"/>
        <v>114.0772674560554</v>
      </c>
      <c r="L142" s="8">
        <f t="shared" si="15"/>
        <v>0.83199561175567527</v>
      </c>
      <c r="M142" s="8">
        <f t="shared" si="12"/>
        <v>1.707527501308318</v>
      </c>
      <c r="P142" s="6">
        <f t="shared" si="16"/>
        <v>0.43430849892121348</v>
      </c>
    </row>
    <row r="143" spans="1:16" x14ac:dyDescent="0.15">
      <c r="A143" s="6">
        <v>71</v>
      </c>
      <c r="B143" s="6">
        <v>141</v>
      </c>
      <c r="D143">
        <v>676.51550292968795</v>
      </c>
      <c r="E143">
        <v>600.52496337890602</v>
      </c>
      <c r="F143">
        <v>467.25909423828102</v>
      </c>
      <c r="G143">
        <v>464.32485961914102</v>
      </c>
      <c r="I143" s="7">
        <f t="shared" si="13"/>
        <v>209.25640869140693</v>
      </c>
      <c r="J143" s="7">
        <f t="shared" si="13"/>
        <v>136.200103759765</v>
      </c>
      <c r="K143" s="7">
        <f t="shared" si="14"/>
        <v>113.91633605957144</v>
      </c>
      <c r="L143" s="8">
        <f t="shared" si="15"/>
        <v>0.83638949541845775</v>
      </c>
      <c r="M143" s="8">
        <f t="shared" si="12"/>
        <v>1.7181308309962966</v>
      </c>
      <c r="P143" s="6">
        <f t="shared" si="16"/>
        <v>1.0579810805822714</v>
      </c>
    </row>
    <row r="144" spans="1:16" x14ac:dyDescent="0.15">
      <c r="A144" s="6">
        <v>71.5</v>
      </c>
      <c r="B144" s="6">
        <v>142</v>
      </c>
      <c r="D144">
        <v>672.84240722656295</v>
      </c>
      <c r="E144">
        <v>599.8994140625</v>
      </c>
      <c r="F144">
        <v>467.86843872070301</v>
      </c>
      <c r="G144">
        <v>464.98498535156301</v>
      </c>
      <c r="I144" s="7">
        <f t="shared" si="13"/>
        <v>204.97396850585994</v>
      </c>
      <c r="J144" s="7">
        <f t="shared" si="13"/>
        <v>134.91442871093699</v>
      </c>
      <c r="K144" s="7">
        <f t="shared" si="14"/>
        <v>110.53386840820406</v>
      </c>
      <c r="L144" s="8">
        <f t="shared" si="15"/>
        <v>0.81928871110613466</v>
      </c>
      <c r="M144" s="8">
        <f t="shared" si="12"/>
        <v>1.7072394927091694</v>
      </c>
      <c r="P144" s="6">
        <f t="shared" si="16"/>
        <v>0.41736824790032717</v>
      </c>
    </row>
    <row r="145" spans="1:16" x14ac:dyDescent="0.15">
      <c r="A145" s="6">
        <v>72</v>
      </c>
      <c r="B145" s="6">
        <v>143</v>
      </c>
      <c r="D145">
        <v>672.01611328125</v>
      </c>
      <c r="E145">
        <v>600.194091796875</v>
      </c>
      <c r="F145">
        <v>468.56723022460898</v>
      </c>
      <c r="G145">
        <v>465.60531616210898</v>
      </c>
      <c r="I145" s="7">
        <f t="shared" si="13"/>
        <v>203.44888305664102</v>
      </c>
      <c r="J145" s="7">
        <f t="shared" si="13"/>
        <v>134.58877563476602</v>
      </c>
      <c r="K145" s="7">
        <f t="shared" si="14"/>
        <v>109.23674011230482</v>
      </c>
      <c r="L145" s="8">
        <f t="shared" si="15"/>
        <v>0.81163335944700843</v>
      </c>
      <c r="M145" s="8">
        <f t="shared" si="12"/>
        <v>1.7057935870752394</v>
      </c>
      <c r="P145" s="6">
        <f t="shared" si="16"/>
        <v>0.33232216086091759</v>
      </c>
    </row>
    <row r="146" spans="1:16" x14ac:dyDescent="0.15">
      <c r="A146" s="6">
        <v>72.5</v>
      </c>
      <c r="B146" s="6">
        <v>144</v>
      </c>
      <c r="D146">
        <v>675.17327880859398</v>
      </c>
      <c r="E146">
        <v>601.05578613281295</v>
      </c>
      <c r="F146">
        <v>468.99481201171898</v>
      </c>
      <c r="G146">
        <v>465.79342651367199</v>
      </c>
      <c r="I146" s="7">
        <f t="shared" si="13"/>
        <v>206.178466796875</v>
      </c>
      <c r="J146" s="7">
        <f t="shared" si="13"/>
        <v>135.26235961914097</v>
      </c>
      <c r="K146" s="7">
        <f t="shared" si="14"/>
        <v>111.49481506347632</v>
      </c>
      <c r="L146" s="8">
        <f t="shared" si="15"/>
        <v>0.82428559857607797</v>
      </c>
      <c r="M146" s="8">
        <f t="shared" si="12"/>
        <v>1.724655272229505</v>
      </c>
      <c r="P146" s="6">
        <f t="shared" si="16"/>
        <v>1.4417393176221172</v>
      </c>
    </row>
    <row r="147" spans="1:16" x14ac:dyDescent="0.15">
      <c r="A147" s="6">
        <v>73</v>
      </c>
      <c r="B147" s="6">
        <v>145</v>
      </c>
      <c r="D147">
        <v>676.12811279296898</v>
      </c>
      <c r="E147">
        <v>602.35797119140602</v>
      </c>
      <c r="F147">
        <v>467.76571655273398</v>
      </c>
      <c r="G147">
        <v>464.62319946289102</v>
      </c>
      <c r="I147" s="7">
        <f t="shared" si="13"/>
        <v>208.362396240235</v>
      </c>
      <c r="J147" s="7">
        <f t="shared" si="13"/>
        <v>137.734771728515</v>
      </c>
      <c r="K147" s="7">
        <f t="shared" si="14"/>
        <v>111.9480560302745</v>
      </c>
      <c r="L147" s="8">
        <f t="shared" si="15"/>
        <v>0.81277991479836376</v>
      </c>
      <c r="M147" s="8">
        <f t="shared" si="12"/>
        <v>1.7193590344769869</v>
      </c>
      <c r="P147" s="6">
        <f t="shared" si="16"/>
        <v>1.1302222404959972</v>
      </c>
    </row>
    <row r="148" spans="1:16" x14ac:dyDescent="0.15">
      <c r="A148" s="6">
        <v>73.5</v>
      </c>
      <c r="B148" s="6">
        <v>146</v>
      </c>
      <c r="D148">
        <v>674.7685546875</v>
      </c>
      <c r="E148">
        <v>603.46087646484398</v>
      </c>
      <c r="F148">
        <v>467.93191528320301</v>
      </c>
      <c r="G148">
        <v>464.40679931640602</v>
      </c>
      <c r="I148" s="7">
        <f t="shared" si="13"/>
        <v>206.83663940429699</v>
      </c>
      <c r="J148" s="7">
        <f t="shared" si="13"/>
        <v>139.05407714843795</v>
      </c>
      <c r="K148" s="7">
        <f t="shared" si="14"/>
        <v>109.49878540039043</v>
      </c>
      <c r="L148" s="8">
        <f t="shared" si="15"/>
        <v>0.78745469133927137</v>
      </c>
      <c r="M148" s="8">
        <f t="shared" si="12"/>
        <v>1.7002432570430903</v>
      </c>
      <c r="P148" s="6">
        <f t="shared" si="16"/>
        <v>5.8597417827040551E-3</v>
      </c>
    </row>
    <row r="149" spans="1:16" x14ac:dyDescent="0.15">
      <c r="A149" s="6">
        <v>74</v>
      </c>
      <c r="B149" s="6">
        <v>147</v>
      </c>
      <c r="D149">
        <v>674.55364990234398</v>
      </c>
      <c r="E149">
        <v>602.96661376953102</v>
      </c>
      <c r="F149">
        <v>467.86267089843801</v>
      </c>
      <c r="G149">
        <v>464.98095703125</v>
      </c>
      <c r="I149" s="7">
        <f t="shared" si="13"/>
        <v>206.69097900390597</v>
      </c>
      <c r="J149" s="7">
        <f t="shared" si="13"/>
        <v>137.98565673828102</v>
      </c>
      <c r="K149" s="7">
        <f t="shared" si="14"/>
        <v>110.10101928710925</v>
      </c>
      <c r="L149" s="8">
        <f t="shared" si="15"/>
        <v>0.79791640587643919</v>
      </c>
      <c r="M149" s="8">
        <f t="shared" si="12"/>
        <v>1.7169144176054543</v>
      </c>
      <c r="P149" s="6">
        <f t="shared" si="16"/>
        <v>0.98643339677368247</v>
      </c>
    </row>
    <row r="150" spans="1:16" x14ac:dyDescent="0.15">
      <c r="A150" s="6">
        <v>74.5</v>
      </c>
      <c r="B150" s="6">
        <v>148</v>
      </c>
      <c r="D150">
        <v>673.61962890625</v>
      </c>
      <c r="E150">
        <v>602.19177246093795</v>
      </c>
      <c r="F150">
        <v>468.21926879882801</v>
      </c>
      <c r="G150">
        <v>465.37680053710898</v>
      </c>
      <c r="I150" s="7">
        <f t="shared" si="13"/>
        <v>205.40036010742199</v>
      </c>
      <c r="J150" s="7">
        <f t="shared" si="13"/>
        <v>136.81497192382898</v>
      </c>
      <c r="K150" s="7">
        <f t="shared" si="14"/>
        <v>109.62987976074172</v>
      </c>
      <c r="L150" s="8">
        <f t="shared" si="15"/>
        <v>0.80130031252557343</v>
      </c>
      <c r="M150" s="8">
        <f t="shared" si="12"/>
        <v>1.7265077702797846</v>
      </c>
      <c r="P150" s="6">
        <f t="shared" si="16"/>
        <v>1.5507005850294535</v>
      </c>
    </row>
    <row r="151" spans="1:16" x14ac:dyDescent="0.15">
      <c r="A151" s="6">
        <v>75</v>
      </c>
      <c r="B151" s="6">
        <v>149</v>
      </c>
      <c r="D151">
        <v>674.604736328125</v>
      </c>
      <c r="E151">
        <v>604.30334472656295</v>
      </c>
      <c r="F151">
        <v>467.95846557617199</v>
      </c>
      <c r="G151">
        <v>464.78073120117199</v>
      </c>
      <c r="I151" s="7">
        <f t="shared" si="13"/>
        <v>206.64627075195301</v>
      </c>
      <c r="J151" s="7">
        <f t="shared" si="13"/>
        <v>139.52261352539097</v>
      </c>
      <c r="K151" s="7">
        <f t="shared" si="14"/>
        <v>108.98044128417934</v>
      </c>
      <c r="L151" s="8">
        <f t="shared" si="15"/>
        <v>0.78109518256943045</v>
      </c>
      <c r="M151" s="8">
        <f t="shared" si="12"/>
        <v>1.7125120863488377</v>
      </c>
      <c r="P151" s="6">
        <f t="shared" si="16"/>
        <v>0.72749461236013668</v>
      </c>
    </row>
    <row r="152" spans="1:16" x14ac:dyDescent="0.15">
      <c r="A152" s="6">
        <v>75.5</v>
      </c>
      <c r="B152" s="6">
        <v>150</v>
      </c>
      <c r="D152">
        <v>673.91003417968795</v>
      </c>
      <c r="E152">
        <v>603.009033203125</v>
      </c>
      <c r="F152">
        <v>467.12176513671898</v>
      </c>
      <c r="G152">
        <v>463.98962402343801</v>
      </c>
      <c r="I152" s="7">
        <f t="shared" si="13"/>
        <v>206.78826904296898</v>
      </c>
      <c r="J152" s="7">
        <f t="shared" si="13"/>
        <v>139.01940917968699</v>
      </c>
      <c r="K152" s="7">
        <f t="shared" si="14"/>
        <v>109.47468261718809</v>
      </c>
      <c r="L152" s="8">
        <f t="shared" si="15"/>
        <v>0.78747768576464461</v>
      </c>
      <c r="M152" s="8">
        <f t="shared" ref="M152:M160" si="17">L152+ABS($N$2)*A152</f>
        <v>1.725104035569248</v>
      </c>
      <c r="P152" s="6">
        <f t="shared" si="16"/>
        <v>1.4681349309707856</v>
      </c>
    </row>
    <row r="153" spans="1:16" x14ac:dyDescent="0.15">
      <c r="A153" s="15">
        <v>76</v>
      </c>
      <c r="B153" s="15">
        <v>151</v>
      </c>
      <c r="D153">
        <v>672.936767578125</v>
      </c>
      <c r="E153">
        <v>604.60314941406295</v>
      </c>
      <c r="F153">
        <v>468.32083129882801</v>
      </c>
      <c r="G153">
        <v>465.23428344726602</v>
      </c>
      <c r="I153" s="16">
        <f t="shared" ref="I153:I189" si="18">D153-F153</f>
        <v>204.61593627929699</v>
      </c>
      <c r="J153" s="16">
        <f t="shared" ref="J153:J189" si="19">E153-G153</f>
        <v>139.36886596679693</v>
      </c>
      <c r="K153" s="16">
        <f t="shared" ref="K153:K189" si="20">I153-0.7*J153</f>
        <v>107.05773010253914</v>
      </c>
      <c r="L153" s="17">
        <f t="shared" ref="L153:L189" si="21">K153/J153</f>
        <v>0.76816101903307765</v>
      </c>
      <c r="M153" s="17">
        <f t="shared" si="17"/>
        <v>1.7119968148628768</v>
      </c>
      <c r="N153" s="15"/>
      <c r="O153" s="15"/>
      <c r="P153" s="15">
        <f t="shared" ref="P153:P189" si="22">(M153-$O$2)/$O$2*100</f>
        <v>0.69718708563389697</v>
      </c>
    </row>
    <row r="154" spans="1:16" x14ac:dyDescent="0.15">
      <c r="A154" s="15">
        <v>76.5</v>
      </c>
      <c r="B154" s="15">
        <v>152</v>
      </c>
      <c r="D154">
        <v>672.18273925781295</v>
      </c>
      <c r="E154">
        <v>603.06756591796898</v>
      </c>
      <c r="F154">
        <v>467.12002563476602</v>
      </c>
      <c r="G154">
        <v>464.63128662109398</v>
      </c>
      <c r="I154" s="16">
        <f t="shared" si="18"/>
        <v>205.06271362304693</v>
      </c>
      <c r="J154" s="16">
        <f t="shared" si="19"/>
        <v>138.436279296875</v>
      </c>
      <c r="K154" s="16">
        <f t="shared" si="20"/>
        <v>108.15731811523443</v>
      </c>
      <c r="L154" s="17">
        <f t="shared" si="21"/>
        <v>0.78127871295422724</v>
      </c>
      <c r="M154" s="17">
        <f t="shared" si="17"/>
        <v>1.7313239548092225</v>
      </c>
      <c r="N154" s="15"/>
      <c r="O154" s="15"/>
      <c r="P154" s="15">
        <f t="shared" si="22"/>
        <v>1.8339816229317272</v>
      </c>
    </row>
    <row r="155" spans="1:16" x14ac:dyDescent="0.15">
      <c r="A155" s="15">
        <v>77</v>
      </c>
      <c r="B155" s="15">
        <v>153</v>
      </c>
      <c r="D155">
        <v>671.49432373046898</v>
      </c>
      <c r="E155">
        <v>602.35205078125</v>
      </c>
      <c r="F155">
        <v>468.36526489257801</v>
      </c>
      <c r="G155">
        <v>465.07962036132801</v>
      </c>
      <c r="I155" s="16">
        <f t="shared" si="18"/>
        <v>203.12905883789097</v>
      </c>
      <c r="J155" s="16">
        <f t="shared" si="19"/>
        <v>137.27243041992199</v>
      </c>
      <c r="K155" s="16">
        <f t="shared" si="20"/>
        <v>107.03835754394558</v>
      </c>
      <c r="L155" s="17">
        <f t="shared" si="21"/>
        <v>0.77975131070755332</v>
      </c>
      <c r="M155" s="17">
        <f t="shared" si="17"/>
        <v>1.7360059985877447</v>
      </c>
      <c r="N155" s="15"/>
      <c r="O155" s="15"/>
      <c r="P155" s="15">
        <f t="shared" si="22"/>
        <v>2.1093726950504812</v>
      </c>
    </row>
    <row r="156" spans="1:16" x14ac:dyDescent="0.15">
      <c r="A156" s="15">
        <v>77.5</v>
      </c>
      <c r="B156" s="15">
        <v>154</v>
      </c>
      <c r="D156">
        <v>671.74456787109398</v>
      </c>
      <c r="E156">
        <v>602.06207275390602</v>
      </c>
      <c r="F156">
        <v>468.67050170898398</v>
      </c>
      <c r="G156">
        <v>465.74725341796898</v>
      </c>
      <c r="I156" s="16">
        <f t="shared" si="18"/>
        <v>203.07406616211</v>
      </c>
      <c r="J156" s="16">
        <f t="shared" si="19"/>
        <v>136.31481933593705</v>
      </c>
      <c r="K156" s="16">
        <f t="shared" si="20"/>
        <v>107.65369262695407</v>
      </c>
      <c r="L156" s="17">
        <f t="shared" si="21"/>
        <v>0.78974313395559803</v>
      </c>
      <c r="M156" s="17">
        <f t="shared" si="17"/>
        <v>1.7522072678609855</v>
      </c>
      <c r="N156" s="15"/>
      <c r="O156" s="15"/>
      <c r="P156" s="15">
        <f t="shared" si="22"/>
        <v>3.0623080211380609</v>
      </c>
    </row>
    <row r="157" spans="1:16" x14ac:dyDescent="0.15">
      <c r="A157" s="15">
        <v>78</v>
      </c>
      <c r="B157" s="15">
        <v>155</v>
      </c>
      <c r="D157">
        <v>667.06207275390602</v>
      </c>
      <c r="E157">
        <v>599.82946777343795</v>
      </c>
      <c r="F157">
        <v>467.39007568359398</v>
      </c>
      <c r="G157">
        <v>464.36410522460898</v>
      </c>
      <c r="I157" s="16">
        <f t="shared" si="18"/>
        <v>199.67199707031205</v>
      </c>
      <c r="J157" s="16">
        <f t="shared" si="19"/>
        <v>135.46536254882898</v>
      </c>
      <c r="K157" s="16">
        <f t="shared" si="20"/>
        <v>104.84624328613177</v>
      </c>
      <c r="L157" s="17">
        <f t="shared" si="21"/>
        <v>0.77397086098920354</v>
      </c>
      <c r="M157" s="17">
        <f t="shared" si="17"/>
        <v>1.742644440919787</v>
      </c>
      <c r="N157" s="15"/>
      <c r="O157" s="15"/>
      <c r="P157" s="15">
        <f t="shared" si="22"/>
        <v>2.4998363125428953</v>
      </c>
    </row>
    <row r="158" spans="1:16" x14ac:dyDescent="0.15">
      <c r="A158" s="15">
        <v>78.5</v>
      </c>
      <c r="B158" s="15">
        <v>156</v>
      </c>
      <c r="D158">
        <v>668.30767822265602</v>
      </c>
      <c r="E158">
        <v>601.328857421875</v>
      </c>
      <c r="F158">
        <v>468.1396484375</v>
      </c>
      <c r="G158">
        <v>465.39874267578102</v>
      </c>
      <c r="I158" s="16">
        <f t="shared" si="18"/>
        <v>200.16802978515602</v>
      </c>
      <c r="J158" s="16">
        <f t="shared" si="19"/>
        <v>135.93011474609398</v>
      </c>
      <c r="K158" s="16">
        <f t="shared" si="20"/>
        <v>105.01694946289024</v>
      </c>
      <c r="L158" s="17">
        <f t="shared" si="21"/>
        <v>0.77258045179357837</v>
      </c>
      <c r="M158" s="17">
        <f t="shared" si="17"/>
        <v>1.7474634777493578</v>
      </c>
      <c r="N158" s="15"/>
      <c r="O158" s="15"/>
      <c r="P158" s="15">
        <f t="shared" si="22"/>
        <v>2.7832851186311967</v>
      </c>
    </row>
    <row r="159" spans="1:16" x14ac:dyDescent="0.15">
      <c r="A159" s="15">
        <v>79</v>
      </c>
      <c r="B159" s="15">
        <v>157</v>
      </c>
      <c r="D159">
        <v>670.3681640625</v>
      </c>
      <c r="E159">
        <v>603.063232421875</v>
      </c>
      <c r="F159">
        <v>468.42297363281301</v>
      </c>
      <c r="G159">
        <v>465.28564453125</v>
      </c>
      <c r="I159" s="16">
        <f t="shared" si="18"/>
        <v>201.94519042968699</v>
      </c>
      <c r="J159" s="16">
        <f t="shared" si="19"/>
        <v>137.777587890625</v>
      </c>
      <c r="K159" s="16">
        <f t="shared" si="20"/>
        <v>105.5008789062495</v>
      </c>
      <c r="L159" s="17">
        <f t="shared" si="21"/>
        <v>0.76573324095354012</v>
      </c>
      <c r="M159" s="17">
        <f t="shared" si="17"/>
        <v>1.7468257129345157</v>
      </c>
      <c r="N159" s="15"/>
      <c r="O159" s="15"/>
      <c r="P159" s="15">
        <f t="shared" si="22"/>
        <v>2.7457727107112464</v>
      </c>
    </row>
    <row r="160" spans="1:16" x14ac:dyDescent="0.15">
      <c r="A160" s="15">
        <v>79.5</v>
      </c>
      <c r="B160" s="15">
        <v>158</v>
      </c>
      <c r="D160">
        <v>669.57879638671898</v>
      </c>
      <c r="E160">
        <v>603.11633300781295</v>
      </c>
      <c r="F160">
        <v>467.66531372070301</v>
      </c>
      <c r="G160">
        <v>464.78189086914102</v>
      </c>
      <c r="I160" s="16">
        <f t="shared" si="18"/>
        <v>201.91348266601597</v>
      </c>
      <c r="J160" s="16">
        <f t="shared" si="19"/>
        <v>138.33444213867193</v>
      </c>
      <c r="K160" s="16">
        <f t="shared" si="20"/>
        <v>105.07937316894562</v>
      </c>
      <c r="L160" s="17">
        <f t="shared" si="21"/>
        <v>0.7596038379481076</v>
      </c>
      <c r="M160" s="17">
        <f t="shared" si="17"/>
        <v>1.7469057559542791</v>
      </c>
      <c r="N160" s="15"/>
      <c r="O160" s="15"/>
      <c r="P160" s="15">
        <f t="shared" si="22"/>
        <v>2.7504807258582598</v>
      </c>
    </row>
    <row r="161" spans="1:16" x14ac:dyDescent="0.15">
      <c r="A161" s="15">
        <v>80</v>
      </c>
      <c r="B161" s="15">
        <v>159</v>
      </c>
      <c r="D161">
        <v>669.44323730468795</v>
      </c>
      <c r="E161">
        <v>602.49157714843795</v>
      </c>
      <c r="F161">
        <v>468.90017700195301</v>
      </c>
      <c r="G161">
        <v>466.15927124023398</v>
      </c>
      <c r="I161" s="16">
        <f t="shared" si="18"/>
        <v>200.54306030273494</v>
      </c>
      <c r="J161" s="16">
        <f t="shared" si="19"/>
        <v>136.33230590820398</v>
      </c>
      <c r="K161" s="16">
        <f t="shared" si="20"/>
        <v>105.11044616699216</v>
      </c>
      <c r="L161" s="17">
        <f t="shared" si="21"/>
        <v>0.77098707798403787</v>
      </c>
      <c r="M161" s="17">
        <f t="shared" ref="M161:M189" si="23">L161+ABS($N$2)*A161</f>
        <v>1.7644984420154055</v>
      </c>
      <c r="N161" s="15"/>
      <c r="O161" s="15"/>
      <c r="P161" s="15">
        <f t="shared" si="22"/>
        <v>3.7852571835340654</v>
      </c>
    </row>
    <row r="162" spans="1:16" x14ac:dyDescent="0.15">
      <c r="A162" s="15">
        <v>80.5</v>
      </c>
      <c r="B162" s="15">
        <v>160</v>
      </c>
      <c r="D162">
        <v>666.17718505859398</v>
      </c>
      <c r="E162">
        <v>600.62316894531295</v>
      </c>
      <c r="F162">
        <v>467.18350219726602</v>
      </c>
      <c r="G162">
        <v>464.04788208007801</v>
      </c>
      <c r="I162" s="16">
        <f t="shared" si="18"/>
        <v>198.99368286132795</v>
      </c>
      <c r="J162" s="16">
        <f t="shared" si="19"/>
        <v>136.57528686523494</v>
      </c>
      <c r="K162" s="16">
        <f t="shared" si="20"/>
        <v>103.3909820556635</v>
      </c>
      <c r="L162" s="17">
        <f t="shared" si="21"/>
        <v>0.75702555292952889</v>
      </c>
      <c r="M162" s="17">
        <f t="shared" si="23"/>
        <v>1.7567463629860927</v>
      </c>
      <c r="N162" s="15"/>
      <c r="O162" s="15"/>
      <c r="P162" s="15">
        <f t="shared" si="22"/>
        <v>3.3292910593331513</v>
      </c>
    </row>
    <row r="163" spans="1:16" x14ac:dyDescent="0.15">
      <c r="A163" s="15">
        <v>81</v>
      </c>
      <c r="B163" s="15">
        <v>161</v>
      </c>
      <c r="D163">
        <v>662.38702392578102</v>
      </c>
      <c r="E163">
        <v>599.09271240234398</v>
      </c>
      <c r="F163">
        <v>468.43218994140602</v>
      </c>
      <c r="G163">
        <v>465.64398193359398</v>
      </c>
      <c r="I163" s="16">
        <f t="shared" si="18"/>
        <v>193.954833984375</v>
      </c>
      <c r="J163" s="16">
        <f t="shared" si="19"/>
        <v>133.44873046875</v>
      </c>
      <c r="K163" s="16">
        <f t="shared" si="20"/>
        <v>100.54072265625001</v>
      </c>
      <c r="L163" s="17">
        <f t="shared" si="21"/>
        <v>0.75340336549543918</v>
      </c>
      <c r="M163" s="17">
        <f t="shared" si="23"/>
        <v>1.7593336215771989</v>
      </c>
      <c r="N163" s="15"/>
      <c r="O163" s="15"/>
      <c r="P163" s="15">
        <f t="shared" si="22"/>
        <v>3.4814698835726117</v>
      </c>
    </row>
    <row r="164" spans="1:16" x14ac:dyDescent="0.15">
      <c r="A164" s="15">
        <v>81.5</v>
      </c>
      <c r="B164" s="15">
        <v>162</v>
      </c>
      <c r="D164">
        <v>665.608642578125</v>
      </c>
      <c r="E164">
        <v>600.06365966796898</v>
      </c>
      <c r="F164">
        <v>467.67572021484398</v>
      </c>
      <c r="G164">
        <v>465.24868774414102</v>
      </c>
      <c r="I164" s="16">
        <f t="shared" si="18"/>
        <v>197.93292236328102</v>
      </c>
      <c r="J164" s="16">
        <f t="shared" si="19"/>
        <v>134.81497192382795</v>
      </c>
      <c r="K164" s="16">
        <f t="shared" si="20"/>
        <v>103.56244201660147</v>
      </c>
      <c r="L164" s="17">
        <f t="shared" si="21"/>
        <v>0.76818205380864868</v>
      </c>
      <c r="M164" s="17">
        <f t="shared" si="23"/>
        <v>1.7803217559156046</v>
      </c>
      <c r="N164" s="15"/>
      <c r="O164" s="15"/>
      <c r="P164" s="15">
        <f t="shared" si="22"/>
        <v>4.7159617188989156</v>
      </c>
    </row>
    <row r="165" spans="1:16" x14ac:dyDescent="0.15">
      <c r="A165" s="15">
        <v>82</v>
      </c>
      <c r="B165" s="15">
        <v>163</v>
      </c>
      <c r="D165">
        <v>663.910400390625</v>
      </c>
      <c r="E165">
        <v>598.65814208984398</v>
      </c>
      <c r="F165">
        <v>467.43853759765602</v>
      </c>
      <c r="G165">
        <v>464.39065551757801</v>
      </c>
      <c r="I165" s="16">
        <f t="shared" si="18"/>
        <v>196.47186279296898</v>
      </c>
      <c r="J165" s="16">
        <f t="shared" si="19"/>
        <v>134.26748657226597</v>
      </c>
      <c r="K165" s="16">
        <f t="shared" si="20"/>
        <v>102.4846221923828</v>
      </c>
      <c r="L165" s="17">
        <f t="shared" si="21"/>
        <v>0.76328696402031126</v>
      </c>
      <c r="M165" s="17">
        <f t="shared" si="23"/>
        <v>1.7816361121524631</v>
      </c>
      <c r="N165" s="15"/>
      <c r="O165" s="15"/>
      <c r="P165" s="15">
        <f t="shared" si="22"/>
        <v>4.7932702598559338</v>
      </c>
    </row>
    <row r="166" spans="1:16" x14ac:dyDescent="0.15">
      <c r="A166" s="15">
        <v>82.5</v>
      </c>
      <c r="B166" s="15">
        <v>164</v>
      </c>
      <c r="D166">
        <v>663.89074707031295</v>
      </c>
      <c r="E166">
        <v>600.46051025390602</v>
      </c>
      <c r="F166">
        <v>467.97171020507801</v>
      </c>
      <c r="G166">
        <v>465.07733154296898</v>
      </c>
      <c r="I166" s="16">
        <f t="shared" si="18"/>
        <v>195.91903686523494</v>
      </c>
      <c r="J166" s="16">
        <f t="shared" si="19"/>
        <v>135.38317871093705</v>
      </c>
      <c r="K166" s="16">
        <f t="shared" si="20"/>
        <v>101.15081176757901</v>
      </c>
      <c r="L166" s="17">
        <f t="shared" si="21"/>
        <v>0.74714460637352031</v>
      </c>
      <c r="M166" s="17">
        <f t="shared" si="23"/>
        <v>1.7717032005308682</v>
      </c>
      <c r="N166" s="15"/>
      <c r="O166" s="15"/>
      <c r="P166" s="15">
        <f t="shared" si="22"/>
        <v>4.2090307033443022</v>
      </c>
    </row>
    <row r="167" spans="1:16" x14ac:dyDescent="0.15">
      <c r="A167" s="15">
        <v>83</v>
      </c>
      <c r="B167" s="15">
        <v>165</v>
      </c>
      <c r="D167">
        <v>658.10607910156295</v>
      </c>
      <c r="E167">
        <v>596.81494140625</v>
      </c>
      <c r="F167">
        <v>467.45758056640602</v>
      </c>
      <c r="G167">
        <v>464.28564453125</v>
      </c>
      <c r="I167" s="16">
        <f t="shared" si="18"/>
        <v>190.64849853515693</v>
      </c>
      <c r="J167" s="16">
        <f t="shared" si="19"/>
        <v>132.529296875</v>
      </c>
      <c r="K167" s="16">
        <f t="shared" si="20"/>
        <v>97.877990722656932</v>
      </c>
      <c r="L167" s="17">
        <f t="shared" si="21"/>
        <v>0.73853851963746742</v>
      </c>
      <c r="M167" s="17">
        <f t="shared" si="23"/>
        <v>1.7693065598200113</v>
      </c>
      <c r="N167" s="15"/>
      <c r="O167" s="15"/>
      <c r="P167" s="15">
        <f t="shared" si="22"/>
        <v>4.06806374829916</v>
      </c>
    </row>
    <row r="168" spans="1:16" x14ac:dyDescent="0.15">
      <c r="A168" s="15">
        <v>83.5</v>
      </c>
      <c r="B168" s="15">
        <v>166</v>
      </c>
      <c r="D168">
        <v>658.98858642578102</v>
      </c>
      <c r="E168">
        <v>597.03967285156295</v>
      </c>
      <c r="F168">
        <v>467.579345703125</v>
      </c>
      <c r="G168">
        <v>464.63241577148398</v>
      </c>
      <c r="I168" s="16">
        <f t="shared" si="18"/>
        <v>191.40924072265602</v>
      </c>
      <c r="J168" s="16">
        <f t="shared" si="19"/>
        <v>132.40725708007898</v>
      </c>
      <c r="K168" s="16">
        <f t="shared" si="20"/>
        <v>98.724160766600747</v>
      </c>
      <c r="L168" s="17">
        <f t="shared" si="21"/>
        <v>0.74560989286933921</v>
      </c>
      <c r="M168" s="17">
        <f t="shared" si="23"/>
        <v>1.7825873790770794</v>
      </c>
      <c r="N168" s="15"/>
      <c r="O168" s="15"/>
      <c r="P168" s="15">
        <f t="shared" si="22"/>
        <v>4.8492224103768082</v>
      </c>
    </row>
    <row r="169" spans="1:16" x14ac:dyDescent="0.15">
      <c r="A169" s="15">
        <v>84</v>
      </c>
      <c r="B169" s="15">
        <v>167</v>
      </c>
      <c r="D169">
        <v>661.82513427734398</v>
      </c>
      <c r="E169">
        <v>598.439697265625</v>
      </c>
      <c r="F169">
        <v>468.59606933593801</v>
      </c>
      <c r="G169">
        <v>465.56317138671898</v>
      </c>
      <c r="I169" s="16">
        <f t="shared" si="18"/>
        <v>193.22906494140597</v>
      </c>
      <c r="J169" s="16">
        <f t="shared" si="19"/>
        <v>132.87652587890602</v>
      </c>
      <c r="K169" s="16">
        <f t="shared" si="20"/>
        <v>100.21549682617176</v>
      </c>
      <c r="L169" s="17">
        <f t="shared" si="21"/>
        <v>0.75420015810392915</v>
      </c>
      <c r="M169" s="17">
        <f t="shared" si="23"/>
        <v>1.7973870903368652</v>
      </c>
      <c r="N169" s="15"/>
      <c r="O169" s="15"/>
      <c r="P169" s="15">
        <f t="shared" si="22"/>
        <v>5.7197201125932535</v>
      </c>
    </row>
    <row r="170" spans="1:16" x14ac:dyDescent="0.15">
      <c r="A170" s="15">
        <v>84.5</v>
      </c>
      <c r="B170" s="15">
        <v>168</v>
      </c>
      <c r="D170">
        <v>663.15203857421898</v>
      </c>
      <c r="E170">
        <v>600.75994873046898</v>
      </c>
      <c r="F170">
        <v>467.31103515625</v>
      </c>
      <c r="G170">
        <v>464.522216796875</v>
      </c>
      <c r="I170" s="16">
        <f t="shared" si="18"/>
        <v>195.84100341796898</v>
      </c>
      <c r="J170" s="16">
        <f t="shared" si="19"/>
        <v>136.23773193359398</v>
      </c>
      <c r="K170" s="16">
        <f t="shared" si="20"/>
        <v>100.47459106445319</v>
      </c>
      <c r="L170" s="17">
        <f t="shared" si="21"/>
        <v>0.73749459594224065</v>
      </c>
      <c r="M170" s="17">
        <f t="shared" si="23"/>
        <v>1.7868909742003729</v>
      </c>
      <c r="N170" s="15"/>
      <c r="O170" s="15"/>
      <c r="P170" s="15">
        <f t="shared" si="22"/>
        <v>5.1023536776249978</v>
      </c>
    </row>
    <row r="171" spans="1:16" x14ac:dyDescent="0.15">
      <c r="A171" s="15">
        <v>85</v>
      </c>
      <c r="B171" s="15">
        <v>169</v>
      </c>
      <c r="D171">
        <v>666.22711181640602</v>
      </c>
      <c r="E171">
        <v>603.51550292968795</v>
      </c>
      <c r="F171">
        <v>468.50259399414102</v>
      </c>
      <c r="G171">
        <v>465.85342407226602</v>
      </c>
      <c r="I171" s="16">
        <f t="shared" si="18"/>
        <v>197.724517822265</v>
      </c>
      <c r="J171" s="16">
        <f t="shared" si="19"/>
        <v>137.66207885742193</v>
      </c>
      <c r="K171" s="16">
        <f t="shared" si="20"/>
        <v>101.36106262206965</v>
      </c>
      <c r="L171" s="17">
        <f t="shared" si="21"/>
        <v>0.73630344291873129</v>
      </c>
      <c r="M171" s="17">
        <f t="shared" si="23"/>
        <v>1.7919092672020596</v>
      </c>
      <c r="N171" s="15"/>
      <c r="O171" s="15"/>
      <c r="P171" s="15">
        <f t="shared" si="22"/>
        <v>5.3975224447946051</v>
      </c>
    </row>
    <row r="172" spans="1:16" x14ac:dyDescent="0.15">
      <c r="A172" s="15">
        <v>85.5</v>
      </c>
      <c r="B172" s="15">
        <v>170</v>
      </c>
      <c r="D172">
        <v>666.37365722656295</v>
      </c>
      <c r="E172">
        <v>603.35046386718795</v>
      </c>
      <c r="F172">
        <v>468.48123168945301</v>
      </c>
      <c r="G172">
        <v>465.07385253906301</v>
      </c>
      <c r="I172" s="16">
        <f t="shared" si="18"/>
        <v>197.89242553710994</v>
      </c>
      <c r="J172" s="16">
        <f t="shared" si="19"/>
        <v>138.27661132812494</v>
      </c>
      <c r="K172" s="16">
        <f t="shared" si="20"/>
        <v>101.09879760742248</v>
      </c>
      <c r="L172" s="17">
        <f t="shared" si="21"/>
        <v>0.73113447484997318</v>
      </c>
      <c r="M172" s="17">
        <f t="shared" si="23"/>
        <v>1.7929497451584973</v>
      </c>
      <c r="N172" s="15"/>
      <c r="O172" s="15"/>
      <c r="P172" s="15">
        <f t="shared" si="22"/>
        <v>5.4587218597282581</v>
      </c>
    </row>
    <row r="173" spans="1:16" x14ac:dyDescent="0.15">
      <c r="A173" s="15">
        <v>86</v>
      </c>
      <c r="B173" s="15">
        <v>171</v>
      </c>
      <c r="D173">
        <v>664.35046386718795</v>
      </c>
      <c r="E173">
        <v>601.95166015625</v>
      </c>
      <c r="F173">
        <v>467.566650390625</v>
      </c>
      <c r="G173">
        <v>464.52682495117199</v>
      </c>
      <c r="I173" s="16">
        <f t="shared" si="18"/>
        <v>196.78381347656295</v>
      </c>
      <c r="J173" s="16">
        <f t="shared" si="19"/>
        <v>137.42483520507801</v>
      </c>
      <c r="K173" s="16">
        <f t="shared" si="20"/>
        <v>100.58642883300836</v>
      </c>
      <c r="L173" s="17">
        <f t="shared" si="21"/>
        <v>0.73193778026296341</v>
      </c>
      <c r="M173" s="17">
        <f t="shared" si="23"/>
        <v>1.7999624965966836</v>
      </c>
      <c r="N173" s="15"/>
      <c r="O173" s="15"/>
      <c r="P173" s="15">
        <f t="shared" si="22"/>
        <v>5.8712017997757275</v>
      </c>
    </row>
    <row r="174" spans="1:16" x14ac:dyDescent="0.15">
      <c r="A174" s="15">
        <v>86.5</v>
      </c>
      <c r="B174" s="15">
        <v>172</v>
      </c>
      <c r="D174">
        <v>665.27978515625</v>
      </c>
      <c r="E174">
        <v>603.7646484375</v>
      </c>
      <c r="F174">
        <v>467.14483642578102</v>
      </c>
      <c r="G174">
        <v>464.44259643554699</v>
      </c>
      <c r="I174" s="16">
        <f t="shared" si="18"/>
        <v>198.13494873046898</v>
      </c>
      <c r="J174" s="16">
        <f t="shared" si="19"/>
        <v>139.32205200195301</v>
      </c>
      <c r="K174" s="16">
        <f t="shared" si="20"/>
        <v>100.60951232910188</v>
      </c>
      <c r="L174" s="17">
        <f t="shared" si="21"/>
        <v>0.72213630852703448</v>
      </c>
      <c r="M174" s="17">
        <f t="shared" si="23"/>
        <v>1.7963704708859507</v>
      </c>
      <c r="N174" s="15"/>
      <c r="O174" s="15"/>
      <c r="P174" s="15">
        <f t="shared" si="22"/>
        <v>5.6599240205941994</v>
      </c>
    </row>
    <row r="175" spans="1:16" x14ac:dyDescent="0.15">
      <c r="A175" s="15">
        <v>87</v>
      </c>
      <c r="B175" s="15">
        <v>173</v>
      </c>
      <c r="D175">
        <v>664.07464599609398</v>
      </c>
      <c r="E175">
        <v>602.52966308593795</v>
      </c>
      <c r="F175">
        <v>468.54412841796898</v>
      </c>
      <c r="G175">
        <v>465.93884277343801</v>
      </c>
      <c r="I175" s="16">
        <f t="shared" si="18"/>
        <v>195.530517578125</v>
      </c>
      <c r="J175" s="16">
        <f t="shared" si="19"/>
        <v>136.59082031249994</v>
      </c>
      <c r="K175" s="16">
        <f t="shared" si="20"/>
        <v>99.91694335937504</v>
      </c>
      <c r="L175" s="17">
        <f t="shared" si="21"/>
        <v>0.73150555162330522</v>
      </c>
      <c r="M175" s="17">
        <f t="shared" si="23"/>
        <v>1.8119491600074173</v>
      </c>
      <c r="N175" s="15"/>
      <c r="O175" s="15"/>
      <c r="P175" s="15">
        <f t="shared" si="22"/>
        <v>6.5762400787750117</v>
      </c>
    </row>
    <row r="176" spans="1:16" x14ac:dyDescent="0.15">
      <c r="A176" s="15">
        <v>87.5</v>
      </c>
      <c r="B176" s="15">
        <v>174</v>
      </c>
      <c r="D176">
        <v>664.31512451171898</v>
      </c>
      <c r="E176">
        <v>601.83459472656295</v>
      </c>
      <c r="F176">
        <v>467.69012451171898</v>
      </c>
      <c r="G176">
        <v>464.90997314453102</v>
      </c>
      <c r="I176" s="16">
        <f t="shared" si="18"/>
        <v>196.625</v>
      </c>
      <c r="J176" s="16">
        <f t="shared" si="19"/>
        <v>136.92462158203193</v>
      </c>
      <c r="K176" s="16">
        <f t="shared" si="20"/>
        <v>100.77776489257765</v>
      </c>
      <c r="L176" s="17">
        <f t="shared" si="21"/>
        <v>0.73600908096869488</v>
      </c>
      <c r="M176" s="17">
        <f t="shared" si="23"/>
        <v>1.8226621353780033</v>
      </c>
      <c r="N176" s="15"/>
      <c r="O176" s="15"/>
      <c r="P176" s="15">
        <f t="shared" si="22"/>
        <v>7.2063618615787268</v>
      </c>
    </row>
    <row r="177" spans="1:16" x14ac:dyDescent="0.15">
      <c r="A177" s="15">
        <v>88</v>
      </c>
      <c r="B177" s="15">
        <v>175</v>
      </c>
      <c r="D177">
        <v>664.25891113281295</v>
      </c>
      <c r="E177">
        <v>602.70965576171898</v>
      </c>
      <c r="F177">
        <v>467.67282104492199</v>
      </c>
      <c r="G177">
        <v>464.74148559570301</v>
      </c>
      <c r="I177" s="16">
        <f t="shared" si="18"/>
        <v>196.58609008789097</v>
      </c>
      <c r="J177" s="16">
        <f t="shared" si="19"/>
        <v>137.96817016601597</v>
      </c>
      <c r="K177" s="16">
        <f t="shared" si="20"/>
        <v>100.0083709716798</v>
      </c>
      <c r="L177" s="17">
        <f t="shared" si="21"/>
        <v>0.72486553131305975</v>
      </c>
      <c r="M177" s="17">
        <f t="shared" si="23"/>
        <v>1.8177280317475644</v>
      </c>
      <c r="N177" s="15"/>
      <c r="O177" s="15"/>
      <c r="P177" s="15">
        <f t="shared" si="22"/>
        <v>6.9161449919789977</v>
      </c>
    </row>
    <row r="178" spans="1:16" x14ac:dyDescent="0.15">
      <c r="A178" s="15">
        <v>88.5</v>
      </c>
      <c r="B178" s="15">
        <v>176</v>
      </c>
      <c r="D178">
        <v>662.81689453125</v>
      </c>
      <c r="E178">
        <v>602.35400390625</v>
      </c>
      <c r="F178">
        <v>468.826904296875</v>
      </c>
      <c r="G178">
        <v>466.27178955078102</v>
      </c>
      <c r="I178" s="16">
        <f t="shared" si="18"/>
        <v>193.989990234375</v>
      </c>
      <c r="J178" s="16">
        <f t="shared" si="19"/>
        <v>136.08221435546898</v>
      </c>
      <c r="K178" s="16">
        <f t="shared" si="20"/>
        <v>98.732440185546722</v>
      </c>
      <c r="L178" s="17">
        <f t="shared" si="21"/>
        <v>0.72553522628343958</v>
      </c>
      <c r="M178" s="17">
        <f t="shared" si="23"/>
        <v>1.8246071727431401</v>
      </c>
      <c r="N178" s="15"/>
      <c r="O178" s="15"/>
      <c r="P178" s="15">
        <f t="shared" si="22"/>
        <v>7.3207661582137176</v>
      </c>
    </row>
    <row r="179" spans="1:16" x14ac:dyDescent="0.15">
      <c r="A179" s="15">
        <v>89</v>
      </c>
      <c r="B179" s="15">
        <v>177</v>
      </c>
      <c r="D179">
        <v>661.94024658203102</v>
      </c>
      <c r="E179">
        <v>601.99053955078102</v>
      </c>
      <c r="F179">
        <v>467.68206787109398</v>
      </c>
      <c r="G179">
        <v>464.54067993164102</v>
      </c>
      <c r="I179" s="16">
        <f t="shared" si="18"/>
        <v>194.25817871093705</v>
      </c>
      <c r="J179" s="16">
        <f t="shared" si="19"/>
        <v>137.44985961914</v>
      </c>
      <c r="K179" s="16">
        <f t="shared" si="20"/>
        <v>98.043276977539051</v>
      </c>
      <c r="L179" s="17">
        <f t="shared" si="21"/>
        <v>0.71330212522011516</v>
      </c>
      <c r="M179" s="17">
        <f t="shared" si="23"/>
        <v>1.8185835177050116</v>
      </c>
      <c r="N179" s="15"/>
      <c r="O179" s="15"/>
      <c r="P179" s="15">
        <f t="shared" si="22"/>
        <v>6.9664634439517581</v>
      </c>
    </row>
    <row r="180" spans="1:16" x14ac:dyDescent="0.15">
      <c r="A180" s="15">
        <v>89.5</v>
      </c>
      <c r="B180" s="15">
        <v>178</v>
      </c>
      <c r="D180">
        <v>661.98272705078102</v>
      </c>
      <c r="E180">
        <v>602.39880371093795</v>
      </c>
      <c r="F180">
        <v>468.07501220703102</v>
      </c>
      <c r="G180">
        <v>465.24234008789102</v>
      </c>
      <c r="I180" s="16">
        <f t="shared" si="18"/>
        <v>193.90771484375</v>
      </c>
      <c r="J180" s="16">
        <f t="shared" si="19"/>
        <v>137.15646362304693</v>
      </c>
      <c r="K180" s="16">
        <f t="shared" si="20"/>
        <v>97.898190307617156</v>
      </c>
      <c r="L180" s="17">
        <f t="shared" si="21"/>
        <v>0.7137701550593708</v>
      </c>
      <c r="M180" s="17">
        <f t="shared" si="23"/>
        <v>1.8252609935694633</v>
      </c>
      <c r="N180" s="15"/>
      <c r="O180" s="15"/>
      <c r="P180" s="15">
        <f t="shared" si="22"/>
        <v>7.3592229576056125</v>
      </c>
    </row>
    <row r="181" spans="1:16" x14ac:dyDescent="0.15">
      <c r="A181" s="15">
        <v>90</v>
      </c>
      <c r="B181" s="15">
        <v>179</v>
      </c>
      <c r="D181">
        <v>656.89666748046898</v>
      </c>
      <c r="E181">
        <v>598.15557861328102</v>
      </c>
      <c r="F181">
        <v>467.75765991210898</v>
      </c>
      <c r="G181">
        <v>465.10098266601602</v>
      </c>
      <c r="I181" s="16">
        <f t="shared" si="18"/>
        <v>189.13900756836</v>
      </c>
      <c r="J181" s="16">
        <f t="shared" si="19"/>
        <v>133.054595947265</v>
      </c>
      <c r="K181" s="16">
        <f t="shared" si="20"/>
        <v>96.0007904052745</v>
      </c>
      <c r="L181" s="17">
        <f t="shared" si="21"/>
        <v>0.72151427556342029</v>
      </c>
      <c r="M181" s="17">
        <f t="shared" si="23"/>
        <v>1.8392145600987089</v>
      </c>
      <c r="N181" s="15"/>
      <c r="O181" s="15"/>
      <c r="P181" s="15">
        <f t="shared" si="22"/>
        <v>8.1799516453630297</v>
      </c>
    </row>
    <row r="182" spans="1:16" x14ac:dyDescent="0.15">
      <c r="A182" s="15">
        <v>90.5</v>
      </c>
      <c r="B182" s="15">
        <v>180</v>
      </c>
      <c r="D182">
        <v>653.69354248046898</v>
      </c>
      <c r="E182">
        <v>596.33319091796898</v>
      </c>
      <c r="F182">
        <v>467.90249633789102</v>
      </c>
      <c r="G182">
        <v>465.48068237304699</v>
      </c>
      <c r="I182" s="16">
        <f t="shared" si="18"/>
        <v>185.79104614257795</v>
      </c>
      <c r="J182" s="16">
        <f t="shared" si="19"/>
        <v>130.85250854492199</v>
      </c>
      <c r="K182" s="16">
        <f t="shared" si="20"/>
        <v>94.194290161132571</v>
      </c>
      <c r="L182" s="17">
        <f t="shared" si="21"/>
        <v>0.7198508550471957</v>
      </c>
      <c r="M182" s="17">
        <f t="shared" si="23"/>
        <v>1.8437605856076802</v>
      </c>
      <c r="N182" s="15"/>
      <c r="O182" s="15"/>
      <c r="P182" s="15">
        <f t="shared" si="22"/>
        <v>8.4473423187560854</v>
      </c>
    </row>
    <row r="183" spans="1:16" x14ac:dyDescent="0.15">
      <c r="A183" s="15">
        <v>91</v>
      </c>
      <c r="B183" s="15">
        <v>181</v>
      </c>
      <c r="D183">
        <v>651.61962890625</v>
      </c>
      <c r="E183">
        <v>595.01257324218795</v>
      </c>
      <c r="F183">
        <v>467.68319702148398</v>
      </c>
      <c r="G183">
        <v>464.57125854492199</v>
      </c>
      <c r="I183" s="16">
        <f t="shared" si="18"/>
        <v>183.93643188476602</v>
      </c>
      <c r="J183" s="16">
        <f t="shared" si="19"/>
        <v>130.44131469726597</v>
      </c>
      <c r="K183" s="16">
        <f t="shared" si="20"/>
        <v>92.627511596679852</v>
      </c>
      <c r="L183" s="17">
        <f t="shared" si="21"/>
        <v>0.71010869379578023</v>
      </c>
      <c r="M183" s="17">
        <f t="shared" si="23"/>
        <v>1.8402278703814607</v>
      </c>
      <c r="N183" s="15"/>
      <c r="O183" s="15"/>
      <c r="P183" s="15">
        <f t="shared" si="22"/>
        <v>8.23955309685652</v>
      </c>
    </row>
    <row r="184" spans="1:16" x14ac:dyDescent="0.15">
      <c r="A184" s="15">
        <v>91.5</v>
      </c>
      <c r="B184" s="15">
        <v>182</v>
      </c>
      <c r="D184">
        <v>655.29742431640602</v>
      </c>
      <c r="E184">
        <v>597.35009765625</v>
      </c>
      <c r="F184">
        <v>468.18869018554699</v>
      </c>
      <c r="G184">
        <v>465.46163940429699</v>
      </c>
      <c r="I184" s="16">
        <f t="shared" si="18"/>
        <v>187.10873413085903</v>
      </c>
      <c r="J184" s="16">
        <f t="shared" si="19"/>
        <v>131.88845825195301</v>
      </c>
      <c r="K184" s="16">
        <f t="shared" si="20"/>
        <v>94.786813354491926</v>
      </c>
      <c r="L184" s="17">
        <f t="shared" si="21"/>
        <v>0.71868922126162105</v>
      </c>
      <c r="M184" s="17">
        <f t="shared" si="23"/>
        <v>1.8550178438724978</v>
      </c>
      <c r="N184" s="15"/>
      <c r="O184" s="15"/>
      <c r="P184" s="15">
        <f t="shared" si="22"/>
        <v>9.1094780375392013</v>
      </c>
    </row>
    <row r="185" spans="1:16" x14ac:dyDescent="0.15">
      <c r="A185" s="15">
        <v>92</v>
      </c>
      <c r="B185" s="15">
        <v>183</v>
      </c>
      <c r="D185">
        <v>653.071533203125</v>
      </c>
      <c r="E185">
        <v>596.37994384765602</v>
      </c>
      <c r="F185">
        <v>468.37506103515602</v>
      </c>
      <c r="G185">
        <v>465.490478515625</v>
      </c>
      <c r="I185" s="16">
        <f t="shared" si="18"/>
        <v>184.69647216796898</v>
      </c>
      <c r="J185" s="16">
        <f t="shared" si="19"/>
        <v>130.88946533203102</v>
      </c>
      <c r="K185" s="16">
        <f t="shared" si="20"/>
        <v>93.073846435547267</v>
      </c>
      <c r="L185" s="17">
        <f t="shared" si="21"/>
        <v>0.71108737589724424</v>
      </c>
      <c r="M185" s="17">
        <f t="shared" si="23"/>
        <v>1.8536254445333171</v>
      </c>
      <c r="N185" s="15"/>
      <c r="O185" s="15"/>
      <c r="P185" s="15">
        <f t="shared" si="22"/>
        <v>9.0275791136988435</v>
      </c>
    </row>
    <row r="186" spans="1:16" x14ac:dyDescent="0.15">
      <c r="A186" s="15">
        <v>92.5</v>
      </c>
      <c r="B186" s="15">
        <v>184</v>
      </c>
      <c r="D186">
        <v>653.05694580078102</v>
      </c>
      <c r="E186">
        <v>597.49981689453102</v>
      </c>
      <c r="F186">
        <v>467.68032836914102</v>
      </c>
      <c r="G186">
        <v>464.90652465820301</v>
      </c>
      <c r="I186" s="16">
        <f t="shared" si="18"/>
        <v>185.37661743164</v>
      </c>
      <c r="J186" s="16">
        <f t="shared" si="19"/>
        <v>132.59329223632801</v>
      </c>
      <c r="K186" s="16">
        <f t="shared" si="20"/>
        <v>92.5613128662104</v>
      </c>
      <c r="L186" s="17">
        <f t="shared" si="21"/>
        <v>0.69808443025333056</v>
      </c>
      <c r="M186" s="17">
        <f t="shared" si="23"/>
        <v>1.8468319449145993</v>
      </c>
      <c r="N186" s="15"/>
      <c r="O186" s="15"/>
      <c r="P186" s="15">
        <f t="shared" si="22"/>
        <v>8.6279952499128587</v>
      </c>
    </row>
    <row r="187" spans="1:16" x14ac:dyDescent="0.15">
      <c r="A187" s="15">
        <v>93</v>
      </c>
      <c r="B187" s="15">
        <v>185</v>
      </c>
      <c r="I187" s="16">
        <f t="shared" si="18"/>
        <v>0</v>
      </c>
      <c r="J187" s="16">
        <f t="shared" si="19"/>
        <v>0</v>
      </c>
      <c r="K187" s="16">
        <f t="shared" si="20"/>
        <v>0</v>
      </c>
      <c r="L187" s="17" t="e">
        <f t="shared" si="21"/>
        <v>#DIV/0!</v>
      </c>
      <c r="M187" s="17" t="e">
        <f t="shared" si="23"/>
        <v>#DIV/0!</v>
      </c>
      <c r="N187" s="15"/>
      <c r="O187" s="15"/>
      <c r="P187" s="15" t="e">
        <f t="shared" si="22"/>
        <v>#DIV/0!</v>
      </c>
    </row>
    <row r="188" spans="1:16" x14ac:dyDescent="0.15">
      <c r="A188" s="15">
        <v>93.5</v>
      </c>
      <c r="B188" s="15">
        <v>186</v>
      </c>
      <c r="I188" s="16">
        <f t="shared" si="18"/>
        <v>0</v>
      </c>
      <c r="J188" s="16">
        <f t="shared" si="19"/>
        <v>0</v>
      </c>
      <c r="K188" s="16">
        <f t="shared" si="20"/>
        <v>0</v>
      </c>
      <c r="L188" s="17" t="e">
        <f t="shared" si="21"/>
        <v>#DIV/0!</v>
      </c>
      <c r="M188" s="17" t="e">
        <f t="shared" si="23"/>
        <v>#DIV/0!</v>
      </c>
      <c r="N188" s="15"/>
      <c r="O188" s="15"/>
      <c r="P188" s="15" t="e">
        <f t="shared" si="22"/>
        <v>#DIV/0!</v>
      </c>
    </row>
    <row r="189" spans="1:16" x14ac:dyDescent="0.15">
      <c r="A189" s="15">
        <v>94</v>
      </c>
      <c r="B189" s="15">
        <v>187</v>
      </c>
      <c r="I189" s="16">
        <f t="shared" si="18"/>
        <v>0</v>
      </c>
      <c r="J189" s="16">
        <f t="shared" si="19"/>
        <v>0</v>
      </c>
      <c r="K189" s="16">
        <f t="shared" si="20"/>
        <v>0</v>
      </c>
      <c r="L189" s="17" t="e">
        <f t="shared" si="21"/>
        <v>#DIV/0!</v>
      </c>
      <c r="M189" s="17" t="e">
        <f t="shared" si="23"/>
        <v>#DIV/0!</v>
      </c>
      <c r="N189" s="15"/>
      <c r="O189" s="15"/>
      <c r="P189" s="15" t="e">
        <f t="shared" si="22"/>
        <v>#DIV/0!</v>
      </c>
    </row>
    <row r="190" spans="1:16" x14ac:dyDescent="0.15">
      <c r="A190" s="15"/>
      <c r="B190" s="15"/>
      <c r="I190" s="16"/>
      <c r="J190" s="16"/>
      <c r="K190" s="16"/>
      <c r="L190" s="17"/>
      <c r="M190" s="17"/>
      <c r="N190" s="15"/>
      <c r="O190" s="15"/>
      <c r="P190" s="15"/>
    </row>
    <row r="191" spans="1:16" x14ac:dyDescent="0.15">
      <c r="A191" s="15"/>
      <c r="B191" s="15"/>
      <c r="I191" s="16"/>
      <c r="J191" s="16"/>
      <c r="K191" s="16"/>
      <c r="L191" s="17"/>
      <c r="M191" s="17"/>
      <c r="N191" s="15"/>
      <c r="O191" s="15"/>
      <c r="P191" s="15"/>
    </row>
    <row r="192" spans="1:16" x14ac:dyDescent="0.15">
      <c r="A192" s="15"/>
      <c r="B192" s="15"/>
      <c r="I192" s="16"/>
      <c r="J192" s="16"/>
      <c r="K192" s="16"/>
      <c r="L192" s="17"/>
      <c r="M192" s="17"/>
      <c r="N192" s="15"/>
      <c r="O192" s="15"/>
      <c r="P192" s="15"/>
    </row>
    <row r="193" spans="1:16" x14ac:dyDescent="0.15">
      <c r="A193" s="15"/>
      <c r="B193" s="15"/>
      <c r="I193" s="16"/>
      <c r="J193" s="16"/>
      <c r="K193" s="16"/>
      <c r="L193" s="17"/>
      <c r="M193" s="17"/>
      <c r="N193" s="15"/>
      <c r="O193" s="15"/>
      <c r="P193" s="15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798"/>
  <sheetViews>
    <sheetView topLeftCell="F18" zoomScale="75" zoomScaleNormal="75" zoomScalePageLayoutView="75" workbookViewId="0">
      <selection activeCell="G35" sqref="G35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19</v>
      </c>
      <c r="F1" t="s">
        <v>38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810.22845458984398</v>
      </c>
      <c r="E2">
        <v>611.795654296875</v>
      </c>
      <c r="F2">
        <v>482.16882324218801</v>
      </c>
      <c r="G2">
        <v>473.901611328125</v>
      </c>
      <c r="I2" s="7">
        <f t="shared" ref="I2:J65" si="0">D2-F2</f>
        <v>328.05963134765597</v>
      </c>
      <c r="J2" s="7">
        <f t="shared" si="0"/>
        <v>137.89404296875</v>
      </c>
      <c r="K2" s="7">
        <f t="shared" ref="K2:K65" si="1">I2-0.7*J2</f>
        <v>231.53380126953095</v>
      </c>
      <c r="L2" s="8">
        <f t="shared" ref="L2:L65" si="2">K2/J2</f>
        <v>1.6790703665277398</v>
      </c>
      <c r="M2" s="8"/>
      <c r="N2" s="15">
        <f>LINEST(V64:V104,U64:U104)</f>
        <v>-1.199318514222312E-2</v>
      </c>
      <c r="O2" s="9">
        <f>AVERAGE(M38:M45)</f>
        <v>1.6388528423307058</v>
      </c>
    </row>
    <row r="3" spans="1:16" x14ac:dyDescent="0.15">
      <c r="A3" s="6">
        <v>1</v>
      </c>
      <c r="B3" s="6">
        <v>1</v>
      </c>
      <c r="C3" s="6" t="s">
        <v>7</v>
      </c>
      <c r="D3">
        <v>807.30120849609398</v>
      </c>
      <c r="E3">
        <v>614.95642089843795</v>
      </c>
      <c r="F3">
        <v>482.70278930664102</v>
      </c>
      <c r="G3">
        <v>474.97003173828102</v>
      </c>
      <c r="I3" s="7">
        <f t="shared" si="0"/>
        <v>324.59841918945295</v>
      </c>
      <c r="J3" s="7">
        <f t="shared" si="0"/>
        <v>139.98638916015693</v>
      </c>
      <c r="K3" s="7">
        <f t="shared" si="1"/>
        <v>226.6079467773431</v>
      </c>
      <c r="L3" s="8">
        <f t="shared" si="2"/>
        <v>1.6187855700605533</v>
      </c>
      <c r="M3" s="8"/>
      <c r="N3" s="15"/>
    </row>
    <row r="4" spans="1:16" ht="15" x14ac:dyDescent="0.15">
      <c r="A4" s="6">
        <v>1.5</v>
      </c>
      <c r="B4" s="6">
        <v>2</v>
      </c>
      <c r="D4">
        <v>882.277099609375</v>
      </c>
      <c r="E4">
        <v>650.93096923828102</v>
      </c>
      <c r="F4">
        <v>481.58190917968801</v>
      </c>
      <c r="G4">
        <v>473.74176025390602</v>
      </c>
      <c r="I4" s="7">
        <f t="shared" si="0"/>
        <v>400.69519042968699</v>
      </c>
      <c r="J4" s="7">
        <f t="shared" si="0"/>
        <v>177.189208984375</v>
      </c>
      <c r="K4" s="7">
        <f t="shared" si="1"/>
        <v>276.66274414062451</v>
      </c>
      <c r="L4" s="8">
        <f t="shared" si="2"/>
        <v>1.5613972528373403</v>
      </c>
      <c r="M4" s="8"/>
      <c r="N4" s="13" t="s">
        <v>16</v>
      </c>
    </row>
    <row r="5" spans="1:16" x14ac:dyDescent="0.15">
      <c r="A5" s="6">
        <v>2</v>
      </c>
      <c r="B5" s="6">
        <v>3</v>
      </c>
      <c r="D5">
        <v>743.07183837890602</v>
      </c>
      <c r="E5">
        <v>586.90173339843795</v>
      </c>
      <c r="F5">
        <v>482.84963989257801</v>
      </c>
      <c r="G5">
        <v>474.76123046875</v>
      </c>
      <c r="I5" s="7">
        <f t="shared" si="0"/>
        <v>260.22219848632801</v>
      </c>
      <c r="J5" s="7">
        <f t="shared" si="0"/>
        <v>112.14050292968795</v>
      </c>
      <c r="K5" s="7">
        <f t="shared" si="1"/>
        <v>181.72384643554645</v>
      </c>
      <c r="L5" s="8">
        <f t="shared" si="2"/>
        <v>1.6205014396046291</v>
      </c>
      <c r="M5" s="8"/>
      <c r="N5" s="15">
        <f>RSQ(V64:V104,U64:U104)</f>
        <v>0.99652729682118668</v>
      </c>
    </row>
    <row r="6" spans="1:16" x14ac:dyDescent="0.15">
      <c r="A6" s="6">
        <v>2.5</v>
      </c>
      <c r="B6" s="6">
        <v>4</v>
      </c>
      <c r="C6" s="6" t="s">
        <v>5</v>
      </c>
      <c r="D6">
        <v>802.41009521484398</v>
      </c>
      <c r="E6">
        <v>609.441162109375</v>
      </c>
      <c r="F6">
        <v>482.641357421875</v>
      </c>
      <c r="G6">
        <v>474.521484375</v>
      </c>
      <c r="I6" s="7">
        <f t="shared" si="0"/>
        <v>319.76873779296898</v>
      </c>
      <c r="J6" s="7">
        <f t="shared" si="0"/>
        <v>134.919677734375</v>
      </c>
      <c r="K6" s="7">
        <f t="shared" si="1"/>
        <v>225.32496337890649</v>
      </c>
      <c r="L6" s="8">
        <f t="shared" si="2"/>
        <v>1.6700674591182922</v>
      </c>
      <c r="M6" s="8">
        <f t="shared" ref="M6:M22" si="3">L6+ABS($N$2)*A6</f>
        <v>1.7000504219738501</v>
      </c>
      <c r="P6" s="6">
        <f t="shared" ref="P6:P69" si="4">(M6-$O$2)/$O$2*100</f>
        <v>3.7341717366222924</v>
      </c>
    </row>
    <row r="7" spans="1:16" x14ac:dyDescent="0.15">
      <c r="A7" s="6">
        <v>3</v>
      </c>
      <c r="B7" s="6">
        <v>5</v>
      </c>
      <c r="C7" s="6" t="s">
        <v>8</v>
      </c>
      <c r="D7">
        <v>579.99261474609398</v>
      </c>
      <c r="E7">
        <v>514.74835205078102</v>
      </c>
      <c r="F7">
        <v>484.23727416992199</v>
      </c>
      <c r="G7">
        <v>475.39559936523398</v>
      </c>
      <c r="I7" s="7">
        <f t="shared" si="0"/>
        <v>95.755340576171989</v>
      </c>
      <c r="J7" s="7">
        <f t="shared" si="0"/>
        <v>39.352752685547046</v>
      </c>
      <c r="K7" s="7">
        <f t="shared" si="1"/>
        <v>68.208413696289057</v>
      </c>
      <c r="L7" s="8">
        <f t="shared" si="2"/>
        <v>1.7332564824960703</v>
      </c>
      <c r="M7" s="8">
        <f t="shared" si="3"/>
        <v>1.7692360379227396</v>
      </c>
      <c r="P7" s="6">
        <f t="shared" si="4"/>
        <v>7.9557597988241859</v>
      </c>
    </row>
    <row r="8" spans="1:16" x14ac:dyDescent="0.15">
      <c r="A8" s="6">
        <v>3.5</v>
      </c>
      <c r="B8" s="6">
        <v>6</v>
      </c>
      <c r="D8">
        <v>773.236328125</v>
      </c>
      <c r="E8">
        <v>595.31280517578102</v>
      </c>
      <c r="F8">
        <v>484.45803833007801</v>
      </c>
      <c r="G8">
        <v>475.45004272460898</v>
      </c>
      <c r="I8" s="7">
        <f t="shared" si="0"/>
        <v>288.77828979492199</v>
      </c>
      <c r="J8" s="7">
        <f t="shared" si="0"/>
        <v>119.86276245117205</v>
      </c>
      <c r="K8" s="7">
        <f t="shared" si="1"/>
        <v>204.87435607910157</v>
      </c>
      <c r="L8" s="8">
        <f t="shared" si="2"/>
        <v>1.7092410677799981</v>
      </c>
      <c r="M8" s="8">
        <f t="shared" si="3"/>
        <v>1.751217215777779</v>
      </c>
      <c r="P8" s="6">
        <f t="shared" si="4"/>
        <v>6.8562820617422497</v>
      </c>
    </row>
    <row r="9" spans="1:16" x14ac:dyDescent="0.15">
      <c r="A9" s="6">
        <v>4</v>
      </c>
      <c r="B9" s="6">
        <v>7</v>
      </c>
      <c r="D9">
        <v>608.08898925781295</v>
      </c>
      <c r="E9">
        <v>530.390625</v>
      </c>
      <c r="F9">
        <v>484.14035034179699</v>
      </c>
      <c r="G9">
        <v>475.70828247070301</v>
      </c>
      <c r="I9" s="7">
        <f t="shared" si="0"/>
        <v>123.94863891601597</v>
      </c>
      <c r="J9" s="7">
        <f t="shared" si="0"/>
        <v>54.682342529296989</v>
      </c>
      <c r="K9" s="7">
        <f t="shared" si="1"/>
        <v>85.670999145508077</v>
      </c>
      <c r="L9" s="8">
        <f t="shared" si="2"/>
        <v>1.5667031656445294</v>
      </c>
      <c r="M9" s="8">
        <f t="shared" si="3"/>
        <v>1.6146759062134219</v>
      </c>
      <c r="P9" s="6">
        <f t="shared" si="4"/>
        <v>-1.4752353288108828</v>
      </c>
    </row>
    <row r="10" spans="1:16" x14ac:dyDescent="0.15">
      <c r="A10" s="6">
        <v>4.5</v>
      </c>
      <c r="B10" s="6">
        <v>8</v>
      </c>
      <c r="D10">
        <v>605.30303955078102</v>
      </c>
      <c r="E10">
        <v>530.87536621093795</v>
      </c>
      <c r="F10">
        <v>482.16833496093801</v>
      </c>
      <c r="G10">
        <v>473.869140625</v>
      </c>
      <c r="I10" s="7">
        <f t="shared" si="0"/>
        <v>123.13470458984301</v>
      </c>
      <c r="J10" s="7">
        <f t="shared" si="0"/>
        <v>57.006225585937955</v>
      </c>
      <c r="K10" s="7">
        <f t="shared" si="1"/>
        <v>83.230346679686448</v>
      </c>
      <c r="L10" s="8">
        <f t="shared" si="2"/>
        <v>1.4600220559106327</v>
      </c>
      <c r="M10" s="8">
        <f t="shared" si="3"/>
        <v>1.5139913890506367</v>
      </c>
      <c r="P10" s="6">
        <f t="shared" si="4"/>
        <v>-7.6188325183911303</v>
      </c>
    </row>
    <row r="11" spans="1:16" x14ac:dyDescent="0.15">
      <c r="A11" s="6">
        <v>5</v>
      </c>
      <c r="B11" s="6">
        <v>9</v>
      </c>
      <c r="D11">
        <v>635.65386962890602</v>
      </c>
      <c r="E11">
        <v>546.55377197265602</v>
      </c>
      <c r="F11">
        <v>482.64434814453102</v>
      </c>
      <c r="G11">
        <v>474.26672363281301</v>
      </c>
      <c r="I11" s="7">
        <f t="shared" si="0"/>
        <v>153.009521484375</v>
      </c>
      <c r="J11" s="7">
        <f t="shared" si="0"/>
        <v>72.287048339843011</v>
      </c>
      <c r="K11" s="7">
        <f t="shared" si="1"/>
        <v>102.4085876464849</v>
      </c>
      <c r="L11" s="8">
        <f t="shared" si="2"/>
        <v>1.4166934464529737</v>
      </c>
      <c r="M11" s="8">
        <f t="shared" si="3"/>
        <v>1.4766593721640893</v>
      </c>
      <c r="P11" s="6">
        <f t="shared" si="4"/>
        <v>-9.8967683966030791</v>
      </c>
    </row>
    <row r="12" spans="1:16" x14ac:dyDescent="0.15">
      <c r="A12" s="6">
        <v>5.5</v>
      </c>
      <c r="B12" s="6">
        <v>10</v>
      </c>
      <c r="D12">
        <v>849.12652587890602</v>
      </c>
      <c r="E12">
        <v>629.75299072265602</v>
      </c>
      <c r="F12">
        <v>481.33615112304699</v>
      </c>
      <c r="G12">
        <v>474.47052001953102</v>
      </c>
      <c r="I12" s="7">
        <f t="shared" si="0"/>
        <v>367.79037475585903</v>
      </c>
      <c r="J12" s="7">
        <f t="shared" si="0"/>
        <v>155.282470703125</v>
      </c>
      <c r="K12" s="7">
        <f t="shared" si="1"/>
        <v>259.09264526367156</v>
      </c>
      <c r="L12" s="8">
        <f t="shared" si="2"/>
        <v>1.6685247477741054</v>
      </c>
      <c r="M12" s="8">
        <f t="shared" si="3"/>
        <v>1.7344872660563326</v>
      </c>
      <c r="P12" s="6">
        <f t="shared" si="4"/>
        <v>5.8354491175436864</v>
      </c>
    </row>
    <row r="13" spans="1:16" x14ac:dyDescent="0.15">
      <c r="A13" s="6">
        <v>6</v>
      </c>
      <c r="B13" s="6">
        <v>11</v>
      </c>
      <c r="D13">
        <v>840.286865234375</v>
      </c>
      <c r="E13">
        <v>624.46759033203102</v>
      </c>
      <c r="F13">
        <v>480.82818603515602</v>
      </c>
      <c r="G13">
        <v>473.12588500976602</v>
      </c>
      <c r="I13" s="7">
        <f t="shared" si="0"/>
        <v>359.45867919921898</v>
      </c>
      <c r="J13" s="7">
        <f t="shared" si="0"/>
        <v>151.341705322265</v>
      </c>
      <c r="K13" s="7">
        <f t="shared" si="1"/>
        <v>253.51948547363349</v>
      </c>
      <c r="L13" s="8">
        <f t="shared" si="2"/>
        <v>1.675146219171989</v>
      </c>
      <c r="M13" s="8">
        <f t="shared" si="3"/>
        <v>1.7471053300253279</v>
      </c>
      <c r="P13" s="6">
        <f t="shared" si="4"/>
        <v>6.6053818194359666</v>
      </c>
    </row>
    <row r="14" spans="1:16" x14ac:dyDescent="0.15">
      <c r="A14" s="6">
        <v>6.5</v>
      </c>
      <c r="B14" s="6">
        <v>12</v>
      </c>
      <c r="D14">
        <v>828.531982421875</v>
      </c>
      <c r="E14">
        <v>620.61535644531295</v>
      </c>
      <c r="F14">
        <v>481.14785766601602</v>
      </c>
      <c r="G14">
        <v>474.12835693359398</v>
      </c>
      <c r="I14" s="7">
        <f t="shared" si="0"/>
        <v>347.38412475585898</v>
      </c>
      <c r="J14" s="7">
        <f t="shared" si="0"/>
        <v>146.48699951171898</v>
      </c>
      <c r="K14" s="7">
        <f t="shared" si="1"/>
        <v>244.8432250976557</v>
      </c>
      <c r="L14" s="8">
        <f t="shared" si="2"/>
        <v>1.6714331368229589</v>
      </c>
      <c r="M14" s="8">
        <f t="shared" si="3"/>
        <v>1.7493888402474091</v>
      </c>
      <c r="P14" s="6">
        <f t="shared" si="4"/>
        <v>6.7447177111706864</v>
      </c>
    </row>
    <row r="15" spans="1:16" x14ac:dyDescent="0.15">
      <c r="A15" s="6">
        <v>7</v>
      </c>
      <c r="B15" s="6">
        <v>13</v>
      </c>
      <c r="D15">
        <v>816.97448730468795</v>
      </c>
      <c r="E15">
        <v>615.67657470703102</v>
      </c>
      <c r="F15">
        <v>481.24374389648398</v>
      </c>
      <c r="G15">
        <v>474.3037109375</v>
      </c>
      <c r="I15" s="7">
        <f t="shared" si="0"/>
        <v>335.73074340820398</v>
      </c>
      <c r="J15" s="7">
        <f t="shared" si="0"/>
        <v>141.37286376953102</v>
      </c>
      <c r="K15" s="7">
        <f t="shared" si="1"/>
        <v>236.76973876953227</v>
      </c>
      <c r="L15" s="8">
        <f t="shared" si="2"/>
        <v>1.6747891529984087</v>
      </c>
      <c r="M15" s="8">
        <f t="shared" si="3"/>
        <v>1.7587414489939706</v>
      </c>
      <c r="P15" s="6">
        <f t="shared" si="4"/>
        <v>7.3153979153347484</v>
      </c>
    </row>
    <row r="16" spans="1:16" x14ac:dyDescent="0.15">
      <c r="A16" s="6">
        <v>7.5</v>
      </c>
      <c r="B16" s="6">
        <v>14</v>
      </c>
      <c r="D16">
        <v>832.90362548828102</v>
      </c>
      <c r="E16">
        <v>622.7548828125</v>
      </c>
      <c r="F16">
        <v>480.61288452148398</v>
      </c>
      <c r="G16">
        <v>473.34564208984398</v>
      </c>
      <c r="I16" s="7">
        <f t="shared" si="0"/>
        <v>352.29074096679705</v>
      </c>
      <c r="J16" s="7">
        <f t="shared" si="0"/>
        <v>149.40924072265602</v>
      </c>
      <c r="K16" s="7">
        <f t="shared" si="1"/>
        <v>247.70427246093783</v>
      </c>
      <c r="L16" s="8">
        <f t="shared" si="2"/>
        <v>1.6578912473074137</v>
      </c>
      <c r="M16" s="8">
        <f t="shared" si="3"/>
        <v>1.7478401358740872</v>
      </c>
      <c r="P16" s="6">
        <f t="shared" si="4"/>
        <v>6.6502184167056946</v>
      </c>
    </row>
    <row r="17" spans="1:16" x14ac:dyDescent="0.15">
      <c r="A17" s="6">
        <v>8</v>
      </c>
      <c r="B17" s="6">
        <v>15</v>
      </c>
      <c r="D17">
        <v>835.322509765625</v>
      </c>
      <c r="E17">
        <v>624.83459472656295</v>
      </c>
      <c r="F17">
        <v>481.663330078125</v>
      </c>
      <c r="G17">
        <v>474.510986328125</v>
      </c>
      <c r="I17" s="7">
        <f t="shared" si="0"/>
        <v>353.6591796875</v>
      </c>
      <c r="J17" s="7">
        <f t="shared" si="0"/>
        <v>150.32360839843795</v>
      </c>
      <c r="K17" s="7">
        <f t="shared" si="1"/>
        <v>248.43265380859344</v>
      </c>
      <c r="L17" s="8">
        <f t="shared" si="2"/>
        <v>1.6526522776789261</v>
      </c>
      <c r="M17" s="8">
        <f t="shared" si="3"/>
        <v>1.748597758816711</v>
      </c>
      <c r="P17" s="6">
        <f t="shared" si="4"/>
        <v>6.6964472740536412</v>
      </c>
    </row>
    <row r="18" spans="1:16" x14ac:dyDescent="0.15">
      <c r="A18" s="6">
        <v>8.5</v>
      </c>
      <c r="B18" s="6">
        <v>16</v>
      </c>
      <c r="D18">
        <v>824.12786865234398</v>
      </c>
      <c r="E18">
        <v>620.99261474609398</v>
      </c>
      <c r="F18">
        <v>480.89010620117199</v>
      </c>
      <c r="G18">
        <v>473.216796875</v>
      </c>
      <c r="I18" s="7">
        <f t="shared" si="0"/>
        <v>343.23776245117199</v>
      </c>
      <c r="J18" s="7">
        <f t="shared" si="0"/>
        <v>147.77581787109398</v>
      </c>
      <c r="K18" s="7">
        <f t="shared" si="1"/>
        <v>239.7946899414062</v>
      </c>
      <c r="L18" s="8">
        <f t="shared" si="2"/>
        <v>1.6226923551902181</v>
      </c>
      <c r="M18" s="8">
        <f t="shared" si="3"/>
        <v>1.7246344288991147</v>
      </c>
      <c r="P18" s="6">
        <f t="shared" si="4"/>
        <v>5.234245830541683</v>
      </c>
    </row>
    <row r="19" spans="1:16" x14ac:dyDescent="0.15">
      <c r="A19" s="6">
        <v>9</v>
      </c>
      <c r="B19" s="6">
        <v>17</v>
      </c>
      <c r="D19">
        <v>807.16638183593795</v>
      </c>
      <c r="E19">
        <v>615.78497314453102</v>
      </c>
      <c r="F19">
        <v>482.228271484375</v>
      </c>
      <c r="G19">
        <v>474.74526977539102</v>
      </c>
      <c r="I19" s="7">
        <f t="shared" si="0"/>
        <v>324.93811035156295</v>
      </c>
      <c r="J19" s="7">
        <f t="shared" si="0"/>
        <v>141.03970336914</v>
      </c>
      <c r="K19" s="7">
        <f t="shared" si="1"/>
        <v>226.21031799316495</v>
      </c>
      <c r="L19" s="8">
        <f t="shared" si="2"/>
        <v>1.6038768700548798</v>
      </c>
      <c r="M19" s="8">
        <f t="shared" si="3"/>
        <v>1.7118155363348879</v>
      </c>
      <c r="P19" s="6">
        <f t="shared" si="4"/>
        <v>4.4520589109402708</v>
      </c>
    </row>
    <row r="20" spans="1:16" x14ac:dyDescent="0.15">
      <c r="A20" s="6">
        <v>9.5</v>
      </c>
      <c r="B20" s="6">
        <v>18</v>
      </c>
      <c r="D20">
        <v>780.36004638671898</v>
      </c>
      <c r="E20">
        <v>603.02734375</v>
      </c>
      <c r="F20">
        <v>481.33517456054699</v>
      </c>
      <c r="G20">
        <v>474.24624633789102</v>
      </c>
      <c r="I20" s="7">
        <f t="shared" si="0"/>
        <v>299.02487182617199</v>
      </c>
      <c r="J20" s="7">
        <f t="shared" si="0"/>
        <v>128.78109741210898</v>
      </c>
      <c r="K20" s="7">
        <f t="shared" si="1"/>
        <v>208.87810363769572</v>
      </c>
      <c r="L20" s="8">
        <f t="shared" si="2"/>
        <v>1.6219624450727457</v>
      </c>
      <c r="M20" s="8">
        <f t="shared" si="3"/>
        <v>1.7358977039238652</v>
      </c>
      <c r="P20" s="6">
        <f t="shared" si="4"/>
        <v>5.921511626092455</v>
      </c>
    </row>
    <row r="21" spans="1:16" x14ac:dyDescent="0.15">
      <c r="A21" s="6">
        <v>10</v>
      </c>
      <c r="B21" s="6">
        <v>19</v>
      </c>
      <c r="D21">
        <v>822.91290283203102</v>
      </c>
      <c r="E21">
        <v>623.66448974609398</v>
      </c>
      <c r="F21">
        <v>481.14886474609398</v>
      </c>
      <c r="G21">
        <v>473.94906616210898</v>
      </c>
      <c r="I21" s="7">
        <f t="shared" si="0"/>
        <v>341.76403808593705</v>
      </c>
      <c r="J21" s="7">
        <f t="shared" si="0"/>
        <v>149.715423583985</v>
      </c>
      <c r="K21" s="7">
        <f t="shared" si="1"/>
        <v>236.96324157714756</v>
      </c>
      <c r="L21" s="8">
        <f t="shared" si="2"/>
        <v>1.5827577139653861</v>
      </c>
      <c r="M21" s="8">
        <f t="shared" si="3"/>
        <v>1.7026895653876173</v>
      </c>
      <c r="P21" s="6">
        <f t="shared" si="4"/>
        <v>3.8952077580147848</v>
      </c>
    </row>
    <row r="22" spans="1:16" x14ac:dyDescent="0.15">
      <c r="A22" s="6">
        <v>10.5</v>
      </c>
      <c r="B22" s="6">
        <v>20</v>
      </c>
      <c r="D22">
        <v>829.868408203125</v>
      </c>
      <c r="E22">
        <v>627.303955078125</v>
      </c>
      <c r="F22">
        <v>481.66384887695301</v>
      </c>
      <c r="G22">
        <v>474.30670166015602</v>
      </c>
      <c r="I22" s="7">
        <f t="shared" si="0"/>
        <v>348.20455932617199</v>
      </c>
      <c r="J22" s="7">
        <f t="shared" si="0"/>
        <v>152.99725341796898</v>
      </c>
      <c r="K22" s="7">
        <f t="shared" si="1"/>
        <v>241.10648193359373</v>
      </c>
      <c r="L22" s="8">
        <f t="shared" si="2"/>
        <v>1.5758876486162898</v>
      </c>
      <c r="M22" s="8">
        <f t="shared" si="3"/>
        <v>1.7018160926096326</v>
      </c>
      <c r="P22" s="6">
        <f t="shared" si="4"/>
        <v>3.8419099416750058</v>
      </c>
    </row>
    <row r="23" spans="1:16" x14ac:dyDescent="0.15">
      <c r="A23" s="6">
        <v>11</v>
      </c>
      <c r="B23" s="6">
        <v>21</v>
      </c>
      <c r="D23">
        <v>836.77154541015602</v>
      </c>
      <c r="E23">
        <v>632.968505859375</v>
      </c>
      <c r="F23">
        <v>480.96853637695301</v>
      </c>
      <c r="G23">
        <v>473.45904541015602</v>
      </c>
      <c r="I23" s="7">
        <f t="shared" si="0"/>
        <v>355.80300903320301</v>
      </c>
      <c r="J23" s="7">
        <f t="shared" si="0"/>
        <v>159.50946044921898</v>
      </c>
      <c r="K23" s="7">
        <f t="shared" si="1"/>
        <v>244.14638671874974</v>
      </c>
      <c r="L23" s="8">
        <f t="shared" si="2"/>
        <v>1.5306075641605945</v>
      </c>
      <c r="M23" s="8">
        <f>L23+ABS($N$2)*A23</f>
        <v>1.6625326007250489</v>
      </c>
      <c r="P23" s="6">
        <f t="shared" si="4"/>
        <v>1.4448983937244042</v>
      </c>
    </row>
    <row r="24" spans="1:16" x14ac:dyDescent="0.15">
      <c r="A24" s="6">
        <v>11.5</v>
      </c>
      <c r="B24" s="6">
        <v>22</v>
      </c>
      <c r="D24">
        <v>841.10565185546898</v>
      </c>
      <c r="E24">
        <v>636.83734130859398</v>
      </c>
      <c r="F24">
        <v>483.43606567382801</v>
      </c>
      <c r="G24">
        <v>474.86215209960898</v>
      </c>
      <c r="I24" s="7">
        <f t="shared" si="0"/>
        <v>357.66958618164097</v>
      </c>
      <c r="J24" s="7">
        <f t="shared" si="0"/>
        <v>161.975189208985</v>
      </c>
      <c r="K24" s="7">
        <f t="shared" si="1"/>
        <v>244.28695373535146</v>
      </c>
      <c r="L24" s="8">
        <f t="shared" si="2"/>
        <v>1.5081751404541683</v>
      </c>
      <c r="M24" s="8">
        <f t="shared" ref="M24:M87" si="5">L24+ABS($N$2)*A24</f>
        <v>1.6460967695897342</v>
      </c>
      <c r="P24" s="6">
        <f t="shared" si="4"/>
        <v>0.44201206306762342</v>
      </c>
    </row>
    <row r="25" spans="1:16" x14ac:dyDescent="0.15">
      <c r="A25" s="6">
        <v>12</v>
      </c>
      <c r="B25" s="6">
        <v>23</v>
      </c>
      <c r="D25">
        <v>823.63854980468795</v>
      </c>
      <c r="E25">
        <v>628.06536865234398</v>
      </c>
      <c r="F25">
        <v>481.34317016601602</v>
      </c>
      <c r="G25">
        <v>473.85015869140602</v>
      </c>
      <c r="I25" s="7">
        <f t="shared" si="0"/>
        <v>342.29537963867193</v>
      </c>
      <c r="J25" s="7">
        <f t="shared" si="0"/>
        <v>154.21520996093795</v>
      </c>
      <c r="K25" s="7">
        <f t="shared" si="1"/>
        <v>234.34473266601537</v>
      </c>
      <c r="L25" s="8">
        <f t="shared" si="2"/>
        <v>1.5195954583557216</v>
      </c>
      <c r="M25" s="8">
        <f t="shared" si="5"/>
        <v>1.6635136800623991</v>
      </c>
      <c r="P25" s="6">
        <f t="shared" si="4"/>
        <v>1.5047621784407239</v>
      </c>
    </row>
    <row r="26" spans="1:16" x14ac:dyDescent="0.15">
      <c r="A26" s="6">
        <v>12.5</v>
      </c>
      <c r="B26" s="6">
        <v>24</v>
      </c>
      <c r="D26">
        <v>838.94488525390602</v>
      </c>
      <c r="E26">
        <v>634.39715576171898</v>
      </c>
      <c r="F26">
        <v>480.98202514648398</v>
      </c>
      <c r="G26">
        <v>473.14733886718801</v>
      </c>
      <c r="I26" s="7">
        <f t="shared" si="0"/>
        <v>357.96286010742205</v>
      </c>
      <c r="J26" s="7">
        <f t="shared" si="0"/>
        <v>161.24981689453097</v>
      </c>
      <c r="K26" s="7">
        <f t="shared" si="1"/>
        <v>245.08798828125038</v>
      </c>
      <c r="L26" s="8">
        <f t="shared" si="2"/>
        <v>1.5199272346557493</v>
      </c>
      <c r="M26" s="8">
        <f t="shared" si="5"/>
        <v>1.6698420489335384</v>
      </c>
      <c r="P26" s="6">
        <f t="shared" si="4"/>
        <v>1.8909084331672537</v>
      </c>
    </row>
    <row r="27" spans="1:16" x14ac:dyDescent="0.15">
      <c r="A27" s="6">
        <v>13</v>
      </c>
      <c r="B27" s="6">
        <v>25</v>
      </c>
      <c r="D27">
        <v>818.47265625</v>
      </c>
      <c r="E27">
        <v>628.57598876953102</v>
      </c>
      <c r="F27">
        <v>481.86764526367199</v>
      </c>
      <c r="G27">
        <v>474.32366943359398</v>
      </c>
      <c r="I27" s="7">
        <f t="shared" si="0"/>
        <v>336.60501098632801</v>
      </c>
      <c r="J27" s="7">
        <f t="shared" si="0"/>
        <v>154.25231933593705</v>
      </c>
      <c r="K27" s="7">
        <f t="shared" si="1"/>
        <v>228.6283874511721</v>
      </c>
      <c r="L27" s="8">
        <f t="shared" si="2"/>
        <v>1.4821714735663443</v>
      </c>
      <c r="M27" s="8">
        <f t="shared" si="5"/>
        <v>1.6380828804152447</v>
      </c>
      <c r="P27" s="6">
        <f t="shared" si="4"/>
        <v>-4.6981760385885217E-2</v>
      </c>
    </row>
    <row r="28" spans="1:16" x14ac:dyDescent="0.15">
      <c r="A28" s="6">
        <v>13.5</v>
      </c>
      <c r="B28" s="6">
        <v>26</v>
      </c>
      <c r="D28">
        <v>833.78961181640602</v>
      </c>
      <c r="E28">
        <v>634.57647705078102</v>
      </c>
      <c r="F28">
        <v>481.15133666992199</v>
      </c>
      <c r="G28">
        <v>473.38162231445301</v>
      </c>
      <c r="I28" s="7">
        <f t="shared" si="0"/>
        <v>352.63827514648403</v>
      </c>
      <c r="J28" s="7">
        <f t="shared" si="0"/>
        <v>161.19485473632801</v>
      </c>
      <c r="K28" s="7">
        <f t="shared" si="1"/>
        <v>239.80187683105441</v>
      </c>
      <c r="L28" s="8">
        <f t="shared" si="2"/>
        <v>1.4876521786213748</v>
      </c>
      <c r="M28" s="8">
        <f t="shared" si="5"/>
        <v>1.6495601780413869</v>
      </c>
      <c r="P28" s="6">
        <f t="shared" si="4"/>
        <v>0.65334332858425181</v>
      </c>
    </row>
    <row r="29" spans="1:16" x14ac:dyDescent="0.15">
      <c r="A29" s="6">
        <v>14</v>
      </c>
      <c r="B29" s="6">
        <v>27</v>
      </c>
      <c r="D29">
        <v>824.98101806640602</v>
      </c>
      <c r="E29">
        <v>632.7548828125</v>
      </c>
      <c r="F29">
        <v>480.59439086914102</v>
      </c>
      <c r="G29">
        <v>473.18380737304699</v>
      </c>
      <c r="I29" s="7">
        <f t="shared" si="0"/>
        <v>344.386627197265</v>
      </c>
      <c r="J29" s="7">
        <f t="shared" si="0"/>
        <v>159.57107543945301</v>
      </c>
      <c r="K29" s="7">
        <f t="shared" si="1"/>
        <v>232.6868743896479</v>
      </c>
      <c r="L29" s="8">
        <f t="shared" si="2"/>
        <v>1.4582020817296406</v>
      </c>
      <c r="M29" s="8">
        <f t="shared" si="5"/>
        <v>1.6261066737207643</v>
      </c>
      <c r="P29" s="6">
        <f t="shared" si="4"/>
        <v>-0.77774942818016757</v>
      </c>
    </row>
    <row r="30" spans="1:16" x14ac:dyDescent="0.15">
      <c r="A30" s="6">
        <v>14.5</v>
      </c>
      <c r="B30" s="6">
        <v>28</v>
      </c>
      <c r="D30">
        <v>855.01947021484398</v>
      </c>
      <c r="E30">
        <v>645.07830810546898</v>
      </c>
      <c r="F30">
        <v>482.13537597656301</v>
      </c>
      <c r="G30">
        <v>475.10638427734398</v>
      </c>
      <c r="I30" s="7">
        <f t="shared" si="0"/>
        <v>372.88409423828097</v>
      </c>
      <c r="J30" s="7">
        <f t="shared" si="0"/>
        <v>169.971923828125</v>
      </c>
      <c r="K30" s="7">
        <f t="shared" si="1"/>
        <v>253.90374755859347</v>
      </c>
      <c r="L30" s="8">
        <f t="shared" si="2"/>
        <v>1.4937981628974208</v>
      </c>
      <c r="M30" s="8">
        <f t="shared" si="5"/>
        <v>1.667699347459656</v>
      </c>
      <c r="P30" s="6">
        <f t="shared" si="4"/>
        <v>1.7601644506364522</v>
      </c>
    </row>
    <row r="31" spans="1:16" x14ac:dyDescent="0.15">
      <c r="A31" s="6">
        <v>15</v>
      </c>
      <c r="B31" s="6">
        <v>29</v>
      </c>
      <c r="D31">
        <v>845.57922363281295</v>
      </c>
      <c r="E31">
        <v>641.14874267578102</v>
      </c>
      <c r="F31">
        <v>480.227783203125</v>
      </c>
      <c r="G31">
        <v>473.17233276367199</v>
      </c>
      <c r="I31" s="7">
        <f t="shared" si="0"/>
        <v>365.35144042968795</v>
      </c>
      <c r="J31" s="7">
        <f t="shared" si="0"/>
        <v>167.97640991210903</v>
      </c>
      <c r="K31" s="7">
        <f t="shared" si="1"/>
        <v>247.76795349121164</v>
      </c>
      <c r="L31" s="8">
        <f t="shared" si="2"/>
        <v>1.4750163646243675</v>
      </c>
      <c r="M31" s="8">
        <f t="shared" si="5"/>
        <v>1.6549141417577142</v>
      </c>
      <c r="P31" s="6">
        <f t="shared" si="4"/>
        <v>0.98003304580823214</v>
      </c>
    </row>
    <row r="32" spans="1:16" x14ac:dyDescent="0.15">
      <c r="A32" s="6">
        <v>15.5</v>
      </c>
      <c r="B32" s="6">
        <v>30</v>
      </c>
      <c r="D32">
        <v>801.96105957031295</v>
      </c>
      <c r="E32">
        <v>622.422607421875</v>
      </c>
      <c r="F32">
        <v>479.90957641601602</v>
      </c>
      <c r="G32">
        <v>473.02096557617199</v>
      </c>
      <c r="I32" s="7">
        <f t="shared" si="0"/>
        <v>322.05148315429693</v>
      </c>
      <c r="J32" s="7">
        <f t="shared" si="0"/>
        <v>149.40164184570301</v>
      </c>
      <c r="K32" s="7">
        <f t="shared" si="1"/>
        <v>217.47033386230481</v>
      </c>
      <c r="L32" s="8">
        <f t="shared" si="2"/>
        <v>1.4556087280948415</v>
      </c>
      <c r="M32" s="8">
        <f t="shared" si="5"/>
        <v>1.6415030977992999</v>
      </c>
      <c r="P32" s="6">
        <f t="shared" si="4"/>
        <v>0.16171405998997562</v>
      </c>
    </row>
    <row r="33" spans="1:16" x14ac:dyDescent="0.15">
      <c r="A33" s="6">
        <v>16</v>
      </c>
      <c r="B33" s="6">
        <v>31</v>
      </c>
      <c r="D33">
        <v>791.240966796875</v>
      </c>
      <c r="E33">
        <v>618.359130859375</v>
      </c>
      <c r="F33">
        <v>479.84317016601602</v>
      </c>
      <c r="G33">
        <v>473.30218505859398</v>
      </c>
      <c r="I33" s="7">
        <f t="shared" si="0"/>
        <v>311.39779663085898</v>
      </c>
      <c r="J33" s="7">
        <f t="shared" si="0"/>
        <v>145.05694580078102</v>
      </c>
      <c r="K33" s="7">
        <f t="shared" si="1"/>
        <v>209.85793457031227</v>
      </c>
      <c r="L33" s="8">
        <f t="shared" si="2"/>
        <v>1.4467279275170175</v>
      </c>
      <c r="M33" s="8">
        <f t="shared" si="5"/>
        <v>1.6386188897925875</v>
      </c>
      <c r="P33" s="6">
        <f t="shared" si="4"/>
        <v>-1.4275384102552623E-2</v>
      </c>
    </row>
    <row r="34" spans="1:16" x14ac:dyDescent="0.15">
      <c r="A34" s="6">
        <v>16.5</v>
      </c>
      <c r="B34" s="6">
        <v>32</v>
      </c>
      <c r="D34">
        <v>803.632080078125</v>
      </c>
      <c r="E34">
        <v>624.213134765625</v>
      </c>
      <c r="F34">
        <v>479.0654296875</v>
      </c>
      <c r="G34">
        <v>472.0654296875</v>
      </c>
      <c r="I34" s="7">
        <f t="shared" si="0"/>
        <v>324.566650390625</v>
      </c>
      <c r="J34" s="7">
        <f t="shared" si="0"/>
        <v>152.147705078125</v>
      </c>
      <c r="K34" s="7">
        <f t="shared" si="1"/>
        <v>218.06325683593752</v>
      </c>
      <c r="L34" s="8">
        <f t="shared" si="2"/>
        <v>1.4332339533085046</v>
      </c>
      <c r="M34" s="8">
        <f t="shared" si="5"/>
        <v>1.631121508155186</v>
      </c>
      <c r="P34" s="6">
        <f t="shared" si="4"/>
        <v>-0.47175280024072724</v>
      </c>
    </row>
    <row r="35" spans="1:16" x14ac:dyDescent="0.15">
      <c r="A35" s="6">
        <v>17</v>
      </c>
      <c r="B35" s="6">
        <v>33</v>
      </c>
      <c r="D35">
        <v>817.79797363281295</v>
      </c>
      <c r="E35">
        <v>632.31231689453102</v>
      </c>
      <c r="F35">
        <v>481.00900268554699</v>
      </c>
      <c r="G35">
        <v>473.76272583007801</v>
      </c>
      <c r="I35" s="7">
        <f t="shared" si="0"/>
        <v>336.78897094726597</v>
      </c>
      <c r="J35" s="7">
        <f t="shared" si="0"/>
        <v>158.54959106445301</v>
      </c>
      <c r="K35" s="7">
        <f t="shared" si="1"/>
        <v>225.80425720214885</v>
      </c>
      <c r="L35" s="8">
        <f t="shared" si="2"/>
        <v>1.4241869416765365</v>
      </c>
      <c r="M35" s="8">
        <f t="shared" si="5"/>
        <v>1.6280710890943295</v>
      </c>
      <c r="P35" s="6">
        <f t="shared" si="4"/>
        <v>-0.6578841588389942</v>
      </c>
    </row>
    <row r="36" spans="1:16" x14ac:dyDescent="0.15">
      <c r="A36" s="6">
        <v>17.5</v>
      </c>
      <c r="B36" s="6">
        <v>34</v>
      </c>
      <c r="D36">
        <v>807.177490234375</v>
      </c>
      <c r="E36">
        <v>627.71130371093795</v>
      </c>
      <c r="F36">
        <v>480.33816528320301</v>
      </c>
      <c r="G36">
        <v>472.94705200195301</v>
      </c>
      <c r="I36" s="7">
        <f t="shared" si="0"/>
        <v>326.83932495117199</v>
      </c>
      <c r="J36" s="7">
        <f t="shared" si="0"/>
        <v>154.76425170898494</v>
      </c>
      <c r="K36" s="7">
        <f t="shared" si="1"/>
        <v>218.50434875488253</v>
      </c>
      <c r="L36" s="8">
        <f t="shared" si="2"/>
        <v>1.4118528429016861</v>
      </c>
      <c r="M36" s="8">
        <f t="shared" si="5"/>
        <v>1.6217335828905908</v>
      </c>
      <c r="P36" s="6">
        <f t="shared" si="4"/>
        <v>-1.0445879579870505</v>
      </c>
    </row>
    <row r="37" spans="1:16" x14ac:dyDescent="0.15">
      <c r="A37" s="6">
        <v>18</v>
      </c>
      <c r="B37" s="6">
        <v>35</v>
      </c>
      <c r="D37">
        <v>789.059326171875</v>
      </c>
      <c r="E37">
        <v>618.78356933593795</v>
      </c>
      <c r="F37">
        <v>480.43057250976602</v>
      </c>
      <c r="G37">
        <v>473.08041381835898</v>
      </c>
      <c r="I37" s="7">
        <f t="shared" si="0"/>
        <v>308.62875366210898</v>
      </c>
      <c r="J37" s="7">
        <f t="shared" si="0"/>
        <v>145.70315551757898</v>
      </c>
      <c r="K37" s="7">
        <f t="shared" si="1"/>
        <v>206.63654479980369</v>
      </c>
      <c r="L37" s="8">
        <f t="shared" si="2"/>
        <v>1.4182022624408648</v>
      </c>
      <c r="M37" s="8">
        <f t="shared" si="5"/>
        <v>1.6340795950008808</v>
      </c>
      <c r="P37" s="6">
        <f t="shared" si="4"/>
        <v>-0.29125539563617409</v>
      </c>
    </row>
    <row r="38" spans="1:16" x14ac:dyDescent="0.15">
      <c r="A38" s="6">
        <v>18.5</v>
      </c>
      <c r="B38" s="6">
        <v>36</v>
      </c>
      <c r="D38">
        <v>794.52734375</v>
      </c>
      <c r="E38">
        <v>621.98236083984398</v>
      </c>
      <c r="F38">
        <v>479.65234375</v>
      </c>
      <c r="G38">
        <v>472.69680786132801</v>
      </c>
      <c r="I38" s="7">
        <f t="shared" si="0"/>
        <v>314.875</v>
      </c>
      <c r="J38" s="7">
        <f t="shared" si="0"/>
        <v>149.28555297851597</v>
      </c>
      <c r="K38" s="7">
        <f t="shared" si="1"/>
        <v>210.37511291503881</v>
      </c>
      <c r="L38" s="8">
        <f t="shared" si="2"/>
        <v>1.4092128053765147</v>
      </c>
      <c r="M38" s="8">
        <f t="shared" si="5"/>
        <v>1.6310867305076424</v>
      </c>
      <c r="P38" s="6">
        <f t="shared" si="4"/>
        <v>-0.47387487286648544</v>
      </c>
    </row>
    <row r="39" spans="1:16" x14ac:dyDescent="0.15">
      <c r="A39" s="6">
        <v>19</v>
      </c>
      <c r="B39" s="6">
        <v>37</v>
      </c>
      <c r="D39">
        <v>810.16174316406295</v>
      </c>
      <c r="E39">
        <v>628.06488037109398</v>
      </c>
      <c r="F39">
        <v>480.04544067382801</v>
      </c>
      <c r="G39">
        <v>473.075439453125</v>
      </c>
      <c r="I39" s="7">
        <f t="shared" si="0"/>
        <v>330.11630249023494</v>
      </c>
      <c r="J39" s="7">
        <f t="shared" si="0"/>
        <v>154.98944091796898</v>
      </c>
      <c r="K39" s="7">
        <f t="shared" si="1"/>
        <v>221.62369384765668</v>
      </c>
      <c r="L39" s="8">
        <f t="shared" si="2"/>
        <v>1.4299276940095236</v>
      </c>
      <c r="M39" s="8">
        <f t="shared" si="5"/>
        <v>1.6577982117117629</v>
      </c>
      <c r="P39" s="6">
        <f t="shared" si="4"/>
        <v>1.1560140661631202</v>
      </c>
    </row>
    <row r="40" spans="1:16" x14ac:dyDescent="0.15">
      <c r="A40" s="6">
        <v>19.5</v>
      </c>
      <c r="B40" s="6">
        <v>38</v>
      </c>
      <c r="D40">
        <v>799.97821044921898</v>
      </c>
      <c r="E40">
        <v>624.87213134765602</v>
      </c>
      <c r="F40">
        <v>479.88262939453102</v>
      </c>
      <c r="G40">
        <v>472.83566284179699</v>
      </c>
      <c r="I40" s="7">
        <f t="shared" si="0"/>
        <v>320.09558105468795</v>
      </c>
      <c r="J40" s="7">
        <f t="shared" si="0"/>
        <v>152.03646850585903</v>
      </c>
      <c r="K40" s="7">
        <f t="shared" si="1"/>
        <v>213.67005310058664</v>
      </c>
      <c r="L40" s="8">
        <f t="shared" si="2"/>
        <v>1.4053868469876518</v>
      </c>
      <c r="M40" s="8">
        <f t="shared" si="5"/>
        <v>1.6392539572610028</v>
      </c>
      <c r="P40" s="6">
        <f t="shared" si="4"/>
        <v>2.44753476295335E-2</v>
      </c>
    </row>
    <row r="41" spans="1:16" x14ac:dyDescent="0.15">
      <c r="A41" s="6">
        <v>20</v>
      </c>
      <c r="B41" s="6">
        <v>39</v>
      </c>
      <c r="D41">
        <v>789.314208984375</v>
      </c>
      <c r="E41">
        <v>621.114013671875</v>
      </c>
      <c r="F41">
        <v>479.86563110351602</v>
      </c>
      <c r="G41">
        <v>472.79171752929699</v>
      </c>
      <c r="I41" s="7">
        <f t="shared" si="0"/>
        <v>309.44857788085898</v>
      </c>
      <c r="J41" s="7">
        <f t="shared" si="0"/>
        <v>148.32229614257801</v>
      </c>
      <c r="K41" s="7">
        <f t="shared" si="1"/>
        <v>205.62297058105437</v>
      </c>
      <c r="L41" s="8">
        <f t="shared" si="2"/>
        <v>1.3863254273207506</v>
      </c>
      <c r="M41" s="8">
        <f t="shared" si="5"/>
        <v>1.6261891301652129</v>
      </c>
      <c r="P41" s="6">
        <f t="shared" si="4"/>
        <v>-0.77271807683984028</v>
      </c>
    </row>
    <row r="42" spans="1:16" x14ac:dyDescent="0.15">
      <c r="A42" s="6">
        <v>20.5</v>
      </c>
      <c r="B42" s="6">
        <v>40</v>
      </c>
      <c r="D42">
        <v>792.60382080078102</v>
      </c>
      <c r="E42">
        <v>623.995361328125</v>
      </c>
      <c r="F42">
        <v>480.8046875</v>
      </c>
      <c r="G42">
        <v>473.30767822265602</v>
      </c>
      <c r="I42" s="7">
        <f t="shared" si="0"/>
        <v>311.79913330078102</v>
      </c>
      <c r="J42" s="7">
        <f t="shared" si="0"/>
        <v>150.68768310546898</v>
      </c>
      <c r="K42" s="7">
        <f t="shared" si="1"/>
        <v>206.31775512695276</v>
      </c>
      <c r="L42" s="8">
        <f t="shared" si="2"/>
        <v>1.3691746456977993</v>
      </c>
      <c r="M42" s="8">
        <f t="shared" si="5"/>
        <v>1.6150349411133733</v>
      </c>
      <c r="P42" s="6">
        <f t="shared" si="4"/>
        <v>-1.4533276327275195</v>
      </c>
    </row>
    <row r="43" spans="1:16" x14ac:dyDescent="0.15">
      <c r="A43" s="6">
        <v>21</v>
      </c>
      <c r="B43" s="6">
        <v>41</v>
      </c>
      <c r="D43">
        <v>754.87811279296898</v>
      </c>
      <c r="E43">
        <v>603.53521728515602</v>
      </c>
      <c r="F43">
        <v>480.09991455078102</v>
      </c>
      <c r="G43">
        <v>472.814697265625</v>
      </c>
      <c r="I43" s="7">
        <f t="shared" si="0"/>
        <v>274.77819824218795</v>
      </c>
      <c r="J43" s="7">
        <f t="shared" si="0"/>
        <v>130.72052001953102</v>
      </c>
      <c r="K43" s="7">
        <f t="shared" si="1"/>
        <v>183.27383422851625</v>
      </c>
      <c r="L43" s="8">
        <f t="shared" si="2"/>
        <v>1.4020280381468282</v>
      </c>
      <c r="M43" s="8">
        <f t="shared" si="5"/>
        <v>1.6538849261335138</v>
      </c>
      <c r="P43" s="6">
        <f t="shared" si="4"/>
        <v>0.91723206712263305</v>
      </c>
    </row>
    <row r="44" spans="1:16" x14ac:dyDescent="0.15">
      <c r="A44" s="6">
        <v>21.5</v>
      </c>
      <c r="B44" s="6">
        <v>42</v>
      </c>
      <c r="D44">
        <v>796.48516845703102</v>
      </c>
      <c r="E44">
        <v>624.52362060546898</v>
      </c>
      <c r="F44">
        <v>480.62887573242199</v>
      </c>
      <c r="G44">
        <v>473.49301147460898</v>
      </c>
      <c r="I44" s="7">
        <f t="shared" si="0"/>
        <v>315.85629272460903</v>
      </c>
      <c r="J44" s="7">
        <f t="shared" si="0"/>
        <v>151.03060913086</v>
      </c>
      <c r="K44" s="7">
        <f t="shared" si="1"/>
        <v>210.13486633300704</v>
      </c>
      <c r="L44" s="8">
        <f t="shared" si="2"/>
        <v>1.3913395936246031</v>
      </c>
      <c r="M44" s="8">
        <f t="shared" si="5"/>
        <v>1.6491930741824001</v>
      </c>
      <c r="P44" s="6">
        <f t="shared" si="4"/>
        <v>0.63094327840862585</v>
      </c>
    </row>
    <row r="45" spans="1:16" x14ac:dyDescent="0.15">
      <c r="A45" s="6">
        <v>22</v>
      </c>
      <c r="B45" s="6">
        <v>43</v>
      </c>
      <c r="D45">
        <v>792.2451171875</v>
      </c>
      <c r="E45">
        <v>623.83361816406295</v>
      </c>
      <c r="F45">
        <v>480.95254516601602</v>
      </c>
      <c r="G45">
        <v>473.77923583984398</v>
      </c>
      <c r="I45" s="7">
        <f t="shared" si="0"/>
        <v>311.29257202148398</v>
      </c>
      <c r="J45" s="7">
        <f t="shared" si="0"/>
        <v>150.05438232421898</v>
      </c>
      <c r="K45" s="7">
        <f t="shared" si="1"/>
        <v>206.2545043945307</v>
      </c>
      <c r="L45" s="8">
        <f t="shared" si="2"/>
        <v>1.3745316944418287</v>
      </c>
      <c r="M45" s="8">
        <f t="shared" si="5"/>
        <v>1.6383817675707373</v>
      </c>
      <c r="P45" s="6">
        <f t="shared" si="4"/>
        <v>-2.8744176890135305E-2</v>
      </c>
    </row>
    <row r="46" spans="1:16" ht="15" x14ac:dyDescent="0.2">
      <c r="A46" s="6">
        <v>22.5</v>
      </c>
      <c r="B46" s="6">
        <v>44</v>
      </c>
      <c r="C46" s="21" t="s">
        <v>28</v>
      </c>
      <c r="D46">
        <v>793.57647705078102</v>
      </c>
      <c r="E46">
        <v>625.54357910156295</v>
      </c>
      <c r="F46">
        <v>480.96154785156301</v>
      </c>
      <c r="G46">
        <v>472.95205688476602</v>
      </c>
      <c r="I46" s="7">
        <f t="shared" si="0"/>
        <v>312.61492919921801</v>
      </c>
      <c r="J46" s="7">
        <f t="shared" si="0"/>
        <v>152.59152221679693</v>
      </c>
      <c r="K46" s="7">
        <f t="shared" si="1"/>
        <v>205.80086364746018</v>
      </c>
      <c r="L46" s="8">
        <f t="shared" si="2"/>
        <v>1.3487044408343027</v>
      </c>
      <c r="M46" s="8">
        <f t="shared" si="5"/>
        <v>1.618551106534323</v>
      </c>
      <c r="P46" s="6">
        <f t="shared" si="4"/>
        <v>-1.2387772270944464</v>
      </c>
    </row>
    <row r="47" spans="1:16" x14ac:dyDescent="0.15">
      <c r="A47" s="6">
        <v>23</v>
      </c>
      <c r="B47" s="6">
        <v>45</v>
      </c>
      <c r="D47">
        <v>804.77337646484398</v>
      </c>
      <c r="E47">
        <v>631.20526123046898</v>
      </c>
      <c r="F47">
        <v>481.40808105468801</v>
      </c>
      <c r="G47">
        <v>473.79071044921898</v>
      </c>
      <c r="I47" s="7">
        <f t="shared" si="0"/>
        <v>323.36529541015597</v>
      </c>
      <c r="J47" s="7">
        <f t="shared" si="0"/>
        <v>157.41455078125</v>
      </c>
      <c r="K47" s="7">
        <f t="shared" si="1"/>
        <v>213.17510986328097</v>
      </c>
      <c r="L47" s="8">
        <f t="shared" si="2"/>
        <v>1.3542274764644739</v>
      </c>
      <c r="M47" s="8">
        <f t="shared" si="5"/>
        <v>1.6300707347356056</v>
      </c>
      <c r="P47" s="6">
        <f t="shared" si="4"/>
        <v>-0.53586919876287953</v>
      </c>
    </row>
    <row r="48" spans="1:16" x14ac:dyDescent="0.15">
      <c r="A48" s="6">
        <v>23.5</v>
      </c>
      <c r="B48" s="6">
        <v>46</v>
      </c>
      <c r="D48">
        <v>825.39483642578102</v>
      </c>
      <c r="E48">
        <v>641.29656982421898</v>
      </c>
      <c r="F48">
        <v>482.61437988281301</v>
      </c>
      <c r="G48">
        <v>474.12936401367199</v>
      </c>
      <c r="I48" s="7">
        <f t="shared" si="0"/>
        <v>342.78045654296801</v>
      </c>
      <c r="J48" s="7">
        <f t="shared" si="0"/>
        <v>167.16720581054699</v>
      </c>
      <c r="K48" s="7">
        <f t="shared" si="1"/>
        <v>225.76341247558514</v>
      </c>
      <c r="L48" s="8">
        <f t="shared" si="2"/>
        <v>1.350524532493808</v>
      </c>
      <c r="M48" s="8">
        <f t="shared" si="5"/>
        <v>1.6323643833360513</v>
      </c>
      <c r="P48" s="6">
        <f t="shared" si="4"/>
        <v>-0.39591468050462358</v>
      </c>
    </row>
    <row r="49" spans="1:22" x14ac:dyDescent="0.15">
      <c r="A49" s="6">
        <v>24</v>
      </c>
      <c r="B49" s="6">
        <v>47</v>
      </c>
      <c r="D49">
        <v>812.28173828125</v>
      </c>
      <c r="E49">
        <v>633.88275146484398</v>
      </c>
      <c r="F49">
        <v>481.18182373046898</v>
      </c>
      <c r="G49">
        <v>473.02896118164102</v>
      </c>
      <c r="I49" s="7">
        <f t="shared" si="0"/>
        <v>331.09991455078102</v>
      </c>
      <c r="J49" s="7">
        <f t="shared" si="0"/>
        <v>160.85379028320295</v>
      </c>
      <c r="K49" s="7">
        <f t="shared" si="1"/>
        <v>218.50226135253897</v>
      </c>
      <c r="L49" s="8">
        <f t="shared" si="2"/>
        <v>1.3583905046181304</v>
      </c>
      <c r="M49" s="8">
        <f t="shared" si="5"/>
        <v>1.6462269480314853</v>
      </c>
      <c r="P49" s="6">
        <f t="shared" si="4"/>
        <v>0.44995532913695402</v>
      </c>
    </row>
    <row r="50" spans="1:22" x14ac:dyDescent="0.15">
      <c r="A50" s="6">
        <v>24.5</v>
      </c>
      <c r="B50" s="6">
        <v>48</v>
      </c>
      <c r="D50">
        <v>794.81787109375</v>
      </c>
      <c r="E50">
        <v>626.0732421875</v>
      </c>
      <c r="F50">
        <v>482.11737060546898</v>
      </c>
      <c r="G50">
        <v>474.82116699218801</v>
      </c>
      <c r="I50" s="7">
        <f t="shared" si="0"/>
        <v>312.70050048828102</v>
      </c>
      <c r="J50" s="7">
        <f t="shared" si="0"/>
        <v>151.25207519531199</v>
      </c>
      <c r="K50" s="7">
        <f t="shared" si="1"/>
        <v>206.82404785156263</v>
      </c>
      <c r="L50" s="8">
        <f t="shared" si="2"/>
        <v>1.3674129600171798</v>
      </c>
      <c r="M50" s="8">
        <f t="shared" si="5"/>
        <v>1.6612459960016464</v>
      </c>
      <c r="P50" s="6">
        <f t="shared" si="4"/>
        <v>1.3663919720268445</v>
      </c>
    </row>
    <row r="51" spans="1:22" x14ac:dyDescent="0.15">
      <c r="A51" s="6">
        <v>25</v>
      </c>
      <c r="B51" s="6">
        <v>49</v>
      </c>
      <c r="D51">
        <v>811.53985595703102</v>
      </c>
      <c r="E51">
        <v>635.43280029296898</v>
      </c>
      <c r="F51">
        <v>481.27673339843801</v>
      </c>
      <c r="G51">
        <v>473.619873046875</v>
      </c>
      <c r="I51" s="7">
        <f t="shared" si="0"/>
        <v>330.26312255859301</v>
      </c>
      <c r="J51" s="7">
        <f t="shared" si="0"/>
        <v>161.81292724609398</v>
      </c>
      <c r="K51" s="7">
        <f t="shared" si="1"/>
        <v>216.99407348632724</v>
      </c>
      <c r="L51" s="8">
        <f t="shared" si="2"/>
        <v>1.3410181570741302</v>
      </c>
      <c r="M51" s="8">
        <f t="shared" si="5"/>
        <v>1.6408477856297081</v>
      </c>
      <c r="P51" s="6">
        <f t="shared" si="4"/>
        <v>0.12172803118583679</v>
      </c>
    </row>
    <row r="52" spans="1:22" x14ac:dyDescent="0.15">
      <c r="A52" s="6">
        <v>25.5</v>
      </c>
      <c r="B52" s="6">
        <v>50</v>
      </c>
      <c r="D52">
        <v>809.12835693359398</v>
      </c>
      <c r="E52">
        <v>633.93371582031295</v>
      </c>
      <c r="F52">
        <v>480.95153808593801</v>
      </c>
      <c r="G52">
        <v>473.10339355468801</v>
      </c>
      <c r="I52" s="7">
        <f t="shared" si="0"/>
        <v>328.17681884765597</v>
      </c>
      <c r="J52" s="7">
        <f t="shared" si="0"/>
        <v>160.83032226562494</v>
      </c>
      <c r="K52" s="7">
        <f t="shared" si="1"/>
        <v>215.59559326171853</v>
      </c>
      <c r="L52" s="8">
        <f t="shared" si="2"/>
        <v>1.3405158319936963</v>
      </c>
      <c r="M52" s="8">
        <f t="shared" si="5"/>
        <v>1.6463420531203858</v>
      </c>
      <c r="P52" s="6">
        <f t="shared" si="4"/>
        <v>0.45697884497238805</v>
      </c>
      <c r="R52" s="26"/>
      <c r="S52" s="26"/>
      <c r="T52" s="26"/>
      <c r="U52" s="11"/>
    </row>
    <row r="53" spans="1:22" x14ac:dyDescent="0.15">
      <c r="A53" s="6">
        <v>26</v>
      </c>
      <c r="B53" s="6">
        <v>51</v>
      </c>
      <c r="D53">
        <v>798.88000488281295</v>
      </c>
      <c r="E53">
        <v>630.22058105468795</v>
      </c>
      <c r="F53">
        <v>481.36663818359398</v>
      </c>
      <c r="G53">
        <v>474.09640502929699</v>
      </c>
      <c r="I53" s="7">
        <f t="shared" si="0"/>
        <v>317.51336669921898</v>
      </c>
      <c r="J53" s="7">
        <f t="shared" si="0"/>
        <v>156.12417602539097</v>
      </c>
      <c r="K53" s="7">
        <f t="shared" si="1"/>
        <v>208.2264434814453</v>
      </c>
      <c r="L53" s="8">
        <f t="shared" si="2"/>
        <v>1.3337232501875993</v>
      </c>
      <c r="M53" s="8">
        <f t="shared" si="5"/>
        <v>1.6455460638854005</v>
      </c>
      <c r="P53" s="6">
        <f t="shared" si="4"/>
        <v>0.40840894202409533</v>
      </c>
      <c r="R53" s="26"/>
      <c r="S53" s="31"/>
      <c r="T53" s="26"/>
      <c r="U53" s="12"/>
    </row>
    <row r="54" spans="1:22" x14ac:dyDescent="0.15">
      <c r="A54" s="6">
        <v>26.5</v>
      </c>
      <c r="B54" s="6">
        <v>52</v>
      </c>
      <c r="D54">
        <v>802.38000488281295</v>
      </c>
      <c r="E54">
        <v>632.63903808593795</v>
      </c>
      <c r="F54">
        <v>481.02798461914102</v>
      </c>
      <c r="G54">
        <v>473.44906616210898</v>
      </c>
      <c r="I54" s="7">
        <f t="shared" si="0"/>
        <v>321.35202026367193</v>
      </c>
      <c r="J54" s="7">
        <f t="shared" si="0"/>
        <v>159.18997192382898</v>
      </c>
      <c r="K54" s="7">
        <f t="shared" si="1"/>
        <v>209.91903991699166</v>
      </c>
      <c r="L54" s="8">
        <f t="shared" si="2"/>
        <v>1.3186699977397829</v>
      </c>
      <c r="M54" s="8">
        <f t="shared" si="5"/>
        <v>1.6364894040086955</v>
      </c>
      <c r="P54" s="6">
        <f t="shared" si="4"/>
        <v>-0.14421296781285001</v>
      </c>
      <c r="R54" s="26"/>
      <c r="S54" s="31"/>
      <c r="T54" s="26"/>
      <c r="U54" s="11"/>
    </row>
    <row r="55" spans="1:22" x14ac:dyDescent="0.15">
      <c r="A55" s="6">
        <v>27</v>
      </c>
      <c r="B55" s="6">
        <v>53</v>
      </c>
      <c r="D55">
        <v>787.31927490234398</v>
      </c>
      <c r="E55">
        <v>626.09362792968795</v>
      </c>
      <c r="F55">
        <v>482.46203613281301</v>
      </c>
      <c r="G55">
        <v>474.76025390625</v>
      </c>
      <c r="I55" s="7">
        <f t="shared" si="0"/>
        <v>304.85723876953097</v>
      </c>
      <c r="J55" s="7">
        <f t="shared" si="0"/>
        <v>151.33337402343795</v>
      </c>
      <c r="K55" s="7">
        <f t="shared" si="1"/>
        <v>198.92387695312442</v>
      </c>
      <c r="L55" s="8">
        <f t="shared" si="2"/>
        <v>1.3144746044075897</v>
      </c>
      <c r="M55" s="8">
        <f t="shared" si="5"/>
        <v>1.6382906032476139</v>
      </c>
      <c r="P55" s="6">
        <f t="shared" si="4"/>
        <v>-3.4306868107349404E-2</v>
      </c>
      <c r="R55" s="32"/>
      <c r="S55" s="31"/>
      <c r="T55" s="26"/>
      <c r="U55" s="11"/>
    </row>
    <row r="56" spans="1:22" x14ac:dyDescent="0.15">
      <c r="A56" s="6">
        <v>27.5</v>
      </c>
      <c r="B56" s="6">
        <v>54</v>
      </c>
      <c r="D56">
        <v>787.36236572265602</v>
      </c>
      <c r="E56">
        <v>628.17327880859398</v>
      </c>
      <c r="F56">
        <v>480.91159057617199</v>
      </c>
      <c r="G56">
        <v>473.43957519531301</v>
      </c>
      <c r="I56" s="7">
        <f t="shared" si="0"/>
        <v>306.45077514648403</v>
      </c>
      <c r="J56" s="7">
        <f t="shared" si="0"/>
        <v>154.73370361328097</v>
      </c>
      <c r="K56" s="7">
        <f t="shared" si="1"/>
        <v>198.13718261718736</v>
      </c>
      <c r="L56" s="8">
        <f t="shared" si="2"/>
        <v>1.2805043632406212</v>
      </c>
      <c r="M56" s="8">
        <f t="shared" si="5"/>
        <v>1.6103169546517571</v>
      </c>
      <c r="P56" s="6">
        <f t="shared" si="4"/>
        <v>-1.7412111046142653</v>
      </c>
      <c r="R56" s="32"/>
      <c r="S56" s="31"/>
      <c r="T56" s="26"/>
      <c r="U56" s="11"/>
    </row>
    <row r="57" spans="1:22" x14ac:dyDescent="0.15">
      <c r="A57" s="6">
        <v>28</v>
      </c>
      <c r="B57" s="6">
        <v>55</v>
      </c>
      <c r="D57">
        <v>768.88232421875</v>
      </c>
      <c r="E57">
        <v>619.10614013671898</v>
      </c>
      <c r="F57">
        <v>481.30020141601602</v>
      </c>
      <c r="G57">
        <v>474.32217407226602</v>
      </c>
      <c r="I57" s="7">
        <f t="shared" si="0"/>
        <v>287.58212280273398</v>
      </c>
      <c r="J57" s="7">
        <f t="shared" si="0"/>
        <v>144.78396606445295</v>
      </c>
      <c r="K57" s="7">
        <f t="shared" si="1"/>
        <v>186.23334655761693</v>
      </c>
      <c r="L57" s="8">
        <f t="shared" si="2"/>
        <v>1.2862843284367007</v>
      </c>
      <c r="M57" s="8">
        <f t="shared" si="5"/>
        <v>1.6220935124189482</v>
      </c>
      <c r="P57" s="6">
        <f t="shared" si="4"/>
        <v>-1.0226256732070746</v>
      </c>
      <c r="R57" s="26"/>
      <c r="S57" s="31"/>
      <c r="T57" s="26"/>
      <c r="U57" s="11"/>
    </row>
    <row r="58" spans="1:22" x14ac:dyDescent="0.15">
      <c r="A58" s="6">
        <v>28.5</v>
      </c>
      <c r="B58" s="6">
        <v>56</v>
      </c>
      <c r="D58">
        <v>721.87536621093795</v>
      </c>
      <c r="E58">
        <v>596.24188232421898</v>
      </c>
      <c r="F58">
        <v>478.576416015625</v>
      </c>
      <c r="G58">
        <v>471.46154785156301</v>
      </c>
      <c r="I58" s="7">
        <f t="shared" si="0"/>
        <v>243.29895019531295</v>
      </c>
      <c r="J58" s="7">
        <f t="shared" si="0"/>
        <v>124.78033447265597</v>
      </c>
      <c r="K58" s="7">
        <f t="shared" si="1"/>
        <v>155.9527160644538</v>
      </c>
      <c r="L58" s="8">
        <f t="shared" si="2"/>
        <v>1.2498180640686523</v>
      </c>
      <c r="M58" s="8">
        <f t="shared" si="5"/>
        <v>1.5916238406220111</v>
      </c>
      <c r="P58" s="6">
        <f t="shared" si="4"/>
        <v>-2.881832980289289</v>
      </c>
      <c r="R58" s="26"/>
      <c r="S58" s="31"/>
      <c r="T58" s="26"/>
      <c r="U58" s="11"/>
    </row>
    <row r="59" spans="1:22" x14ac:dyDescent="0.15">
      <c r="A59" s="6">
        <v>29</v>
      </c>
      <c r="B59" s="6">
        <v>57</v>
      </c>
      <c r="D59">
        <v>730.268310546875</v>
      </c>
      <c r="E59">
        <v>601.01666259765602</v>
      </c>
      <c r="F59">
        <v>479.82717895507801</v>
      </c>
      <c r="G59">
        <v>473.35464477539102</v>
      </c>
      <c r="I59" s="7">
        <f t="shared" si="0"/>
        <v>250.44113159179699</v>
      </c>
      <c r="J59" s="7">
        <f t="shared" si="0"/>
        <v>127.662017822265</v>
      </c>
      <c r="K59" s="7">
        <f t="shared" si="1"/>
        <v>161.07771911621148</v>
      </c>
      <c r="L59" s="8">
        <f t="shared" si="2"/>
        <v>1.2617513169850476</v>
      </c>
      <c r="M59" s="8">
        <f t="shared" si="5"/>
        <v>1.6095536861095181</v>
      </c>
      <c r="P59" s="6">
        <f t="shared" si="4"/>
        <v>-1.7877844468036392</v>
      </c>
      <c r="R59" s="33"/>
      <c r="S59" s="31"/>
      <c r="T59" s="26"/>
      <c r="U59" s="11"/>
    </row>
    <row r="60" spans="1:22" x14ac:dyDescent="0.15">
      <c r="A60" s="6">
        <v>29.5</v>
      </c>
      <c r="B60" s="6">
        <v>58</v>
      </c>
      <c r="D60">
        <v>734.10797119140602</v>
      </c>
      <c r="E60">
        <v>605.17468261718795</v>
      </c>
      <c r="F60">
        <v>479.15185546875</v>
      </c>
      <c r="G60">
        <v>472.41607666015602</v>
      </c>
      <c r="I60" s="7">
        <f t="shared" si="0"/>
        <v>254.95611572265602</v>
      </c>
      <c r="J60" s="7">
        <f t="shared" si="0"/>
        <v>132.75860595703193</v>
      </c>
      <c r="K60" s="7">
        <f t="shared" si="1"/>
        <v>162.02509155273367</v>
      </c>
      <c r="L60" s="8">
        <f t="shared" si="2"/>
        <v>1.2204488770029267</v>
      </c>
      <c r="M60" s="8">
        <f t="shared" si="5"/>
        <v>1.5742478386985088</v>
      </c>
      <c r="P60" s="6">
        <f t="shared" si="4"/>
        <v>-3.9420869258961995</v>
      </c>
      <c r="R60" s="32"/>
      <c r="S60" s="31"/>
      <c r="T60" s="26"/>
      <c r="U60" s="11"/>
    </row>
    <row r="61" spans="1:22" x14ac:dyDescent="0.15">
      <c r="A61" s="6">
        <v>30</v>
      </c>
      <c r="B61" s="6">
        <v>59</v>
      </c>
      <c r="D61">
        <v>745.97357177734398</v>
      </c>
      <c r="E61">
        <v>609.96246337890602</v>
      </c>
      <c r="F61">
        <v>479.92306518554699</v>
      </c>
      <c r="G61">
        <v>473.19430541992199</v>
      </c>
      <c r="I61" s="7">
        <f t="shared" si="0"/>
        <v>266.05050659179699</v>
      </c>
      <c r="J61" s="7">
        <f t="shared" si="0"/>
        <v>136.76815795898403</v>
      </c>
      <c r="K61" s="7">
        <f t="shared" si="1"/>
        <v>170.31279602050819</v>
      </c>
      <c r="L61" s="8">
        <f t="shared" si="2"/>
        <v>1.2452664316176869</v>
      </c>
      <c r="M61" s="8">
        <f t="shared" si="5"/>
        <v>1.6050619858843804</v>
      </c>
      <c r="P61" s="6">
        <f t="shared" si="4"/>
        <v>-2.0618603192138654</v>
      </c>
      <c r="R61" s="32"/>
      <c r="S61" s="31"/>
      <c r="T61" s="26"/>
      <c r="U61" s="11"/>
    </row>
    <row r="62" spans="1:22" x14ac:dyDescent="0.15">
      <c r="A62" s="6">
        <v>30.5</v>
      </c>
      <c r="B62" s="6">
        <v>60</v>
      </c>
      <c r="D62">
        <v>745.25164794921898</v>
      </c>
      <c r="E62">
        <v>610.995849609375</v>
      </c>
      <c r="F62">
        <v>478.97653198242199</v>
      </c>
      <c r="G62">
        <v>472.46652221679699</v>
      </c>
      <c r="I62" s="7">
        <f t="shared" si="0"/>
        <v>266.27511596679699</v>
      </c>
      <c r="J62" s="7">
        <f t="shared" si="0"/>
        <v>138.52932739257801</v>
      </c>
      <c r="K62" s="7">
        <f t="shared" si="1"/>
        <v>169.30458679199239</v>
      </c>
      <c r="L62" s="8">
        <f t="shared" si="2"/>
        <v>1.2221569972125861</v>
      </c>
      <c r="M62" s="8">
        <f t="shared" si="5"/>
        <v>1.5879491440503912</v>
      </c>
      <c r="P62" s="6">
        <f t="shared" si="4"/>
        <v>-3.1060566858413936</v>
      </c>
      <c r="R62" s="26"/>
      <c r="S62" s="26"/>
      <c r="T62" s="26"/>
      <c r="U62" s="4" t="s">
        <v>17</v>
      </c>
    </row>
    <row r="63" spans="1:22" x14ac:dyDescent="0.15">
      <c r="A63" s="6">
        <v>31</v>
      </c>
      <c r="B63" s="6">
        <v>61</v>
      </c>
      <c r="D63">
        <v>753.87860107421898</v>
      </c>
      <c r="E63">
        <v>614.8994140625</v>
      </c>
      <c r="F63">
        <v>479.99899291992199</v>
      </c>
      <c r="G63">
        <v>473.22427368164102</v>
      </c>
      <c r="I63" s="7">
        <f t="shared" si="0"/>
        <v>273.87960815429699</v>
      </c>
      <c r="J63" s="7">
        <f t="shared" si="0"/>
        <v>141.67514038085898</v>
      </c>
      <c r="K63" s="7">
        <f t="shared" si="1"/>
        <v>174.7070098876957</v>
      </c>
      <c r="L63" s="8">
        <f t="shared" si="2"/>
        <v>1.2331521918244699</v>
      </c>
      <c r="M63" s="8">
        <f t="shared" si="5"/>
        <v>1.6049409312333867</v>
      </c>
      <c r="P63" s="6">
        <f t="shared" si="4"/>
        <v>-2.0692468671617346</v>
      </c>
      <c r="R63" s="26"/>
      <c r="S63" s="26"/>
      <c r="T63" s="26"/>
    </row>
    <row r="64" spans="1:22" x14ac:dyDescent="0.15">
      <c r="A64" s="6">
        <v>31.5</v>
      </c>
      <c r="B64" s="6">
        <v>62</v>
      </c>
      <c r="D64">
        <v>768.63067626953102</v>
      </c>
      <c r="E64">
        <v>622.87902832031295</v>
      </c>
      <c r="F64">
        <v>480.52346801757801</v>
      </c>
      <c r="G64">
        <v>473.39111328125</v>
      </c>
      <c r="I64" s="7">
        <f t="shared" si="0"/>
        <v>288.10720825195301</v>
      </c>
      <c r="J64" s="7">
        <f t="shared" si="0"/>
        <v>149.48791503906295</v>
      </c>
      <c r="K64" s="7">
        <f t="shared" si="1"/>
        <v>183.46566772460895</v>
      </c>
      <c r="L64" s="8">
        <f t="shared" si="2"/>
        <v>1.2272943112268788</v>
      </c>
      <c r="M64" s="8">
        <f t="shared" si="5"/>
        <v>1.6050796432069072</v>
      </c>
      <c r="P64" s="6">
        <f t="shared" si="4"/>
        <v>-2.0607828995657616</v>
      </c>
      <c r="R64" s="26"/>
      <c r="S64" s="26"/>
      <c r="T64" s="26"/>
      <c r="U64" s="15">
        <v>12.5</v>
      </c>
      <c r="V64" s="17">
        <f t="shared" ref="V64:V83" si="6">L26</f>
        <v>1.5199272346557493</v>
      </c>
    </row>
    <row r="65" spans="1:22" x14ac:dyDescent="0.15">
      <c r="A65" s="6">
        <v>32</v>
      </c>
      <c r="B65" s="6">
        <v>63</v>
      </c>
      <c r="D65">
        <v>750.04541015625</v>
      </c>
      <c r="E65">
        <v>613.30627441406295</v>
      </c>
      <c r="F65">
        <v>480.09091186523398</v>
      </c>
      <c r="G65">
        <v>472.73226928710898</v>
      </c>
      <c r="I65" s="7">
        <f t="shared" si="0"/>
        <v>269.95449829101602</v>
      </c>
      <c r="J65" s="7">
        <f t="shared" si="0"/>
        <v>140.57400512695398</v>
      </c>
      <c r="K65" s="7">
        <f t="shared" si="1"/>
        <v>171.55269470214824</v>
      </c>
      <c r="L65" s="8">
        <f t="shared" si="2"/>
        <v>1.2203728174865407</v>
      </c>
      <c r="M65" s="8">
        <f t="shared" si="5"/>
        <v>1.6041547420376805</v>
      </c>
      <c r="P65" s="6">
        <f t="shared" si="4"/>
        <v>-2.1172187884593225</v>
      </c>
      <c r="R65" s="26"/>
      <c r="S65" s="26"/>
      <c r="T65" s="26"/>
      <c r="U65" s="15">
        <v>13</v>
      </c>
      <c r="V65" s="17">
        <f t="shared" si="6"/>
        <v>1.4821714735663443</v>
      </c>
    </row>
    <row r="66" spans="1:22" x14ac:dyDescent="0.15">
      <c r="A66" s="6">
        <v>32.5</v>
      </c>
      <c r="B66" s="6">
        <v>64</v>
      </c>
      <c r="D66">
        <v>720.62554931640602</v>
      </c>
      <c r="E66">
        <v>595.36981201171898</v>
      </c>
      <c r="F66">
        <v>480.63784790039102</v>
      </c>
      <c r="G66">
        <v>473.64834594726602</v>
      </c>
      <c r="I66" s="7">
        <f t="shared" ref="I66:J129" si="7">D66-F66</f>
        <v>239.987701416015</v>
      </c>
      <c r="J66" s="7">
        <f t="shared" si="7"/>
        <v>121.72146606445295</v>
      </c>
      <c r="K66" s="7">
        <f t="shared" ref="K66:K129" si="8">I66-0.7*J66</f>
        <v>154.78267517089793</v>
      </c>
      <c r="L66" s="8">
        <f t="shared" ref="L66:L129" si="9">K66/J66</f>
        <v>1.2716136288478375</v>
      </c>
      <c r="M66" s="8">
        <f t="shared" si="5"/>
        <v>1.6613921459700889</v>
      </c>
      <c r="P66" s="6">
        <f t="shared" si="4"/>
        <v>1.3753097933630596</v>
      </c>
      <c r="U66" s="15">
        <v>13.5</v>
      </c>
      <c r="V66" s="17">
        <f t="shared" si="6"/>
        <v>1.4876521786213748</v>
      </c>
    </row>
    <row r="67" spans="1:22" x14ac:dyDescent="0.15">
      <c r="A67" s="6">
        <v>33</v>
      </c>
      <c r="B67" s="6">
        <v>65</v>
      </c>
      <c r="D67">
        <v>756.595458984375</v>
      </c>
      <c r="E67">
        <v>616.11865234375</v>
      </c>
      <c r="F67">
        <v>480.43505859375</v>
      </c>
      <c r="G67">
        <v>473.36962890625</v>
      </c>
      <c r="I67" s="7">
        <f t="shared" si="7"/>
        <v>276.160400390625</v>
      </c>
      <c r="J67" s="7">
        <f t="shared" si="7"/>
        <v>142.7490234375</v>
      </c>
      <c r="K67" s="7">
        <f t="shared" si="8"/>
        <v>176.236083984375</v>
      </c>
      <c r="L67" s="8">
        <f t="shared" si="9"/>
        <v>1.2345869676757311</v>
      </c>
      <c r="M67" s="8">
        <f t="shared" si="5"/>
        <v>1.6303620773690941</v>
      </c>
      <c r="P67" s="6">
        <f t="shared" si="4"/>
        <v>-0.51809196910788646</v>
      </c>
      <c r="U67" s="15">
        <v>14</v>
      </c>
      <c r="V67" s="17">
        <f t="shared" si="6"/>
        <v>1.4582020817296406</v>
      </c>
    </row>
    <row r="68" spans="1:22" x14ac:dyDescent="0.15">
      <c r="A68" s="6">
        <v>33.5</v>
      </c>
      <c r="B68" s="6">
        <v>66</v>
      </c>
      <c r="D68">
        <v>756.80072021484398</v>
      </c>
      <c r="E68">
        <v>617.14691162109398</v>
      </c>
      <c r="F68">
        <v>479.62438964843801</v>
      </c>
      <c r="G68">
        <v>472.70129394531301</v>
      </c>
      <c r="I68" s="7">
        <f t="shared" si="7"/>
        <v>277.17633056640597</v>
      </c>
      <c r="J68" s="7">
        <f t="shared" si="7"/>
        <v>144.44561767578097</v>
      </c>
      <c r="K68" s="7">
        <f t="shared" si="8"/>
        <v>176.0643981933593</v>
      </c>
      <c r="L68" s="8">
        <f t="shared" si="9"/>
        <v>1.2188974717706498</v>
      </c>
      <c r="M68" s="8">
        <f t="shared" si="5"/>
        <v>1.6206691740351242</v>
      </c>
      <c r="P68" s="6">
        <f t="shared" si="4"/>
        <v>-1.1095363675070162</v>
      </c>
      <c r="U68" s="15">
        <v>14.5</v>
      </c>
      <c r="V68" s="17">
        <f t="shared" si="6"/>
        <v>1.4937981628974208</v>
      </c>
    </row>
    <row r="69" spans="1:22" x14ac:dyDescent="0.15">
      <c r="A69" s="6">
        <v>34</v>
      </c>
      <c r="B69" s="6">
        <v>67</v>
      </c>
      <c r="D69">
        <v>747.96759033203102</v>
      </c>
      <c r="E69">
        <v>612.30999755859398</v>
      </c>
      <c r="F69">
        <v>480.69479370117199</v>
      </c>
      <c r="G69">
        <v>473.55944824218801</v>
      </c>
      <c r="I69" s="7">
        <f t="shared" si="7"/>
        <v>267.27279663085903</v>
      </c>
      <c r="J69" s="7">
        <f t="shared" si="7"/>
        <v>138.75054931640597</v>
      </c>
      <c r="K69" s="7">
        <f t="shared" si="8"/>
        <v>170.14741210937487</v>
      </c>
      <c r="L69" s="8">
        <f t="shared" si="9"/>
        <v>1.2262827999431676</v>
      </c>
      <c r="M69" s="8">
        <f t="shared" si="5"/>
        <v>1.6340510947787537</v>
      </c>
      <c r="P69" s="6">
        <f t="shared" si="4"/>
        <v>-0.29299443048976476</v>
      </c>
      <c r="U69" s="15">
        <v>15</v>
      </c>
      <c r="V69" s="17">
        <f t="shared" si="6"/>
        <v>1.4750163646243675</v>
      </c>
    </row>
    <row r="70" spans="1:22" x14ac:dyDescent="0.15">
      <c r="A70" s="6">
        <v>34.5</v>
      </c>
      <c r="B70" s="6">
        <v>68</v>
      </c>
      <c r="D70">
        <v>740.367919921875</v>
      </c>
      <c r="E70">
        <v>610.26086425781295</v>
      </c>
      <c r="F70">
        <v>480.50100708007801</v>
      </c>
      <c r="G70">
        <v>473.18283081054699</v>
      </c>
      <c r="I70" s="7">
        <f t="shared" si="7"/>
        <v>259.86691284179699</v>
      </c>
      <c r="J70" s="7">
        <f t="shared" si="7"/>
        <v>137.07803344726597</v>
      </c>
      <c r="K70" s="7">
        <f t="shared" si="8"/>
        <v>163.91228942871084</v>
      </c>
      <c r="L70" s="8">
        <f t="shared" si="9"/>
        <v>1.195758979805966</v>
      </c>
      <c r="M70" s="8">
        <f t="shared" si="5"/>
        <v>1.6095238672126637</v>
      </c>
      <c r="P70" s="6">
        <f t="shared" ref="P70:P133" si="10">(M70-$O$2)/$O$2*100</f>
        <v>-1.7896039449357581</v>
      </c>
      <c r="U70" s="15">
        <v>15.5</v>
      </c>
      <c r="V70" s="17">
        <f t="shared" si="6"/>
        <v>1.4556087280948415</v>
      </c>
    </row>
    <row r="71" spans="1:22" x14ac:dyDescent="0.15">
      <c r="A71" s="6">
        <v>35</v>
      </c>
      <c r="B71" s="6">
        <v>69</v>
      </c>
      <c r="D71">
        <v>736.76690673828102</v>
      </c>
      <c r="E71">
        <v>608.13806152343795</v>
      </c>
      <c r="F71">
        <v>479.17233276367199</v>
      </c>
      <c r="G71">
        <v>471.87213134765602</v>
      </c>
      <c r="I71" s="7">
        <f t="shared" si="7"/>
        <v>257.59457397460903</v>
      </c>
      <c r="J71" s="7">
        <f t="shared" si="7"/>
        <v>136.26593017578193</v>
      </c>
      <c r="K71" s="7">
        <f t="shared" si="8"/>
        <v>162.20842285156169</v>
      </c>
      <c r="L71" s="8">
        <f t="shared" si="9"/>
        <v>1.1903813568242199</v>
      </c>
      <c r="M71" s="8">
        <f t="shared" si="5"/>
        <v>1.6101428368020292</v>
      </c>
      <c r="P71" s="6">
        <f t="shared" si="10"/>
        <v>-1.7518354782755545</v>
      </c>
      <c r="U71" s="15">
        <v>16</v>
      </c>
      <c r="V71" s="17">
        <f t="shared" si="6"/>
        <v>1.4467279275170175</v>
      </c>
    </row>
    <row r="72" spans="1:22" x14ac:dyDescent="0.15">
      <c r="A72" s="6">
        <v>35.5</v>
      </c>
      <c r="B72" s="6">
        <v>70</v>
      </c>
      <c r="D72">
        <v>718.09173583984398</v>
      </c>
      <c r="E72">
        <v>599.44671630859398</v>
      </c>
      <c r="F72">
        <v>480.39459228515602</v>
      </c>
      <c r="G72">
        <v>473.08840942382801</v>
      </c>
      <c r="I72" s="7">
        <f t="shared" si="7"/>
        <v>237.69714355468795</v>
      </c>
      <c r="J72" s="7">
        <f t="shared" si="7"/>
        <v>126.35830688476597</v>
      </c>
      <c r="K72" s="7">
        <f t="shared" si="8"/>
        <v>149.24632873535177</v>
      </c>
      <c r="L72" s="8">
        <f t="shared" si="9"/>
        <v>1.1811358700101833</v>
      </c>
      <c r="M72" s="8">
        <f t="shared" si="5"/>
        <v>1.606893942559104</v>
      </c>
      <c r="P72" s="6">
        <f t="shared" si="10"/>
        <v>-1.9500774533332261</v>
      </c>
      <c r="U72" s="15">
        <v>16.5</v>
      </c>
      <c r="V72" s="17">
        <f t="shared" si="6"/>
        <v>1.4332339533085046</v>
      </c>
    </row>
    <row r="73" spans="1:22" x14ac:dyDescent="0.15">
      <c r="A73" s="6">
        <v>36</v>
      </c>
      <c r="B73" s="6">
        <v>71</v>
      </c>
      <c r="D73">
        <v>727.822509765625</v>
      </c>
      <c r="E73">
        <v>607.126953125</v>
      </c>
      <c r="F73">
        <v>479.076416015625</v>
      </c>
      <c r="G73">
        <v>472.02047729492199</v>
      </c>
      <c r="I73" s="7">
        <f t="shared" si="7"/>
        <v>248.74609375</v>
      </c>
      <c r="J73" s="7">
        <f t="shared" si="7"/>
        <v>135.10647583007801</v>
      </c>
      <c r="K73" s="7">
        <f t="shared" si="8"/>
        <v>154.1715606689454</v>
      </c>
      <c r="L73" s="8">
        <f t="shared" si="9"/>
        <v>1.1411115545848842</v>
      </c>
      <c r="M73" s="8">
        <f t="shared" si="5"/>
        <v>1.5728662197049166</v>
      </c>
      <c r="P73" s="6">
        <f t="shared" si="10"/>
        <v>-4.0263909560022437</v>
      </c>
      <c r="U73" s="15">
        <v>17</v>
      </c>
      <c r="V73" s="17">
        <f t="shared" si="6"/>
        <v>1.4241869416765365</v>
      </c>
    </row>
    <row r="74" spans="1:22" x14ac:dyDescent="0.15">
      <c r="A74" s="6">
        <v>36.5</v>
      </c>
      <c r="B74" s="6">
        <v>72</v>
      </c>
      <c r="D74">
        <v>736.01898193359398</v>
      </c>
      <c r="E74">
        <v>611.86749267578102</v>
      </c>
      <c r="F74">
        <v>479.83316040039102</v>
      </c>
      <c r="G74">
        <v>473.42608642578102</v>
      </c>
      <c r="I74" s="7">
        <f t="shared" si="7"/>
        <v>256.18582153320295</v>
      </c>
      <c r="J74" s="7">
        <f t="shared" si="7"/>
        <v>138.44140625</v>
      </c>
      <c r="K74" s="7">
        <f t="shared" si="8"/>
        <v>159.27683715820297</v>
      </c>
      <c r="L74" s="8">
        <f t="shared" si="9"/>
        <v>1.150499994709516</v>
      </c>
      <c r="M74" s="8">
        <f t="shared" si="5"/>
        <v>1.58825125240066</v>
      </c>
      <c r="P74" s="6">
        <f t="shared" si="10"/>
        <v>-3.0876225505447104</v>
      </c>
      <c r="U74" s="15">
        <v>17.5</v>
      </c>
      <c r="V74" s="17">
        <f t="shared" si="6"/>
        <v>1.4118528429016861</v>
      </c>
    </row>
    <row r="75" spans="1:22" x14ac:dyDescent="0.15">
      <c r="A75" s="6">
        <v>37</v>
      </c>
      <c r="B75" s="6">
        <v>73</v>
      </c>
      <c r="D75">
        <v>744.35357666015602</v>
      </c>
      <c r="E75">
        <v>615.70623779296898</v>
      </c>
      <c r="F75">
        <v>479.48101806640602</v>
      </c>
      <c r="G75">
        <v>472.47201538085898</v>
      </c>
      <c r="I75" s="7">
        <f t="shared" si="7"/>
        <v>264.87255859375</v>
      </c>
      <c r="J75" s="7">
        <f t="shared" si="7"/>
        <v>143.23422241211</v>
      </c>
      <c r="K75" s="7">
        <f t="shared" si="8"/>
        <v>164.60860290527302</v>
      </c>
      <c r="L75" s="8">
        <f t="shared" si="9"/>
        <v>1.1492267709016157</v>
      </c>
      <c r="M75" s="8">
        <f t="shared" si="5"/>
        <v>1.5929746211638711</v>
      </c>
      <c r="P75" s="6">
        <f t="shared" si="10"/>
        <v>-2.7994106598118158</v>
      </c>
      <c r="U75" s="15">
        <v>18</v>
      </c>
      <c r="V75" s="17">
        <f t="shared" si="6"/>
        <v>1.4182022624408648</v>
      </c>
    </row>
    <row r="76" spans="1:22" x14ac:dyDescent="0.15">
      <c r="A76" s="6">
        <v>37.5</v>
      </c>
      <c r="B76" s="6">
        <v>74</v>
      </c>
      <c r="D76">
        <v>733.71685791015602</v>
      </c>
      <c r="E76">
        <v>609.96759033203102</v>
      </c>
      <c r="F76">
        <v>480.96102905273398</v>
      </c>
      <c r="G76">
        <v>473.95953369140602</v>
      </c>
      <c r="I76" s="7">
        <f t="shared" si="7"/>
        <v>252.75582885742205</v>
      </c>
      <c r="J76" s="7">
        <f t="shared" si="7"/>
        <v>136.008056640625</v>
      </c>
      <c r="K76" s="7">
        <f t="shared" si="8"/>
        <v>157.55018920898453</v>
      </c>
      <c r="L76" s="8">
        <f t="shared" si="9"/>
        <v>1.1583886506464867</v>
      </c>
      <c r="M76" s="8">
        <f t="shared" si="5"/>
        <v>1.6081330934798537</v>
      </c>
      <c r="P76" s="6">
        <f t="shared" si="10"/>
        <v>-1.8744665815854373</v>
      </c>
      <c r="U76" s="15">
        <v>18.5</v>
      </c>
      <c r="V76" s="17">
        <f t="shared" si="6"/>
        <v>1.4092128053765147</v>
      </c>
    </row>
    <row r="77" spans="1:22" x14ac:dyDescent="0.15">
      <c r="A77" s="6">
        <v>38</v>
      </c>
      <c r="B77" s="6">
        <v>75</v>
      </c>
      <c r="D77">
        <v>726.67608642578102</v>
      </c>
      <c r="E77">
        <v>606.72937011718795</v>
      </c>
      <c r="F77">
        <v>479.87762451171898</v>
      </c>
      <c r="G77">
        <v>472.32916259765602</v>
      </c>
      <c r="I77" s="7">
        <f t="shared" si="7"/>
        <v>246.79846191406205</v>
      </c>
      <c r="J77" s="7">
        <f t="shared" si="7"/>
        <v>134.40020751953193</v>
      </c>
      <c r="K77" s="7">
        <f t="shared" si="8"/>
        <v>152.71831665038968</v>
      </c>
      <c r="L77" s="8">
        <f t="shared" si="9"/>
        <v>1.1362952443968186</v>
      </c>
      <c r="M77" s="8">
        <f t="shared" si="5"/>
        <v>1.5920362798012972</v>
      </c>
      <c r="P77" s="6">
        <f t="shared" si="10"/>
        <v>-2.8566666463370858</v>
      </c>
      <c r="U77" s="15">
        <v>19</v>
      </c>
      <c r="V77" s="17">
        <f t="shared" si="6"/>
        <v>1.4299276940095236</v>
      </c>
    </row>
    <row r="78" spans="1:22" x14ac:dyDescent="0.15">
      <c r="A78" s="6">
        <v>38.5</v>
      </c>
      <c r="B78" s="6">
        <v>76</v>
      </c>
      <c r="D78">
        <v>734.78314208984398</v>
      </c>
      <c r="E78">
        <v>611.431396484375</v>
      </c>
      <c r="F78">
        <v>480.26873779296898</v>
      </c>
      <c r="G78">
        <v>473.58941650390602</v>
      </c>
      <c r="I78" s="7">
        <f t="shared" si="7"/>
        <v>254.514404296875</v>
      </c>
      <c r="J78" s="7">
        <f t="shared" si="7"/>
        <v>137.84197998046898</v>
      </c>
      <c r="K78" s="7">
        <f t="shared" si="8"/>
        <v>158.02501831054673</v>
      </c>
      <c r="L78" s="8">
        <f t="shared" si="9"/>
        <v>1.1464215642646567</v>
      </c>
      <c r="M78" s="8">
        <f t="shared" si="5"/>
        <v>1.6081591922402469</v>
      </c>
      <c r="P78" s="6">
        <f t="shared" si="10"/>
        <v>-1.8728740798232799</v>
      </c>
      <c r="U78" s="15">
        <v>19.5</v>
      </c>
      <c r="V78" s="17">
        <f t="shared" si="6"/>
        <v>1.4053868469876518</v>
      </c>
    </row>
    <row r="79" spans="1:22" x14ac:dyDescent="0.15">
      <c r="A79" s="6">
        <v>39</v>
      </c>
      <c r="B79" s="6">
        <v>77</v>
      </c>
      <c r="D79">
        <v>729.68121337890602</v>
      </c>
      <c r="E79">
        <v>608.87628173828102</v>
      </c>
      <c r="F79">
        <v>479.45104980468801</v>
      </c>
      <c r="G79">
        <v>472.22378540039102</v>
      </c>
      <c r="I79" s="7">
        <f t="shared" si="7"/>
        <v>250.23016357421801</v>
      </c>
      <c r="J79" s="7">
        <f t="shared" si="7"/>
        <v>136.65249633789</v>
      </c>
      <c r="K79" s="7">
        <f t="shared" si="8"/>
        <v>154.57341613769501</v>
      </c>
      <c r="L79" s="8">
        <f t="shared" si="9"/>
        <v>1.1311422789927916</v>
      </c>
      <c r="M79" s="8">
        <f t="shared" si="5"/>
        <v>1.5988764995394933</v>
      </c>
      <c r="P79" s="6">
        <f t="shared" si="10"/>
        <v>-2.4392881263432966</v>
      </c>
      <c r="U79" s="15">
        <v>20</v>
      </c>
      <c r="V79" s="17">
        <f t="shared" si="6"/>
        <v>1.3863254273207506</v>
      </c>
    </row>
    <row r="80" spans="1:22" x14ac:dyDescent="0.15">
      <c r="A80" s="6">
        <v>39.5</v>
      </c>
      <c r="B80" s="6">
        <v>78</v>
      </c>
      <c r="D80">
        <v>720.7822265625</v>
      </c>
      <c r="E80">
        <v>605.322509765625</v>
      </c>
      <c r="F80">
        <v>480.63137817382801</v>
      </c>
      <c r="G80">
        <v>474.08489990234398</v>
      </c>
      <c r="I80" s="7">
        <f t="shared" si="7"/>
        <v>240.15084838867199</v>
      </c>
      <c r="J80" s="7">
        <f t="shared" si="7"/>
        <v>131.23760986328102</v>
      </c>
      <c r="K80" s="7">
        <f t="shared" si="8"/>
        <v>148.28452148437526</v>
      </c>
      <c r="L80" s="8">
        <f t="shared" si="9"/>
        <v>1.1298934934799036</v>
      </c>
      <c r="M80" s="8">
        <f t="shared" si="5"/>
        <v>1.6036243065977169</v>
      </c>
      <c r="P80" s="6">
        <f t="shared" si="10"/>
        <v>-2.1495850526084084</v>
      </c>
      <c r="U80" s="15">
        <v>20.5</v>
      </c>
      <c r="V80" s="17">
        <f t="shared" si="6"/>
        <v>1.3691746456977993</v>
      </c>
    </row>
    <row r="81" spans="1:22" x14ac:dyDescent="0.15">
      <c r="A81" s="6">
        <v>40</v>
      </c>
      <c r="B81" s="6">
        <v>79</v>
      </c>
      <c r="D81">
        <v>712.50604248046898</v>
      </c>
      <c r="E81">
        <v>601.23309326171898</v>
      </c>
      <c r="F81">
        <v>479.21728515625</v>
      </c>
      <c r="G81">
        <v>472.49600219726602</v>
      </c>
      <c r="I81" s="7">
        <f t="shared" si="7"/>
        <v>233.28875732421898</v>
      </c>
      <c r="J81" s="7">
        <f t="shared" si="7"/>
        <v>128.73709106445295</v>
      </c>
      <c r="K81" s="7">
        <f t="shared" si="8"/>
        <v>143.17279357910192</v>
      </c>
      <c r="L81" s="8">
        <f t="shared" si="9"/>
        <v>1.1121332041549832</v>
      </c>
      <c r="M81" s="8">
        <f t="shared" si="5"/>
        <v>1.5918606098439079</v>
      </c>
      <c r="P81" s="6">
        <f t="shared" si="10"/>
        <v>-2.8673857269556695</v>
      </c>
      <c r="U81" s="15">
        <v>21</v>
      </c>
      <c r="V81" s="17">
        <f t="shared" si="6"/>
        <v>1.4020280381468282</v>
      </c>
    </row>
    <row r="82" spans="1:22" x14ac:dyDescent="0.15">
      <c r="A82" s="6">
        <v>40.5</v>
      </c>
      <c r="B82" s="6">
        <v>80</v>
      </c>
      <c r="D82">
        <v>704.24743652343795</v>
      </c>
      <c r="E82">
        <v>597.27386474609398</v>
      </c>
      <c r="F82">
        <v>480.771240234375</v>
      </c>
      <c r="G82">
        <v>473.66732788085898</v>
      </c>
      <c r="I82" s="7">
        <f t="shared" si="7"/>
        <v>223.47619628906295</v>
      </c>
      <c r="J82" s="7">
        <f t="shared" si="7"/>
        <v>123.606536865235</v>
      </c>
      <c r="K82" s="7">
        <f t="shared" si="8"/>
        <v>136.95162048339847</v>
      </c>
      <c r="L82" s="8">
        <f t="shared" si="9"/>
        <v>1.1079642222539838</v>
      </c>
      <c r="M82" s="8">
        <f t="shared" si="5"/>
        <v>1.5936882205140201</v>
      </c>
      <c r="P82" s="6">
        <f t="shared" si="10"/>
        <v>-2.7558680468500456</v>
      </c>
      <c r="U82" s="15">
        <v>21.5</v>
      </c>
      <c r="V82" s="17">
        <f t="shared" si="6"/>
        <v>1.3913395936246031</v>
      </c>
    </row>
    <row r="83" spans="1:22" x14ac:dyDescent="0.15">
      <c r="A83" s="6">
        <v>41</v>
      </c>
      <c r="B83" s="6">
        <v>81</v>
      </c>
      <c r="D83">
        <v>692.34338378906295</v>
      </c>
      <c r="E83">
        <v>589.95831298828102</v>
      </c>
      <c r="F83">
        <v>480.01947021484398</v>
      </c>
      <c r="G83">
        <v>472.39361572265602</v>
      </c>
      <c r="I83" s="7">
        <f t="shared" si="7"/>
        <v>212.32391357421898</v>
      </c>
      <c r="J83" s="7">
        <f t="shared" si="7"/>
        <v>117.564697265625</v>
      </c>
      <c r="K83" s="7">
        <f t="shared" si="8"/>
        <v>130.02862548828148</v>
      </c>
      <c r="L83" s="8">
        <f t="shared" si="9"/>
        <v>1.1060176099845309</v>
      </c>
      <c r="M83" s="8">
        <f t="shared" si="5"/>
        <v>1.5977382008156789</v>
      </c>
      <c r="P83" s="6">
        <f t="shared" si="10"/>
        <v>-2.5087451693683187</v>
      </c>
      <c r="U83" s="15">
        <v>22</v>
      </c>
      <c r="V83" s="17">
        <f t="shared" si="6"/>
        <v>1.3745316944418287</v>
      </c>
    </row>
    <row r="84" spans="1:22" x14ac:dyDescent="0.15">
      <c r="A84" s="6">
        <v>41.5</v>
      </c>
      <c r="B84" s="6">
        <v>82</v>
      </c>
      <c r="D84">
        <v>702.29705810546898</v>
      </c>
      <c r="E84">
        <v>594.99951171875</v>
      </c>
      <c r="F84">
        <v>480.97103881835898</v>
      </c>
      <c r="G84">
        <v>473.78820800781301</v>
      </c>
      <c r="I84" s="7">
        <f t="shared" si="7"/>
        <v>221.32601928711</v>
      </c>
      <c r="J84" s="7">
        <f t="shared" si="7"/>
        <v>121.21130371093699</v>
      </c>
      <c r="K84" s="7">
        <f t="shared" si="8"/>
        <v>136.47810668945411</v>
      </c>
      <c r="L84" s="8">
        <f t="shared" si="9"/>
        <v>1.1259519740413417</v>
      </c>
      <c r="M84" s="8">
        <f t="shared" si="5"/>
        <v>1.6236691574436013</v>
      </c>
      <c r="P84" s="6">
        <f t="shared" si="10"/>
        <v>-0.92648250623350359</v>
      </c>
      <c r="U84" s="15">
        <v>65</v>
      </c>
      <c r="V84" s="17">
        <f t="shared" ref="V84:V104" si="11">L131</f>
        <v>0.83867984767823689</v>
      </c>
    </row>
    <row r="85" spans="1:22" x14ac:dyDescent="0.15">
      <c r="A85" s="6">
        <v>42</v>
      </c>
      <c r="B85" s="6">
        <v>83</v>
      </c>
      <c r="D85">
        <v>708.93560791015602</v>
      </c>
      <c r="E85">
        <v>598.595947265625</v>
      </c>
      <c r="F85">
        <v>479.96005249023398</v>
      </c>
      <c r="G85">
        <v>472.28021240234398</v>
      </c>
      <c r="I85" s="7">
        <f t="shared" si="7"/>
        <v>228.97555541992205</v>
      </c>
      <c r="J85" s="7">
        <f t="shared" si="7"/>
        <v>126.31573486328102</v>
      </c>
      <c r="K85" s="7">
        <f t="shared" si="8"/>
        <v>140.55454101562532</v>
      </c>
      <c r="L85" s="8">
        <f t="shared" si="9"/>
        <v>1.1127239307735952</v>
      </c>
      <c r="M85" s="8">
        <f t="shared" si="5"/>
        <v>1.6164377067469662</v>
      </c>
      <c r="P85" s="6">
        <f t="shared" si="10"/>
        <v>-1.367733270783593</v>
      </c>
      <c r="U85" s="15">
        <v>65.5</v>
      </c>
      <c r="V85" s="17">
        <f t="shared" si="11"/>
        <v>0.84110565045160857</v>
      </c>
    </row>
    <row r="86" spans="1:22" x14ac:dyDescent="0.15">
      <c r="A86" s="6">
        <v>42.5</v>
      </c>
      <c r="B86" s="6">
        <v>84</v>
      </c>
      <c r="D86">
        <v>712.02502441406295</v>
      </c>
      <c r="E86">
        <v>600.10705566406295</v>
      </c>
      <c r="F86">
        <v>481.19329833984398</v>
      </c>
      <c r="G86">
        <v>473.89810180664102</v>
      </c>
      <c r="I86" s="7">
        <f t="shared" si="7"/>
        <v>230.83172607421898</v>
      </c>
      <c r="J86" s="7">
        <f t="shared" si="7"/>
        <v>126.20895385742193</v>
      </c>
      <c r="K86" s="7">
        <f t="shared" si="8"/>
        <v>142.48545837402364</v>
      </c>
      <c r="L86" s="8">
        <f t="shared" si="9"/>
        <v>1.1289647368045634</v>
      </c>
      <c r="M86" s="8">
        <f t="shared" si="5"/>
        <v>1.638675105349046</v>
      </c>
      <c r="P86" s="6">
        <f t="shared" si="10"/>
        <v>-1.0845206907474562E-2</v>
      </c>
      <c r="U86" s="15">
        <v>66</v>
      </c>
      <c r="V86" s="17">
        <f t="shared" si="11"/>
        <v>0.82141061538553506</v>
      </c>
    </row>
    <row r="87" spans="1:22" x14ac:dyDescent="0.15">
      <c r="A87" s="6">
        <v>43</v>
      </c>
      <c r="B87" s="6">
        <v>85</v>
      </c>
      <c r="C87" s="6" t="s">
        <v>10</v>
      </c>
      <c r="D87">
        <v>711.06628417968795</v>
      </c>
      <c r="E87">
        <v>599.93048095703102</v>
      </c>
      <c r="F87">
        <v>479.68032836914102</v>
      </c>
      <c r="G87">
        <v>472.56243896484398</v>
      </c>
      <c r="I87" s="7">
        <f t="shared" si="7"/>
        <v>231.38595581054693</v>
      </c>
      <c r="J87" s="7">
        <f t="shared" si="7"/>
        <v>127.36804199218705</v>
      </c>
      <c r="K87" s="7">
        <f t="shared" si="8"/>
        <v>142.22832641601599</v>
      </c>
      <c r="L87" s="8">
        <f t="shared" si="9"/>
        <v>1.1166720017941432</v>
      </c>
      <c r="M87" s="8">
        <f t="shared" si="5"/>
        <v>1.6323789629097374</v>
      </c>
      <c r="P87" s="6">
        <f t="shared" si="10"/>
        <v>-0.39502505983158132</v>
      </c>
      <c r="U87" s="15">
        <v>66.5</v>
      </c>
      <c r="V87" s="17">
        <f t="shared" si="11"/>
        <v>0.82018418066216747</v>
      </c>
    </row>
    <row r="88" spans="1:22" x14ac:dyDescent="0.15">
      <c r="A88" s="6">
        <v>43.5</v>
      </c>
      <c r="B88" s="6">
        <v>86</v>
      </c>
      <c r="D88">
        <v>707.303955078125</v>
      </c>
      <c r="E88">
        <v>600.22473144531295</v>
      </c>
      <c r="F88">
        <v>480.03497314453102</v>
      </c>
      <c r="G88">
        <v>472.92108154296898</v>
      </c>
      <c r="I88" s="7">
        <f t="shared" si="7"/>
        <v>227.26898193359398</v>
      </c>
      <c r="J88" s="7">
        <f t="shared" si="7"/>
        <v>127.30364990234398</v>
      </c>
      <c r="K88" s="7">
        <f t="shared" si="8"/>
        <v>138.1564270019532</v>
      </c>
      <c r="L88" s="8">
        <f t="shared" si="9"/>
        <v>1.0852511071594138</v>
      </c>
      <c r="M88" s="8">
        <f t="shared" ref="M88:M151" si="12">L88+ABS($N$2)*A88</f>
        <v>1.6069546608461196</v>
      </c>
      <c r="P88" s="6">
        <f t="shared" si="10"/>
        <v>-1.9463725272137313</v>
      </c>
      <c r="U88" s="15">
        <v>67</v>
      </c>
      <c r="V88" s="17">
        <f t="shared" si="11"/>
        <v>0.80396693823177967</v>
      </c>
    </row>
    <row r="89" spans="1:22" x14ac:dyDescent="0.15">
      <c r="A89" s="6">
        <v>44</v>
      </c>
      <c r="B89" s="6">
        <v>87</v>
      </c>
      <c r="D89">
        <v>697.413818359375</v>
      </c>
      <c r="E89">
        <v>595.404541015625</v>
      </c>
      <c r="F89">
        <v>478.82867431640602</v>
      </c>
      <c r="G89">
        <v>471.750244140625</v>
      </c>
      <c r="I89" s="7">
        <f t="shared" si="7"/>
        <v>218.58514404296898</v>
      </c>
      <c r="J89" s="7">
        <f t="shared" si="7"/>
        <v>123.654296875</v>
      </c>
      <c r="K89" s="7">
        <f t="shared" si="8"/>
        <v>132.02713623046898</v>
      </c>
      <c r="L89" s="8">
        <f t="shared" si="9"/>
        <v>1.0677116733269119</v>
      </c>
      <c r="M89" s="8">
        <f t="shared" si="12"/>
        <v>1.5954118195847291</v>
      </c>
      <c r="P89" s="6">
        <f t="shared" si="10"/>
        <v>-2.6506969768070676</v>
      </c>
      <c r="U89" s="15">
        <v>67.5</v>
      </c>
      <c r="V89" s="17">
        <f t="shared" si="11"/>
        <v>0.81399809116004229</v>
      </c>
    </row>
    <row r="90" spans="1:22" x14ac:dyDescent="0.15">
      <c r="A90" s="6">
        <v>44.5</v>
      </c>
      <c r="B90" s="6">
        <v>88</v>
      </c>
      <c r="D90">
        <v>697.11120605468795</v>
      </c>
      <c r="E90">
        <v>596.46759033203102</v>
      </c>
      <c r="F90">
        <v>478.45803833007801</v>
      </c>
      <c r="G90">
        <v>472.43106079101602</v>
      </c>
      <c r="I90" s="7">
        <f t="shared" si="7"/>
        <v>218.65316772460994</v>
      </c>
      <c r="J90" s="7">
        <f t="shared" si="7"/>
        <v>124.036529541015</v>
      </c>
      <c r="K90" s="7">
        <f t="shared" si="8"/>
        <v>131.82759704589944</v>
      </c>
      <c r="L90" s="8">
        <f t="shared" si="9"/>
        <v>1.0628126853735309</v>
      </c>
      <c r="M90" s="8">
        <f t="shared" si="12"/>
        <v>1.5965094242024598</v>
      </c>
      <c r="P90" s="6">
        <f t="shared" si="10"/>
        <v>-2.5837230185980009</v>
      </c>
      <c r="U90" s="15">
        <v>68</v>
      </c>
      <c r="V90" s="17">
        <f t="shared" si="11"/>
        <v>0.80013262401051977</v>
      </c>
    </row>
    <row r="91" spans="1:22" x14ac:dyDescent="0.15">
      <c r="A91" s="6">
        <v>45</v>
      </c>
      <c r="B91" s="6">
        <v>89</v>
      </c>
      <c r="D91">
        <v>702.39807128906295</v>
      </c>
      <c r="E91">
        <v>602.29333496093795</v>
      </c>
      <c r="F91">
        <v>477.50100708007801</v>
      </c>
      <c r="G91">
        <v>471.53497314453102</v>
      </c>
      <c r="I91" s="7">
        <f t="shared" si="7"/>
        <v>224.89706420898494</v>
      </c>
      <c r="J91" s="7">
        <f t="shared" si="7"/>
        <v>130.75836181640693</v>
      </c>
      <c r="K91" s="7">
        <f t="shared" si="8"/>
        <v>133.36621093750011</v>
      </c>
      <c r="L91" s="8">
        <f t="shared" si="9"/>
        <v>1.0199440332906187</v>
      </c>
      <c r="M91" s="8">
        <f t="shared" si="12"/>
        <v>1.5596373646906589</v>
      </c>
      <c r="P91" s="6">
        <f t="shared" si="10"/>
        <v>-4.833593083768891</v>
      </c>
      <c r="U91" s="15">
        <v>68.5</v>
      </c>
      <c r="V91" s="17">
        <f t="shared" si="11"/>
        <v>0.79665029715620195</v>
      </c>
    </row>
    <row r="92" spans="1:22" x14ac:dyDescent="0.15">
      <c r="A92" s="6">
        <v>45.5</v>
      </c>
      <c r="B92" s="6">
        <v>90</v>
      </c>
      <c r="D92">
        <v>705.10797119140602</v>
      </c>
      <c r="E92">
        <v>604.65661621093795</v>
      </c>
      <c r="F92">
        <v>478.51998901367199</v>
      </c>
      <c r="G92">
        <v>471.94006347656301</v>
      </c>
      <c r="I92" s="7">
        <f t="shared" si="7"/>
        <v>226.58798217773403</v>
      </c>
      <c r="J92" s="7">
        <f t="shared" si="7"/>
        <v>132.71655273437494</v>
      </c>
      <c r="K92" s="7">
        <f t="shared" si="8"/>
        <v>133.68639526367159</v>
      </c>
      <c r="L92" s="8">
        <f t="shared" si="9"/>
        <v>1.0073076229702691</v>
      </c>
      <c r="M92" s="8">
        <f t="shared" si="12"/>
        <v>1.552997546941421</v>
      </c>
      <c r="P92" s="6">
        <f t="shared" si="10"/>
        <v>-5.2387434168393749</v>
      </c>
      <c r="U92" s="15">
        <v>69</v>
      </c>
      <c r="V92" s="17">
        <f t="shared" si="11"/>
        <v>0.80264531547641715</v>
      </c>
    </row>
    <row r="93" spans="1:22" x14ac:dyDescent="0.15">
      <c r="A93" s="6">
        <v>46</v>
      </c>
      <c r="B93" s="6">
        <v>91</v>
      </c>
      <c r="D93">
        <v>716.32159423828102</v>
      </c>
      <c r="E93">
        <v>610.92541503906295</v>
      </c>
      <c r="F93">
        <v>477.64035034179699</v>
      </c>
      <c r="G93">
        <v>471.77972412109398</v>
      </c>
      <c r="I93" s="7">
        <f t="shared" si="7"/>
        <v>238.68124389648403</v>
      </c>
      <c r="J93" s="7">
        <f t="shared" si="7"/>
        <v>139.14569091796898</v>
      </c>
      <c r="K93" s="7">
        <f t="shared" si="8"/>
        <v>141.27926025390576</v>
      </c>
      <c r="L93" s="8">
        <f t="shared" si="9"/>
        <v>1.0153333482471592</v>
      </c>
      <c r="M93" s="8">
        <f t="shared" si="12"/>
        <v>1.5670198647894227</v>
      </c>
      <c r="P93" s="6">
        <f t="shared" si="10"/>
        <v>-4.3831255428111158</v>
      </c>
      <c r="U93" s="15">
        <v>69.5</v>
      </c>
      <c r="V93" s="17">
        <f t="shared" si="11"/>
        <v>0.78595925409265965</v>
      </c>
    </row>
    <row r="94" spans="1:22" x14ac:dyDescent="0.15">
      <c r="A94" s="6">
        <v>46.5</v>
      </c>
      <c r="B94" s="6">
        <v>92</v>
      </c>
      <c r="D94">
        <v>697.87213134765602</v>
      </c>
      <c r="E94">
        <v>598.17236328125</v>
      </c>
      <c r="F94">
        <v>478.29022216796898</v>
      </c>
      <c r="G94">
        <v>471.66683959960898</v>
      </c>
      <c r="I94" s="7">
        <f t="shared" si="7"/>
        <v>219.58190917968705</v>
      </c>
      <c r="J94" s="7">
        <f t="shared" si="7"/>
        <v>126.50552368164102</v>
      </c>
      <c r="K94" s="7">
        <f t="shared" si="8"/>
        <v>131.02804260253833</v>
      </c>
      <c r="L94" s="8">
        <f t="shared" si="9"/>
        <v>1.0357495766926235</v>
      </c>
      <c r="M94" s="8">
        <f t="shared" si="12"/>
        <v>1.5934326858059986</v>
      </c>
      <c r="P94" s="6">
        <f t="shared" si="10"/>
        <v>-2.771460338080912</v>
      </c>
      <c r="U94" s="15">
        <v>70</v>
      </c>
      <c r="V94" s="17">
        <f t="shared" si="11"/>
        <v>0.79005139850473949</v>
      </c>
    </row>
    <row r="95" spans="1:22" x14ac:dyDescent="0.15">
      <c r="A95" s="6">
        <v>47</v>
      </c>
      <c r="B95" s="6">
        <v>93</v>
      </c>
      <c r="D95">
        <v>732.97265625</v>
      </c>
      <c r="E95">
        <v>620.88323974609398</v>
      </c>
      <c r="F95">
        <v>478.38662719726602</v>
      </c>
      <c r="G95">
        <v>471.67532348632801</v>
      </c>
      <c r="I95" s="7">
        <f t="shared" si="7"/>
        <v>254.58602905273398</v>
      </c>
      <c r="J95" s="7">
        <f t="shared" si="7"/>
        <v>149.20791625976597</v>
      </c>
      <c r="K95" s="7">
        <f t="shared" si="8"/>
        <v>150.14048767089781</v>
      </c>
      <c r="L95" s="8">
        <f t="shared" si="9"/>
        <v>1.006250147006331</v>
      </c>
      <c r="M95" s="8">
        <f t="shared" si="12"/>
        <v>1.5699298486908178</v>
      </c>
      <c r="P95" s="6">
        <f t="shared" si="10"/>
        <v>-4.2055632976703849</v>
      </c>
      <c r="U95" s="15">
        <v>70.5</v>
      </c>
      <c r="V95" s="17">
        <f t="shared" si="11"/>
        <v>0.78929164916138539</v>
      </c>
    </row>
    <row r="96" spans="1:22" x14ac:dyDescent="0.15">
      <c r="A96" s="6">
        <v>47.5</v>
      </c>
      <c r="B96" s="6">
        <v>94</v>
      </c>
      <c r="D96">
        <v>738.73681640625</v>
      </c>
      <c r="E96">
        <v>626.23956298828102</v>
      </c>
      <c r="F96">
        <v>478.74826049804699</v>
      </c>
      <c r="G96">
        <v>471.82418823242199</v>
      </c>
      <c r="I96" s="7">
        <f t="shared" si="7"/>
        <v>259.98855590820301</v>
      </c>
      <c r="J96" s="7">
        <f t="shared" si="7"/>
        <v>154.41537475585903</v>
      </c>
      <c r="K96" s="7">
        <f t="shared" si="8"/>
        <v>151.89779357910169</v>
      </c>
      <c r="L96" s="8">
        <f t="shared" si="9"/>
        <v>0.98369604593624305</v>
      </c>
      <c r="M96" s="8">
        <f t="shared" si="12"/>
        <v>1.5533723401918413</v>
      </c>
      <c r="P96" s="6">
        <f t="shared" si="10"/>
        <v>-5.2158741731379497</v>
      </c>
      <c r="U96" s="15">
        <v>71</v>
      </c>
      <c r="V96" s="17">
        <f t="shared" si="11"/>
        <v>0.801084223139792</v>
      </c>
    </row>
    <row r="97" spans="1:22" x14ac:dyDescent="0.15">
      <c r="A97" s="6">
        <v>48</v>
      </c>
      <c r="B97" s="6">
        <v>95</v>
      </c>
      <c r="D97">
        <v>721.41290283203102</v>
      </c>
      <c r="E97">
        <v>614.55609130859398</v>
      </c>
      <c r="F97">
        <v>478.30819702148398</v>
      </c>
      <c r="G97">
        <v>471.65185546875</v>
      </c>
      <c r="I97" s="7">
        <f t="shared" si="7"/>
        <v>243.10470581054705</v>
      </c>
      <c r="J97" s="7">
        <f t="shared" si="7"/>
        <v>142.90423583984398</v>
      </c>
      <c r="K97" s="7">
        <f t="shared" si="8"/>
        <v>143.07174072265627</v>
      </c>
      <c r="L97" s="8">
        <f t="shared" si="9"/>
        <v>1.0011721477801401</v>
      </c>
      <c r="M97" s="8">
        <f t="shared" si="12"/>
        <v>1.5768450346068499</v>
      </c>
      <c r="P97" s="6">
        <f t="shared" si="10"/>
        <v>-3.7836104696057462</v>
      </c>
      <c r="U97" s="15">
        <v>71.5</v>
      </c>
      <c r="V97" s="17">
        <f t="shared" si="11"/>
        <v>0.78556580854303126</v>
      </c>
    </row>
    <row r="98" spans="1:22" x14ac:dyDescent="0.15">
      <c r="A98" s="6">
        <v>48.5</v>
      </c>
      <c r="B98" s="6">
        <v>96</v>
      </c>
      <c r="D98">
        <v>728.56396484375</v>
      </c>
      <c r="E98">
        <v>620.39385986328102</v>
      </c>
      <c r="F98">
        <v>478.97750854492199</v>
      </c>
      <c r="G98">
        <v>472.18731689453102</v>
      </c>
      <c r="I98" s="7">
        <f t="shared" si="7"/>
        <v>249.58645629882801</v>
      </c>
      <c r="J98" s="7">
        <f t="shared" si="7"/>
        <v>148.20654296875</v>
      </c>
      <c r="K98" s="7">
        <f t="shared" si="8"/>
        <v>145.841876220703</v>
      </c>
      <c r="L98" s="8">
        <f t="shared" si="9"/>
        <v>0.98404478843727161</v>
      </c>
      <c r="M98" s="8">
        <f t="shared" si="12"/>
        <v>1.565714267835093</v>
      </c>
      <c r="P98" s="6">
        <f t="shared" si="10"/>
        <v>-4.4627908379862991</v>
      </c>
      <c r="U98" s="15">
        <v>72</v>
      </c>
      <c r="V98" s="17">
        <f t="shared" si="11"/>
        <v>0.78730934332177693</v>
      </c>
    </row>
    <row r="99" spans="1:22" x14ac:dyDescent="0.15">
      <c r="A99" s="6">
        <v>49</v>
      </c>
      <c r="B99" s="6">
        <v>97</v>
      </c>
      <c r="D99">
        <v>723.33459472656295</v>
      </c>
      <c r="E99">
        <v>616.21734619140602</v>
      </c>
      <c r="F99">
        <v>479.47802734375</v>
      </c>
      <c r="G99">
        <v>472.50949096679699</v>
      </c>
      <c r="I99" s="7">
        <f t="shared" si="7"/>
        <v>243.85656738281295</v>
      </c>
      <c r="J99" s="7">
        <f t="shared" si="7"/>
        <v>143.70785522460903</v>
      </c>
      <c r="K99" s="7">
        <f t="shared" si="8"/>
        <v>143.26106872558665</v>
      </c>
      <c r="L99" s="8">
        <f t="shared" si="9"/>
        <v>0.99689100850942303</v>
      </c>
      <c r="M99" s="8">
        <f t="shared" si="12"/>
        <v>1.584557080478356</v>
      </c>
      <c r="P99" s="6">
        <f t="shared" si="10"/>
        <v>-3.3130346087164706</v>
      </c>
      <c r="U99" s="15">
        <v>72.5</v>
      </c>
      <c r="V99" s="17">
        <f t="shared" si="11"/>
        <v>0.79288984991889666</v>
      </c>
    </row>
    <row r="100" spans="1:22" x14ac:dyDescent="0.15">
      <c r="A100" s="6">
        <v>49.5</v>
      </c>
      <c r="B100" s="6">
        <v>98</v>
      </c>
      <c r="D100">
        <v>727.32019042968795</v>
      </c>
      <c r="E100">
        <v>619.77478027343795</v>
      </c>
      <c r="F100">
        <v>477.49249267578102</v>
      </c>
      <c r="G100">
        <v>470.98352050781301</v>
      </c>
      <c r="I100" s="7">
        <f t="shared" si="7"/>
        <v>249.82769775390693</v>
      </c>
      <c r="J100" s="7">
        <f t="shared" si="7"/>
        <v>148.79125976562494</v>
      </c>
      <c r="K100" s="7">
        <f t="shared" si="8"/>
        <v>145.67381591796948</v>
      </c>
      <c r="L100" s="8">
        <f t="shared" si="9"/>
        <v>0.97904820583839369</v>
      </c>
      <c r="M100" s="8">
        <f t="shared" si="12"/>
        <v>1.572710870378438</v>
      </c>
      <c r="P100" s="6">
        <f t="shared" si="10"/>
        <v>-4.0358701064461364</v>
      </c>
      <c r="U100" s="15">
        <v>73</v>
      </c>
      <c r="V100" s="17">
        <f t="shared" si="11"/>
        <v>0.78923690723069351</v>
      </c>
    </row>
    <row r="101" spans="1:22" x14ac:dyDescent="0.15">
      <c r="A101" s="6">
        <v>50</v>
      </c>
      <c r="B101" s="6">
        <v>99</v>
      </c>
      <c r="D101">
        <v>715.24932861328102</v>
      </c>
      <c r="E101">
        <v>612.27478027343795</v>
      </c>
      <c r="F101">
        <v>479.29421997070301</v>
      </c>
      <c r="G101">
        <v>472.50399780273398</v>
      </c>
      <c r="I101" s="7">
        <f t="shared" si="7"/>
        <v>235.95510864257801</v>
      </c>
      <c r="J101" s="7">
        <f t="shared" si="7"/>
        <v>139.77078247070398</v>
      </c>
      <c r="K101" s="7">
        <f t="shared" si="8"/>
        <v>138.11556091308523</v>
      </c>
      <c r="L101" s="8">
        <f t="shared" si="9"/>
        <v>0.98815759969029526</v>
      </c>
      <c r="M101" s="8">
        <f t="shared" si="12"/>
        <v>1.5878168568014512</v>
      </c>
      <c r="P101" s="6">
        <f t="shared" si="10"/>
        <v>-3.1141286277219016</v>
      </c>
      <c r="U101" s="15">
        <v>73.5</v>
      </c>
      <c r="V101" s="17">
        <f t="shared" si="11"/>
        <v>0.78466363921001181</v>
      </c>
    </row>
    <row r="102" spans="1:22" x14ac:dyDescent="0.15">
      <c r="A102" s="6">
        <v>50.5</v>
      </c>
      <c r="B102" s="6">
        <v>100</v>
      </c>
      <c r="D102">
        <v>704.46618652343795</v>
      </c>
      <c r="E102">
        <v>606.28454589843795</v>
      </c>
      <c r="F102">
        <v>478.28771972656301</v>
      </c>
      <c r="G102">
        <v>471.33865356445301</v>
      </c>
      <c r="I102" s="7">
        <f t="shared" si="7"/>
        <v>226.17846679687494</v>
      </c>
      <c r="J102" s="7">
        <f t="shared" si="7"/>
        <v>134.94589233398494</v>
      </c>
      <c r="K102" s="7">
        <f t="shared" si="8"/>
        <v>131.71634216308547</v>
      </c>
      <c r="L102" s="8">
        <f t="shared" si="9"/>
        <v>0.97606781418061628</v>
      </c>
      <c r="M102" s="8">
        <f t="shared" si="12"/>
        <v>1.581723663862884</v>
      </c>
      <c r="P102" s="6">
        <f t="shared" si="10"/>
        <v>-3.4859248489068233</v>
      </c>
      <c r="U102" s="15">
        <v>74</v>
      </c>
      <c r="V102" s="17">
        <f t="shared" si="11"/>
        <v>0.78657179020663592</v>
      </c>
    </row>
    <row r="103" spans="1:22" x14ac:dyDescent="0.15">
      <c r="A103" s="6">
        <v>51</v>
      </c>
      <c r="B103" s="6">
        <v>101</v>
      </c>
      <c r="D103">
        <v>719.91290283203102</v>
      </c>
      <c r="E103">
        <v>617.17559814453102</v>
      </c>
      <c r="F103">
        <v>478.19879150390602</v>
      </c>
      <c r="G103">
        <v>471.51998901367199</v>
      </c>
      <c r="I103" s="7">
        <f t="shared" si="7"/>
        <v>241.714111328125</v>
      </c>
      <c r="J103" s="7">
        <f t="shared" si="7"/>
        <v>145.65560913085903</v>
      </c>
      <c r="K103" s="7">
        <f t="shared" si="8"/>
        <v>139.75518493652368</v>
      </c>
      <c r="L103" s="8">
        <f t="shared" si="9"/>
        <v>0.95949058035221746</v>
      </c>
      <c r="M103" s="8">
        <f t="shared" si="12"/>
        <v>1.5711430226055967</v>
      </c>
      <c r="P103" s="6">
        <f t="shared" si="10"/>
        <v>-4.1315374984379414</v>
      </c>
      <c r="U103" s="15">
        <v>74.5</v>
      </c>
      <c r="V103" s="17">
        <f t="shared" si="11"/>
        <v>0.7760941683442083</v>
      </c>
    </row>
    <row r="104" spans="1:22" x14ac:dyDescent="0.15">
      <c r="A104" s="6">
        <v>51.5</v>
      </c>
      <c r="B104" s="6">
        <v>102</v>
      </c>
      <c r="D104">
        <v>714.400390625</v>
      </c>
      <c r="E104">
        <v>613.41656494140602</v>
      </c>
      <c r="F104">
        <v>478.55093383789102</v>
      </c>
      <c r="G104">
        <v>472.38760375976602</v>
      </c>
      <c r="I104" s="7">
        <f t="shared" si="7"/>
        <v>235.84945678710898</v>
      </c>
      <c r="J104" s="7">
        <f t="shared" si="7"/>
        <v>141.02896118164</v>
      </c>
      <c r="K104" s="7">
        <f t="shared" si="8"/>
        <v>137.12918395996098</v>
      </c>
      <c r="L104" s="8">
        <f t="shared" si="9"/>
        <v>0.97234768526263016</v>
      </c>
      <c r="M104" s="8">
        <f t="shared" si="12"/>
        <v>1.5899967200871208</v>
      </c>
      <c r="P104" s="6">
        <f t="shared" si="10"/>
        <v>-2.9811170949372108</v>
      </c>
      <c r="U104" s="15">
        <v>75</v>
      </c>
      <c r="V104" s="17">
        <f t="shared" si="11"/>
        <v>0.77478624172275556</v>
      </c>
    </row>
    <row r="105" spans="1:22" x14ac:dyDescent="0.15">
      <c r="A105" s="6">
        <v>52</v>
      </c>
      <c r="B105" s="6">
        <v>103</v>
      </c>
      <c r="D105">
        <v>728.058837890625</v>
      </c>
      <c r="E105">
        <v>622.75811767578102</v>
      </c>
      <c r="F105">
        <v>479.09591674804699</v>
      </c>
      <c r="G105">
        <v>472.87811279296898</v>
      </c>
      <c r="I105" s="7">
        <f t="shared" si="7"/>
        <v>248.96292114257801</v>
      </c>
      <c r="J105" s="7">
        <f t="shared" si="7"/>
        <v>149.88000488281205</v>
      </c>
      <c r="K105" s="7">
        <f t="shared" si="8"/>
        <v>144.04691772460959</v>
      </c>
      <c r="L105" s="8">
        <f t="shared" si="9"/>
        <v>0.96108161884059706</v>
      </c>
      <c r="M105" s="8">
        <f t="shared" si="12"/>
        <v>1.5847272462361994</v>
      </c>
      <c r="P105" s="6">
        <f t="shared" si="10"/>
        <v>-3.3026513849487129</v>
      </c>
      <c r="U105" s="15"/>
      <c r="V105" s="17"/>
    </row>
    <row r="106" spans="1:22" x14ac:dyDescent="0.15">
      <c r="A106" s="6">
        <v>52.5</v>
      </c>
      <c r="B106" s="6">
        <v>104</v>
      </c>
      <c r="D106">
        <v>715.8095703125</v>
      </c>
      <c r="E106">
        <v>616.0087890625</v>
      </c>
      <c r="F106">
        <v>478.19830322265602</v>
      </c>
      <c r="G106">
        <v>471.81069946289102</v>
      </c>
      <c r="I106" s="7">
        <f t="shared" si="7"/>
        <v>237.61126708984398</v>
      </c>
      <c r="J106" s="7">
        <f t="shared" si="7"/>
        <v>144.19808959960898</v>
      </c>
      <c r="K106" s="7">
        <f t="shared" si="8"/>
        <v>136.67260437011771</v>
      </c>
      <c r="L106" s="8">
        <f t="shared" si="9"/>
        <v>0.94781147759733098</v>
      </c>
      <c r="M106" s="8">
        <f t="shared" si="12"/>
        <v>1.5774536975640447</v>
      </c>
      <c r="P106" s="6">
        <f t="shared" si="10"/>
        <v>-3.7464708960288267</v>
      </c>
    </row>
    <row r="107" spans="1:22" x14ac:dyDescent="0.15">
      <c r="A107" s="6">
        <v>53</v>
      </c>
      <c r="B107" s="6">
        <v>105</v>
      </c>
      <c r="D107">
        <v>715.46154785156295</v>
      </c>
      <c r="E107">
        <v>616.64831542968795</v>
      </c>
      <c r="F107">
        <v>478.05645751953102</v>
      </c>
      <c r="G107">
        <v>471.24224853515602</v>
      </c>
      <c r="I107" s="7">
        <f t="shared" si="7"/>
        <v>237.40509033203193</v>
      </c>
      <c r="J107" s="7">
        <f t="shared" si="7"/>
        <v>145.40606689453193</v>
      </c>
      <c r="K107" s="7">
        <f t="shared" si="8"/>
        <v>135.62084350585957</v>
      </c>
      <c r="L107" s="8">
        <f t="shared" si="9"/>
        <v>0.93270416016568325</v>
      </c>
      <c r="M107" s="8">
        <f t="shared" si="12"/>
        <v>1.5683429727035088</v>
      </c>
      <c r="P107" s="6">
        <f t="shared" si="10"/>
        <v>-4.3023917587939735</v>
      </c>
    </row>
    <row r="108" spans="1:22" x14ac:dyDescent="0.15">
      <c r="A108" s="6">
        <v>53.5</v>
      </c>
      <c r="B108" s="6">
        <v>106</v>
      </c>
      <c r="D108">
        <v>715.55377197265602</v>
      </c>
      <c r="E108">
        <v>617.10888671875</v>
      </c>
      <c r="F108">
        <v>479.2822265625</v>
      </c>
      <c r="G108">
        <v>472.45904541015602</v>
      </c>
      <c r="I108" s="7">
        <f t="shared" si="7"/>
        <v>236.27154541015602</v>
      </c>
      <c r="J108" s="7">
        <f t="shared" si="7"/>
        <v>144.64984130859398</v>
      </c>
      <c r="K108" s="7">
        <f t="shared" si="8"/>
        <v>135.01665649414025</v>
      </c>
      <c r="L108" s="8">
        <f t="shared" si="9"/>
        <v>0.93340341940712934</v>
      </c>
      <c r="M108" s="8">
        <f t="shared" si="12"/>
        <v>1.5750388245160662</v>
      </c>
      <c r="P108" s="6">
        <f t="shared" si="10"/>
        <v>-3.8938223229296196</v>
      </c>
    </row>
    <row r="109" spans="1:22" x14ac:dyDescent="0.15">
      <c r="A109" s="6">
        <v>54</v>
      </c>
      <c r="B109" s="6">
        <v>107</v>
      </c>
      <c r="D109">
        <v>717.89807128906295</v>
      </c>
      <c r="E109">
        <v>618.45831298828102</v>
      </c>
      <c r="F109">
        <v>479.12686157226602</v>
      </c>
      <c r="G109">
        <v>472.58889770507801</v>
      </c>
      <c r="I109" s="7">
        <f t="shared" si="7"/>
        <v>238.77120971679693</v>
      </c>
      <c r="J109" s="7">
        <f t="shared" si="7"/>
        <v>145.86941528320301</v>
      </c>
      <c r="K109" s="7">
        <f t="shared" si="8"/>
        <v>136.66261901855484</v>
      </c>
      <c r="L109" s="8">
        <f t="shared" si="9"/>
        <v>0.93688329903308831</v>
      </c>
      <c r="M109" s="8">
        <f t="shared" si="12"/>
        <v>1.5845152967131368</v>
      </c>
      <c r="P109" s="6">
        <f t="shared" si="10"/>
        <v>-3.3155841826708778</v>
      </c>
    </row>
    <row r="110" spans="1:22" x14ac:dyDescent="0.15">
      <c r="A110" s="6">
        <v>54.5</v>
      </c>
      <c r="B110" s="6">
        <v>108</v>
      </c>
      <c r="D110">
        <v>713.31555175781295</v>
      </c>
      <c r="E110">
        <v>615.640380859375</v>
      </c>
      <c r="F110">
        <v>479.27972412109398</v>
      </c>
      <c r="G110">
        <v>472.28720092773398</v>
      </c>
      <c r="I110" s="7">
        <f t="shared" si="7"/>
        <v>234.03582763671898</v>
      </c>
      <c r="J110" s="7">
        <f t="shared" si="7"/>
        <v>143.35317993164102</v>
      </c>
      <c r="K110" s="7">
        <f t="shared" si="8"/>
        <v>133.68860168457027</v>
      </c>
      <c r="L110" s="8">
        <f t="shared" si="9"/>
        <v>0.93258204490699559</v>
      </c>
      <c r="M110" s="8">
        <f t="shared" si="12"/>
        <v>1.5862106351581557</v>
      </c>
      <c r="P110" s="6">
        <f t="shared" si="10"/>
        <v>-3.212137527716314</v>
      </c>
    </row>
    <row r="111" spans="1:22" x14ac:dyDescent="0.15">
      <c r="A111" s="6">
        <v>55</v>
      </c>
      <c r="B111" s="6">
        <v>109</v>
      </c>
      <c r="D111">
        <v>707.09130859375</v>
      </c>
      <c r="E111">
        <v>611.80676269531295</v>
      </c>
      <c r="F111">
        <v>478.78820800781301</v>
      </c>
      <c r="G111">
        <v>471.64285278320301</v>
      </c>
      <c r="I111" s="7">
        <f t="shared" si="7"/>
        <v>228.30310058593699</v>
      </c>
      <c r="J111" s="7">
        <f t="shared" si="7"/>
        <v>140.16390991210994</v>
      </c>
      <c r="K111" s="7">
        <f t="shared" si="8"/>
        <v>130.18836364746005</v>
      </c>
      <c r="L111" s="8">
        <f t="shared" si="9"/>
        <v>0.92882942355913811</v>
      </c>
      <c r="M111" s="8">
        <f t="shared" si="12"/>
        <v>1.5884546063814098</v>
      </c>
      <c r="P111" s="6">
        <f t="shared" si="10"/>
        <v>-3.0752142381265819</v>
      </c>
    </row>
    <row r="112" spans="1:22" x14ac:dyDescent="0.15">
      <c r="A112" s="6">
        <v>55.5</v>
      </c>
      <c r="B112" s="6">
        <v>110</v>
      </c>
      <c r="D112">
        <v>731.82672119140602</v>
      </c>
      <c r="E112">
        <v>627.52130126953102</v>
      </c>
      <c r="F112">
        <v>479.89410400390602</v>
      </c>
      <c r="G112">
        <v>472.81817626953102</v>
      </c>
      <c r="I112" s="7">
        <f t="shared" si="7"/>
        <v>251.9326171875</v>
      </c>
      <c r="J112" s="7">
        <f t="shared" si="7"/>
        <v>154.703125</v>
      </c>
      <c r="K112" s="7">
        <f t="shared" si="8"/>
        <v>143.64042968749999</v>
      </c>
      <c r="L112" s="8">
        <f t="shared" si="9"/>
        <v>0.9284908090091909</v>
      </c>
      <c r="M112" s="8">
        <f t="shared" si="12"/>
        <v>1.5941125844025741</v>
      </c>
      <c r="P112" s="6">
        <f t="shared" si="10"/>
        <v>-2.7299740875150253</v>
      </c>
    </row>
    <row r="113" spans="1:16" x14ac:dyDescent="0.15">
      <c r="A113" s="6">
        <v>56</v>
      </c>
      <c r="B113" s="6">
        <v>111</v>
      </c>
      <c r="D113">
        <v>741.068603515625</v>
      </c>
      <c r="E113">
        <v>634.59222412109398</v>
      </c>
      <c r="F113">
        <v>480.15435791015602</v>
      </c>
      <c r="G113">
        <v>472.54846191406301</v>
      </c>
      <c r="I113" s="7">
        <f t="shared" si="7"/>
        <v>260.91424560546898</v>
      </c>
      <c r="J113" s="7">
        <f t="shared" si="7"/>
        <v>162.04376220703097</v>
      </c>
      <c r="K113" s="7">
        <f t="shared" si="8"/>
        <v>147.48361206054733</v>
      </c>
      <c r="L113" s="8">
        <f t="shared" si="9"/>
        <v>0.91014680264038028</v>
      </c>
      <c r="M113" s="8">
        <f t="shared" si="12"/>
        <v>1.581765170604875</v>
      </c>
      <c r="P113" s="6">
        <f t="shared" si="10"/>
        <v>-3.483392178436425</v>
      </c>
    </row>
    <row r="114" spans="1:16" x14ac:dyDescent="0.15">
      <c r="A114" s="6">
        <v>56.5</v>
      </c>
      <c r="B114" s="6">
        <v>112</v>
      </c>
      <c r="D114">
        <v>738.5732421875</v>
      </c>
      <c r="E114">
        <v>632.19647216796898</v>
      </c>
      <c r="F114">
        <v>480.11737060546898</v>
      </c>
      <c r="G114">
        <v>472.55245971679699</v>
      </c>
      <c r="I114" s="7">
        <f t="shared" si="7"/>
        <v>258.45587158203102</v>
      </c>
      <c r="J114" s="7">
        <f t="shared" si="7"/>
        <v>159.64401245117199</v>
      </c>
      <c r="K114" s="7">
        <f t="shared" si="8"/>
        <v>146.70506286621065</v>
      </c>
      <c r="L114" s="8">
        <f t="shared" si="9"/>
        <v>0.9189512379055319</v>
      </c>
      <c r="M114" s="8">
        <f t="shared" si="12"/>
        <v>1.5965661984411383</v>
      </c>
      <c r="P114" s="6">
        <f t="shared" si="10"/>
        <v>-2.5802587515685209</v>
      </c>
    </row>
    <row r="115" spans="1:16" x14ac:dyDescent="0.15">
      <c r="A115" s="6">
        <v>57</v>
      </c>
      <c r="B115" s="6">
        <v>113</v>
      </c>
      <c r="D115">
        <v>738.74835205078102</v>
      </c>
      <c r="E115">
        <v>634.90686035156295</v>
      </c>
      <c r="F115">
        <v>479.358154296875</v>
      </c>
      <c r="G115">
        <v>471.90060424804699</v>
      </c>
      <c r="I115" s="7">
        <f t="shared" si="7"/>
        <v>259.39019775390602</v>
      </c>
      <c r="J115" s="7">
        <f t="shared" si="7"/>
        <v>163.00625610351597</v>
      </c>
      <c r="K115" s="7">
        <f t="shared" si="8"/>
        <v>145.28581848144484</v>
      </c>
      <c r="L115" s="8">
        <f t="shared" si="9"/>
        <v>0.89128983116563398</v>
      </c>
      <c r="M115" s="8">
        <f t="shared" si="12"/>
        <v>1.5749013842723518</v>
      </c>
      <c r="P115" s="6">
        <f t="shared" si="10"/>
        <v>-3.9022086917459289</v>
      </c>
    </row>
    <row r="116" spans="1:16" x14ac:dyDescent="0.15">
      <c r="A116" s="6">
        <v>57.5</v>
      </c>
      <c r="B116" s="6">
        <v>114</v>
      </c>
      <c r="D116">
        <v>740.13391113281295</v>
      </c>
      <c r="E116">
        <v>634.74700927734398</v>
      </c>
      <c r="F116">
        <v>480.57693481445301</v>
      </c>
      <c r="G116">
        <v>473.13186645507801</v>
      </c>
      <c r="I116" s="7">
        <f t="shared" si="7"/>
        <v>259.55697631835994</v>
      </c>
      <c r="J116" s="7">
        <f t="shared" si="7"/>
        <v>161.61514282226597</v>
      </c>
      <c r="K116" s="7">
        <f t="shared" si="8"/>
        <v>146.42637634277378</v>
      </c>
      <c r="L116" s="8">
        <f t="shared" si="9"/>
        <v>0.90601891497137854</v>
      </c>
      <c r="M116" s="8">
        <f t="shared" si="12"/>
        <v>1.595627060649208</v>
      </c>
      <c r="P116" s="6">
        <f t="shared" si="10"/>
        <v>-2.6375633348521994</v>
      </c>
    </row>
    <row r="117" spans="1:16" x14ac:dyDescent="0.15">
      <c r="A117" s="6">
        <v>58</v>
      </c>
      <c r="B117" s="6">
        <v>115</v>
      </c>
      <c r="D117">
        <v>735.93371582031295</v>
      </c>
      <c r="E117">
        <v>632.80212402343795</v>
      </c>
      <c r="F117">
        <v>479.96853637695301</v>
      </c>
      <c r="G117">
        <v>472.60440063476602</v>
      </c>
      <c r="I117" s="7">
        <f t="shared" si="7"/>
        <v>255.96517944335994</v>
      </c>
      <c r="J117" s="7">
        <f t="shared" si="7"/>
        <v>160.19772338867193</v>
      </c>
      <c r="K117" s="7">
        <f t="shared" si="8"/>
        <v>143.82677307128961</v>
      </c>
      <c r="L117" s="8">
        <f t="shared" si="9"/>
        <v>0.89780784663423019</v>
      </c>
      <c r="M117" s="8">
        <f t="shared" si="12"/>
        <v>1.5934125848831711</v>
      </c>
      <c r="P117" s="6">
        <f t="shared" si="10"/>
        <v>-2.7726868620437939</v>
      </c>
    </row>
    <row r="118" spans="1:16" x14ac:dyDescent="0.15">
      <c r="A118" s="6">
        <v>58.5</v>
      </c>
      <c r="B118" s="6">
        <v>116</v>
      </c>
      <c r="D118">
        <v>739.75811767578102</v>
      </c>
      <c r="E118">
        <v>636.97125244140602</v>
      </c>
      <c r="F118">
        <v>478.94055175781301</v>
      </c>
      <c r="G118">
        <v>472.1083984375</v>
      </c>
      <c r="I118" s="7">
        <f t="shared" si="7"/>
        <v>260.81756591796801</v>
      </c>
      <c r="J118" s="7">
        <f t="shared" si="7"/>
        <v>164.86285400390602</v>
      </c>
      <c r="K118" s="7">
        <f t="shared" si="8"/>
        <v>145.4135681152338</v>
      </c>
      <c r="L118" s="8">
        <f t="shared" si="9"/>
        <v>0.88202748274507359</v>
      </c>
      <c r="M118" s="8">
        <f t="shared" si="12"/>
        <v>1.583628813565126</v>
      </c>
      <c r="P118" s="6">
        <f t="shared" si="10"/>
        <v>-3.3696758695577955</v>
      </c>
    </row>
    <row r="119" spans="1:16" x14ac:dyDescent="0.15">
      <c r="A119" s="6">
        <v>59</v>
      </c>
      <c r="B119" s="6">
        <v>117</v>
      </c>
      <c r="D119">
        <v>691.60516357421898</v>
      </c>
      <c r="E119">
        <v>606.67236328125</v>
      </c>
      <c r="F119">
        <v>478.71429443359398</v>
      </c>
      <c r="G119">
        <v>471.42208862304699</v>
      </c>
      <c r="I119" s="7">
        <f t="shared" si="7"/>
        <v>212.890869140625</v>
      </c>
      <c r="J119" s="7">
        <f t="shared" si="7"/>
        <v>135.25027465820301</v>
      </c>
      <c r="K119" s="7">
        <f t="shared" si="8"/>
        <v>118.21567687988289</v>
      </c>
      <c r="L119" s="8">
        <f t="shared" si="9"/>
        <v>0.87405128883198935</v>
      </c>
      <c r="M119" s="8">
        <f t="shared" si="12"/>
        <v>1.5816492122231534</v>
      </c>
      <c r="P119" s="6">
        <f t="shared" si="10"/>
        <v>-3.4904677607417112</v>
      </c>
    </row>
    <row r="120" spans="1:16" x14ac:dyDescent="0.15">
      <c r="A120" s="6">
        <v>59.5</v>
      </c>
      <c r="B120" s="6">
        <v>118</v>
      </c>
      <c r="D120">
        <v>711.18212890625</v>
      </c>
      <c r="E120">
        <v>619.50738525390602</v>
      </c>
      <c r="F120">
        <v>479.94256591796898</v>
      </c>
      <c r="G120">
        <v>472.77471923828102</v>
      </c>
      <c r="I120" s="7">
        <f t="shared" si="7"/>
        <v>231.23956298828102</v>
      </c>
      <c r="J120" s="7">
        <f t="shared" si="7"/>
        <v>146.732666015625</v>
      </c>
      <c r="K120" s="7">
        <f t="shared" si="8"/>
        <v>128.52669677734355</v>
      </c>
      <c r="L120" s="8">
        <f t="shared" si="9"/>
        <v>0.87592422510511214</v>
      </c>
      <c r="M120" s="8">
        <f t="shared" si="12"/>
        <v>1.5895187410673879</v>
      </c>
      <c r="P120" s="6">
        <f t="shared" si="10"/>
        <v>-3.0102825579603052</v>
      </c>
    </row>
    <row r="121" spans="1:16" x14ac:dyDescent="0.15">
      <c r="A121" s="6">
        <v>60</v>
      </c>
      <c r="B121" s="6">
        <v>119</v>
      </c>
      <c r="D121">
        <v>695.90173339843795</v>
      </c>
      <c r="E121">
        <v>609.42077636718795</v>
      </c>
      <c r="F121">
        <v>479.19329833984398</v>
      </c>
      <c r="G121">
        <v>471.77871704101602</v>
      </c>
      <c r="I121" s="7">
        <f t="shared" si="7"/>
        <v>216.70843505859398</v>
      </c>
      <c r="J121" s="7">
        <f t="shared" si="7"/>
        <v>137.64205932617193</v>
      </c>
      <c r="K121" s="7">
        <f t="shared" si="8"/>
        <v>120.35899353027364</v>
      </c>
      <c r="L121" s="8">
        <f t="shared" si="9"/>
        <v>0.87443470491136421</v>
      </c>
      <c r="M121" s="8">
        <f t="shared" si="12"/>
        <v>1.5940258134447514</v>
      </c>
      <c r="P121" s="6">
        <f t="shared" si="10"/>
        <v>-2.7352687030888876</v>
      </c>
    </row>
    <row r="122" spans="1:16" x14ac:dyDescent="0.15">
      <c r="A122" s="6">
        <v>60.5</v>
      </c>
      <c r="B122" s="6">
        <v>120</v>
      </c>
      <c r="D122">
        <v>708.26043701171898</v>
      </c>
      <c r="E122">
        <v>619.14691162109398</v>
      </c>
      <c r="F122">
        <v>478.78869628906301</v>
      </c>
      <c r="G122">
        <v>471.70480346679699</v>
      </c>
      <c r="I122" s="7">
        <f t="shared" si="7"/>
        <v>229.47174072265597</v>
      </c>
      <c r="J122" s="7">
        <f t="shared" si="7"/>
        <v>147.44210815429699</v>
      </c>
      <c r="K122" s="7">
        <f t="shared" si="8"/>
        <v>126.26226501464808</v>
      </c>
      <c r="L122" s="8">
        <f t="shared" si="9"/>
        <v>0.85635146292479503</v>
      </c>
      <c r="M122" s="8">
        <f t="shared" si="12"/>
        <v>1.5819391640292939</v>
      </c>
      <c r="P122" s="6">
        <f t="shared" si="10"/>
        <v>-3.4727753969948725</v>
      </c>
    </row>
    <row r="123" spans="1:16" x14ac:dyDescent="0.15">
      <c r="A123" s="6">
        <v>61</v>
      </c>
      <c r="B123" s="6">
        <v>121</v>
      </c>
      <c r="D123">
        <v>709.59130859375</v>
      </c>
      <c r="E123">
        <v>620.37902832031295</v>
      </c>
      <c r="F123">
        <v>480.53347778320301</v>
      </c>
      <c r="G123">
        <v>473.12738037109398</v>
      </c>
      <c r="I123" s="7">
        <f t="shared" si="7"/>
        <v>229.05783081054699</v>
      </c>
      <c r="J123" s="7">
        <f t="shared" si="7"/>
        <v>147.25164794921898</v>
      </c>
      <c r="K123" s="7">
        <f t="shared" si="8"/>
        <v>125.98167724609371</v>
      </c>
      <c r="L123" s="8">
        <f t="shared" si="9"/>
        <v>0.85555359821534627</v>
      </c>
      <c r="M123" s="8">
        <f t="shared" si="12"/>
        <v>1.5871378918909567</v>
      </c>
      <c r="P123" s="6">
        <f t="shared" si="10"/>
        <v>-3.1555579063585961</v>
      </c>
    </row>
    <row r="124" spans="1:16" x14ac:dyDescent="0.15">
      <c r="A124" s="6">
        <v>61.5</v>
      </c>
      <c r="B124" s="6">
        <v>122</v>
      </c>
      <c r="D124">
        <v>588.02685546875</v>
      </c>
      <c r="E124">
        <v>540.18811035156295</v>
      </c>
      <c r="F124">
        <v>479.20828247070301</v>
      </c>
      <c r="G124">
        <v>471.88909912109398</v>
      </c>
      <c r="I124" s="7">
        <f t="shared" si="7"/>
        <v>108.81857299804699</v>
      </c>
      <c r="J124" s="7">
        <f t="shared" si="7"/>
        <v>68.299011230468977</v>
      </c>
      <c r="K124" s="7">
        <f t="shared" si="8"/>
        <v>61.00926513671871</v>
      </c>
      <c r="L124" s="8">
        <f t="shared" si="9"/>
        <v>0.89326717967919533</v>
      </c>
      <c r="M124" s="8">
        <f t="shared" si="12"/>
        <v>1.6308480659259172</v>
      </c>
      <c r="P124" s="6">
        <f t="shared" si="10"/>
        <v>-0.48843777781808251</v>
      </c>
    </row>
    <row r="125" spans="1:16" x14ac:dyDescent="0.15">
      <c r="A125" s="6">
        <v>62</v>
      </c>
      <c r="B125" s="6">
        <v>123</v>
      </c>
      <c r="D125">
        <v>724.259033203125</v>
      </c>
      <c r="E125">
        <v>628.19879150390602</v>
      </c>
      <c r="F125">
        <v>481.20330810546898</v>
      </c>
      <c r="G125">
        <v>473.52496337890602</v>
      </c>
      <c r="I125" s="7">
        <f t="shared" si="7"/>
        <v>243.05572509765602</v>
      </c>
      <c r="J125" s="7">
        <f t="shared" si="7"/>
        <v>154.673828125</v>
      </c>
      <c r="K125" s="7">
        <f t="shared" si="8"/>
        <v>134.78404541015601</v>
      </c>
      <c r="L125" s="8">
        <f t="shared" si="9"/>
        <v>0.87140822105488969</v>
      </c>
      <c r="M125" s="8">
        <f t="shared" si="12"/>
        <v>1.6149856998727232</v>
      </c>
      <c r="P125" s="6">
        <f t="shared" si="10"/>
        <v>-1.456332249089539</v>
      </c>
    </row>
    <row r="126" spans="1:16" x14ac:dyDescent="0.15">
      <c r="A126" s="6">
        <v>62.5</v>
      </c>
      <c r="B126" s="6">
        <v>124</v>
      </c>
      <c r="D126">
        <v>729.30859375</v>
      </c>
      <c r="E126">
        <v>632.050537109375</v>
      </c>
      <c r="F126">
        <v>479.42108154296898</v>
      </c>
      <c r="G126">
        <v>471.869140625</v>
      </c>
      <c r="I126" s="7">
        <f t="shared" si="7"/>
        <v>249.88751220703102</v>
      </c>
      <c r="J126" s="7">
        <f t="shared" si="7"/>
        <v>160.181396484375</v>
      </c>
      <c r="K126" s="7">
        <f t="shared" si="8"/>
        <v>137.76053466796853</v>
      </c>
      <c r="L126" s="8">
        <f t="shared" si="9"/>
        <v>0.86002830348283588</v>
      </c>
      <c r="M126" s="8">
        <f t="shared" si="12"/>
        <v>1.6096023748717809</v>
      </c>
      <c r="P126" s="6">
        <f t="shared" si="10"/>
        <v>-1.7848135417287465</v>
      </c>
    </row>
    <row r="127" spans="1:16" x14ac:dyDescent="0.15">
      <c r="A127" s="6">
        <v>63</v>
      </c>
      <c r="B127" s="6">
        <v>125</v>
      </c>
      <c r="D127">
        <v>729.822998046875</v>
      </c>
      <c r="E127">
        <v>635.09405517578102</v>
      </c>
      <c r="F127">
        <v>479.32116699218801</v>
      </c>
      <c r="G127">
        <v>472.184326171875</v>
      </c>
      <c r="I127" s="7">
        <f t="shared" si="7"/>
        <v>250.50183105468699</v>
      </c>
      <c r="J127" s="7">
        <f t="shared" si="7"/>
        <v>162.90972900390602</v>
      </c>
      <c r="K127" s="7">
        <f t="shared" si="8"/>
        <v>136.46502075195278</v>
      </c>
      <c r="L127" s="8">
        <f t="shared" si="9"/>
        <v>0.83767262757327898</v>
      </c>
      <c r="M127" s="8">
        <f t="shared" si="12"/>
        <v>1.5932432915333354</v>
      </c>
      <c r="P127" s="6">
        <f t="shared" si="10"/>
        <v>-2.7830168529656669</v>
      </c>
    </row>
    <row r="128" spans="1:16" x14ac:dyDescent="0.15">
      <c r="A128" s="6">
        <v>63.5</v>
      </c>
      <c r="B128" s="6">
        <v>126</v>
      </c>
      <c r="D128">
        <v>718.813232421875</v>
      </c>
      <c r="E128">
        <v>626.41192626953102</v>
      </c>
      <c r="F128">
        <v>479.42208862304699</v>
      </c>
      <c r="G128">
        <v>472.33517456054699</v>
      </c>
      <c r="I128" s="7">
        <f t="shared" si="7"/>
        <v>239.39114379882801</v>
      </c>
      <c r="J128" s="7">
        <f t="shared" si="7"/>
        <v>154.07675170898403</v>
      </c>
      <c r="K128" s="7">
        <f t="shared" si="8"/>
        <v>131.53741760253919</v>
      </c>
      <c r="L128" s="8">
        <f t="shared" si="9"/>
        <v>0.85371359496845756</v>
      </c>
      <c r="M128" s="8">
        <f t="shared" si="12"/>
        <v>1.6152808514996257</v>
      </c>
      <c r="P128" s="6">
        <f t="shared" si="10"/>
        <v>-1.4383226011651549</v>
      </c>
    </row>
    <row r="129" spans="1:16" x14ac:dyDescent="0.15">
      <c r="A129" s="6">
        <v>64</v>
      </c>
      <c r="B129" s="6">
        <v>127</v>
      </c>
      <c r="D129">
        <v>717.58386230468795</v>
      </c>
      <c r="E129">
        <v>626.82391357421898</v>
      </c>
      <c r="F129">
        <v>478.51248168945301</v>
      </c>
      <c r="G129">
        <v>471.57891845703102</v>
      </c>
      <c r="I129" s="7">
        <f t="shared" si="7"/>
        <v>239.07138061523494</v>
      </c>
      <c r="J129" s="7">
        <f t="shared" si="7"/>
        <v>155.24499511718795</v>
      </c>
      <c r="K129" s="7">
        <f t="shared" si="8"/>
        <v>130.39988403320336</v>
      </c>
      <c r="L129" s="8">
        <f t="shared" si="9"/>
        <v>0.83996191912512186</v>
      </c>
      <c r="M129" s="8">
        <f t="shared" si="12"/>
        <v>1.6075257682274016</v>
      </c>
      <c r="P129" s="6">
        <f t="shared" si="10"/>
        <v>-1.9115245307047977</v>
      </c>
    </row>
    <row r="130" spans="1:16" x14ac:dyDescent="0.15">
      <c r="A130" s="6">
        <v>64.5</v>
      </c>
      <c r="B130" s="6">
        <v>128</v>
      </c>
      <c r="D130">
        <v>718.94903564453102</v>
      </c>
      <c r="E130">
        <v>627.80999755859398</v>
      </c>
      <c r="F130">
        <v>479.74374389648398</v>
      </c>
      <c r="G130">
        <v>473.07092285156301</v>
      </c>
      <c r="I130" s="7">
        <f t="shared" ref="I130:J151" si="13">D130-F130</f>
        <v>239.20529174804705</v>
      </c>
      <c r="J130" s="7">
        <f t="shared" si="13"/>
        <v>154.73907470703097</v>
      </c>
      <c r="K130" s="7">
        <f t="shared" ref="K130:K151" si="14">I130-0.7*J130</f>
        <v>130.88793945312537</v>
      </c>
      <c r="L130" s="8">
        <f t="shared" ref="L130:L151" si="15">K130/J130</f>
        <v>0.84586223422194307</v>
      </c>
      <c r="M130" s="8">
        <f t="shared" si="12"/>
        <v>1.6194226758953343</v>
      </c>
      <c r="P130" s="6">
        <f t="shared" si="10"/>
        <v>-1.1855955540058618</v>
      </c>
    </row>
    <row r="131" spans="1:16" x14ac:dyDescent="0.15">
      <c r="A131" s="6">
        <v>65</v>
      </c>
      <c r="B131" s="6">
        <v>129</v>
      </c>
      <c r="D131">
        <v>704.922607421875</v>
      </c>
      <c r="E131">
        <v>618.27618408203102</v>
      </c>
      <c r="F131">
        <v>478.13186645507801</v>
      </c>
      <c r="G131">
        <v>470.88311767578102</v>
      </c>
      <c r="I131" s="7">
        <f t="shared" si="13"/>
        <v>226.79074096679699</v>
      </c>
      <c r="J131" s="7">
        <f t="shared" si="13"/>
        <v>147.39306640625</v>
      </c>
      <c r="K131" s="7">
        <f t="shared" si="14"/>
        <v>123.615594482422</v>
      </c>
      <c r="L131" s="8">
        <f t="shared" si="15"/>
        <v>0.83867984767823689</v>
      </c>
      <c r="M131" s="8">
        <f t="shared" si="12"/>
        <v>1.6182368819227397</v>
      </c>
      <c r="P131" s="6">
        <f t="shared" si="10"/>
        <v>-1.2579506759525134</v>
      </c>
    </row>
    <row r="132" spans="1:16" x14ac:dyDescent="0.15">
      <c r="A132" s="6">
        <v>65.5</v>
      </c>
      <c r="B132" s="6">
        <v>130</v>
      </c>
      <c r="D132">
        <v>705.87213134765602</v>
      </c>
      <c r="E132">
        <v>619.49163818359398</v>
      </c>
      <c r="F132">
        <v>479.72277832031301</v>
      </c>
      <c r="G132">
        <v>472.74676513671898</v>
      </c>
      <c r="I132" s="7">
        <f t="shared" si="13"/>
        <v>226.14935302734301</v>
      </c>
      <c r="J132" s="7">
        <f t="shared" si="13"/>
        <v>146.744873046875</v>
      </c>
      <c r="K132" s="7">
        <f t="shared" si="14"/>
        <v>123.42794189453052</v>
      </c>
      <c r="L132" s="8">
        <f t="shared" si="15"/>
        <v>0.84110565045160857</v>
      </c>
      <c r="M132" s="8">
        <f t="shared" si="12"/>
        <v>1.626659277267223</v>
      </c>
      <c r="P132" s="6">
        <f t="shared" si="10"/>
        <v>-0.74403050405316618</v>
      </c>
    </row>
    <row r="133" spans="1:16" x14ac:dyDescent="0.15">
      <c r="A133" s="6">
        <v>66</v>
      </c>
      <c r="B133" s="6">
        <v>131</v>
      </c>
      <c r="D133">
        <v>712.18908691406295</v>
      </c>
      <c r="E133">
        <v>625.01898193359398</v>
      </c>
      <c r="F133">
        <v>478.54846191406301</v>
      </c>
      <c r="G133">
        <v>471.45056152343801</v>
      </c>
      <c r="I133" s="7">
        <f t="shared" si="13"/>
        <v>233.64062499999994</v>
      </c>
      <c r="J133" s="7">
        <f t="shared" si="13"/>
        <v>153.56842041015597</v>
      </c>
      <c r="K133" s="7">
        <f t="shared" si="14"/>
        <v>126.14273071289077</v>
      </c>
      <c r="L133" s="8">
        <f t="shared" si="15"/>
        <v>0.82141061538553506</v>
      </c>
      <c r="M133" s="8">
        <f t="shared" si="12"/>
        <v>1.612960834772261</v>
      </c>
      <c r="P133" s="6">
        <f t="shared" si="10"/>
        <v>-1.5798860574706812</v>
      </c>
    </row>
    <row r="134" spans="1:16" x14ac:dyDescent="0.15">
      <c r="A134" s="6">
        <v>66.5</v>
      </c>
      <c r="B134" s="6">
        <v>132</v>
      </c>
      <c r="D134">
        <v>691.97082519531295</v>
      </c>
      <c r="E134">
        <v>612.55841064453102</v>
      </c>
      <c r="F134">
        <v>479.10787963867199</v>
      </c>
      <c r="G134">
        <v>472.53396606445301</v>
      </c>
      <c r="I134" s="7">
        <f t="shared" si="13"/>
        <v>212.86294555664097</v>
      </c>
      <c r="J134" s="7">
        <f t="shared" si="13"/>
        <v>140.02444458007801</v>
      </c>
      <c r="K134" s="7">
        <f t="shared" si="14"/>
        <v>114.84583435058636</v>
      </c>
      <c r="L134" s="8">
        <f t="shared" si="15"/>
        <v>0.82018418066216747</v>
      </c>
      <c r="M134" s="8">
        <f t="shared" si="12"/>
        <v>1.617730992620005</v>
      </c>
      <c r="P134" s="6">
        <f t="shared" ref="P134:P151" si="16">(M134-$O$2)/$O$2*100</f>
        <v>-1.2888191767518475</v>
      </c>
    </row>
    <row r="135" spans="1:16" x14ac:dyDescent="0.15">
      <c r="A135" s="6">
        <v>67</v>
      </c>
      <c r="B135" s="6">
        <v>133</v>
      </c>
      <c r="D135">
        <v>704.37072753906295</v>
      </c>
      <c r="E135">
        <v>621.58245849609398</v>
      </c>
      <c r="F135">
        <v>477.76672363281301</v>
      </c>
      <c r="G135">
        <v>470.91159057617199</v>
      </c>
      <c r="I135" s="7">
        <f t="shared" si="13"/>
        <v>226.60400390624994</v>
      </c>
      <c r="J135" s="7">
        <f t="shared" si="13"/>
        <v>150.67086791992199</v>
      </c>
      <c r="K135" s="7">
        <f t="shared" si="14"/>
        <v>121.13439636230456</v>
      </c>
      <c r="L135" s="8">
        <f t="shared" si="15"/>
        <v>0.80396693823177967</v>
      </c>
      <c r="M135" s="8">
        <f t="shared" si="12"/>
        <v>1.6075103427607287</v>
      </c>
      <c r="P135" s="6">
        <f t="shared" si="16"/>
        <v>-1.9124657663224476</v>
      </c>
    </row>
    <row r="136" spans="1:16" x14ac:dyDescent="0.15">
      <c r="A136" s="6">
        <v>67.5</v>
      </c>
      <c r="B136" s="6">
        <v>134</v>
      </c>
      <c r="D136">
        <v>703.79937744140602</v>
      </c>
      <c r="E136">
        <v>619.98840332031295</v>
      </c>
      <c r="F136">
        <v>478.88610839843801</v>
      </c>
      <c r="G136">
        <v>471.43255615234398</v>
      </c>
      <c r="I136" s="7">
        <f t="shared" si="13"/>
        <v>224.91326904296801</v>
      </c>
      <c r="J136" s="7">
        <f t="shared" si="13"/>
        <v>148.55584716796898</v>
      </c>
      <c r="K136" s="7">
        <f t="shared" si="14"/>
        <v>120.92417602538973</v>
      </c>
      <c r="L136" s="8">
        <f t="shared" si="15"/>
        <v>0.81399809116004229</v>
      </c>
      <c r="M136" s="8">
        <f t="shared" si="12"/>
        <v>1.6235380882601029</v>
      </c>
      <c r="P136" s="6">
        <f t="shared" si="16"/>
        <v>-0.93448012384216972</v>
      </c>
    </row>
    <row r="137" spans="1:16" x14ac:dyDescent="0.15">
      <c r="A137" s="6">
        <v>68</v>
      </c>
      <c r="B137" s="6">
        <v>135</v>
      </c>
      <c r="D137">
        <v>705.695068359375</v>
      </c>
      <c r="E137">
        <v>623.28918457031295</v>
      </c>
      <c r="F137">
        <v>479.25076293945301</v>
      </c>
      <c r="G137">
        <v>472.33966064453102</v>
      </c>
      <c r="I137" s="7">
        <f t="shared" si="13"/>
        <v>226.44430541992199</v>
      </c>
      <c r="J137" s="7">
        <f t="shared" si="13"/>
        <v>150.94952392578193</v>
      </c>
      <c r="K137" s="7">
        <f t="shared" si="14"/>
        <v>120.77963867187464</v>
      </c>
      <c r="L137" s="8">
        <f t="shared" si="15"/>
        <v>0.80013262401051977</v>
      </c>
      <c r="M137" s="8">
        <f t="shared" si="12"/>
        <v>1.6156692136816919</v>
      </c>
      <c r="P137" s="6">
        <f t="shared" si="16"/>
        <v>-1.4146254044410207</v>
      </c>
    </row>
    <row r="138" spans="1:16" x14ac:dyDescent="0.15">
      <c r="A138" s="6">
        <v>68.5</v>
      </c>
      <c r="B138" s="6">
        <v>136</v>
      </c>
      <c r="D138">
        <v>707.37072753906295</v>
      </c>
      <c r="E138">
        <v>623.84381103515602</v>
      </c>
      <c r="F138">
        <v>477.99801635742199</v>
      </c>
      <c r="G138">
        <v>470.58642578125</v>
      </c>
      <c r="I138" s="7">
        <f t="shared" si="13"/>
        <v>229.37271118164097</v>
      </c>
      <c r="J138" s="7">
        <f t="shared" si="13"/>
        <v>153.25738525390602</v>
      </c>
      <c r="K138" s="7">
        <f t="shared" si="14"/>
        <v>122.09254150390676</v>
      </c>
      <c r="L138" s="8">
        <f t="shared" si="15"/>
        <v>0.79665029715620195</v>
      </c>
      <c r="M138" s="8">
        <f t="shared" si="12"/>
        <v>1.6181834793984857</v>
      </c>
      <c r="P138" s="6">
        <f t="shared" si="16"/>
        <v>-1.2612092067293257</v>
      </c>
    </row>
    <row r="139" spans="1:16" x14ac:dyDescent="0.15">
      <c r="A139" s="6">
        <v>69</v>
      </c>
      <c r="B139" s="6">
        <v>137</v>
      </c>
      <c r="D139">
        <v>710.94903564453102</v>
      </c>
      <c r="E139">
        <v>626.45227050781295</v>
      </c>
      <c r="F139">
        <v>478.90859985351602</v>
      </c>
      <c r="G139">
        <v>472.03097534179699</v>
      </c>
      <c r="I139" s="7">
        <f t="shared" si="13"/>
        <v>232.040435791015</v>
      </c>
      <c r="J139" s="7">
        <f t="shared" si="13"/>
        <v>154.42129516601597</v>
      </c>
      <c r="K139" s="7">
        <f t="shared" si="14"/>
        <v>123.94552917480382</v>
      </c>
      <c r="L139" s="8">
        <f t="shared" si="15"/>
        <v>0.80264531547641715</v>
      </c>
      <c r="M139" s="8">
        <f t="shared" si="12"/>
        <v>1.6301750902898124</v>
      </c>
      <c r="P139" s="6">
        <f t="shared" si="16"/>
        <v>-0.52950160116586542</v>
      </c>
    </row>
    <row r="140" spans="1:16" x14ac:dyDescent="0.15">
      <c r="A140" s="6">
        <v>69.5</v>
      </c>
      <c r="B140" s="6">
        <v>138</v>
      </c>
      <c r="D140">
        <v>712.05377197265602</v>
      </c>
      <c r="E140">
        <v>628.568603515625</v>
      </c>
      <c r="F140">
        <v>478.64733886718801</v>
      </c>
      <c r="G140">
        <v>471.49401855468801</v>
      </c>
      <c r="I140" s="7">
        <f t="shared" si="13"/>
        <v>233.40643310546801</v>
      </c>
      <c r="J140" s="7">
        <f t="shared" si="13"/>
        <v>157.07458496093699</v>
      </c>
      <c r="K140" s="7">
        <f t="shared" si="14"/>
        <v>123.45422363281213</v>
      </c>
      <c r="L140" s="8">
        <f t="shared" si="15"/>
        <v>0.78595925409265965</v>
      </c>
      <c r="M140" s="8">
        <f t="shared" si="12"/>
        <v>1.6194856214771667</v>
      </c>
      <c r="P140" s="6">
        <f t="shared" si="16"/>
        <v>-1.1817547221626024</v>
      </c>
    </row>
    <row r="141" spans="1:16" x14ac:dyDescent="0.15">
      <c r="A141" s="6">
        <v>70</v>
      </c>
      <c r="B141" s="6">
        <v>139</v>
      </c>
      <c r="D141">
        <v>711.13067626953102</v>
      </c>
      <c r="E141">
        <v>627.168212890625</v>
      </c>
      <c r="F141">
        <v>478.20428466796898</v>
      </c>
      <c r="G141">
        <v>470.84716796875</v>
      </c>
      <c r="I141" s="7">
        <f t="shared" si="13"/>
        <v>232.92639160156205</v>
      </c>
      <c r="J141" s="7">
        <f t="shared" si="13"/>
        <v>156.321044921875</v>
      </c>
      <c r="K141" s="7">
        <f t="shared" si="14"/>
        <v>123.50166015624956</v>
      </c>
      <c r="L141" s="8">
        <f t="shared" si="15"/>
        <v>0.79005139850473949</v>
      </c>
      <c r="M141" s="8">
        <f t="shared" si="12"/>
        <v>1.6295743584603579</v>
      </c>
      <c r="P141" s="6">
        <f t="shared" si="16"/>
        <v>-0.5661572308806232</v>
      </c>
    </row>
    <row r="142" spans="1:16" x14ac:dyDescent="0.15">
      <c r="A142" s="6">
        <v>70.5</v>
      </c>
      <c r="B142" s="6">
        <v>140</v>
      </c>
      <c r="D142">
        <v>711.44207763671898</v>
      </c>
      <c r="E142">
        <v>627.59033203125</v>
      </c>
      <c r="F142">
        <v>478.63735961914102</v>
      </c>
      <c r="G142">
        <v>471.271240234375</v>
      </c>
      <c r="I142" s="7">
        <f t="shared" si="13"/>
        <v>232.80471801757795</v>
      </c>
      <c r="J142" s="7">
        <f t="shared" si="13"/>
        <v>156.319091796875</v>
      </c>
      <c r="K142" s="7">
        <f t="shared" si="14"/>
        <v>123.38135375976546</v>
      </c>
      <c r="L142" s="8">
        <f t="shared" si="15"/>
        <v>0.78929164916138539</v>
      </c>
      <c r="M142" s="8">
        <f t="shared" si="12"/>
        <v>1.6348112016881153</v>
      </c>
      <c r="P142" s="6">
        <f t="shared" si="16"/>
        <v>-0.24661400573602732</v>
      </c>
    </row>
    <row r="143" spans="1:16" x14ac:dyDescent="0.15">
      <c r="A143" s="6">
        <v>71</v>
      </c>
      <c r="B143" s="6">
        <v>141</v>
      </c>
      <c r="D143">
        <v>712.03894042968795</v>
      </c>
      <c r="E143">
        <v>627.39434814453102</v>
      </c>
      <c r="F143">
        <v>477.08142089843801</v>
      </c>
      <c r="G143">
        <v>470.869140625</v>
      </c>
      <c r="I143" s="7">
        <f t="shared" si="13"/>
        <v>234.95751953124994</v>
      </c>
      <c r="J143" s="7">
        <f t="shared" si="13"/>
        <v>156.52520751953102</v>
      </c>
      <c r="K143" s="7">
        <f t="shared" si="14"/>
        <v>125.38987426757824</v>
      </c>
      <c r="L143" s="8">
        <f t="shared" si="15"/>
        <v>0.801084223139792</v>
      </c>
      <c r="M143" s="8">
        <f t="shared" si="12"/>
        <v>1.6526003682376336</v>
      </c>
      <c r="P143" s="6">
        <f t="shared" si="16"/>
        <v>0.8388505393429101</v>
      </c>
    </row>
    <row r="144" spans="1:16" x14ac:dyDescent="0.15">
      <c r="A144" s="6">
        <v>71.5</v>
      </c>
      <c r="B144" s="6">
        <v>142</v>
      </c>
      <c r="D144">
        <v>707.92492675781295</v>
      </c>
      <c r="E144">
        <v>625.74700927734398</v>
      </c>
      <c r="F144">
        <v>478.97302246093801</v>
      </c>
      <c r="G144">
        <v>471.62936401367199</v>
      </c>
      <c r="I144" s="7">
        <f t="shared" si="13"/>
        <v>228.95190429687494</v>
      </c>
      <c r="J144" s="7">
        <f t="shared" si="13"/>
        <v>154.11764526367199</v>
      </c>
      <c r="K144" s="7">
        <f t="shared" si="14"/>
        <v>121.06955261230456</v>
      </c>
      <c r="L144" s="8">
        <f t="shared" si="15"/>
        <v>0.78556580854303126</v>
      </c>
      <c r="M144" s="8">
        <f t="shared" si="12"/>
        <v>1.6430785462119843</v>
      </c>
      <c r="P144" s="6">
        <f t="shared" si="16"/>
        <v>0.25784523003718296</v>
      </c>
    </row>
    <row r="145" spans="1:16" x14ac:dyDescent="0.15">
      <c r="A145" s="6">
        <v>72</v>
      </c>
      <c r="B145" s="6">
        <v>143</v>
      </c>
      <c r="D145">
        <v>703.31646728515602</v>
      </c>
      <c r="E145">
        <v>622.52178955078102</v>
      </c>
      <c r="F145">
        <v>477.76873779296898</v>
      </c>
      <c r="G145">
        <v>470.87362670898398</v>
      </c>
      <c r="I145" s="7">
        <f t="shared" si="13"/>
        <v>225.54772949218705</v>
      </c>
      <c r="J145" s="7">
        <f t="shared" si="13"/>
        <v>151.64816284179705</v>
      </c>
      <c r="K145" s="7">
        <f t="shared" si="14"/>
        <v>119.39401550292912</v>
      </c>
      <c r="L145" s="8">
        <f t="shared" si="15"/>
        <v>0.78730934332177693</v>
      </c>
      <c r="M145" s="8">
        <f t="shared" si="12"/>
        <v>1.6508186735618415</v>
      </c>
      <c r="P145" s="6">
        <f t="shared" si="16"/>
        <v>0.73013457475037324</v>
      </c>
    </row>
    <row r="146" spans="1:16" x14ac:dyDescent="0.15">
      <c r="A146" s="6">
        <v>72.5</v>
      </c>
      <c r="B146" s="6">
        <v>144</v>
      </c>
      <c r="D146">
        <v>697.34338378906295</v>
      </c>
      <c r="E146">
        <v>618.12976074218795</v>
      </c>
      <c r="F146">
        <v>478.28170776367199</v>
      </c>
      <c r="G146">
        <v>471.39309692382801</v>
      </c>
      <c r="I146" s="7">
        <f t="shared" si="13"/>
        <v>219.06167602539097</v>
      </c>
      <c r="J146" s="7">
        <f t="shared" si="13"/>
        <v>146.73666381835994</v>
      </c>
      <c r="K146" s="7">
        <f t="shared" si="14"/>
        <v>116.34601135253901</v>
      </c>
      <c r="L146" s="8">
        <f t="shared" si="15"/>
        <v>0.79288984991889666</v>
      </c>
      <c r="M146" s="8">
        <f t="shared" si="12"/>
        <v>1.6623957727300729</v>
      </c>
      <c r="P146" s="6">
        <f t="shared" si="16"/>
        <v>1.4365493832799117</v>
      </c>
    </row>
    <row r="147" spans="1:16" x14ac:dyDescent="0.15">
      <c r="A147" s="6">
        <v>73</v>
      </c>
      <c r="B147" s="6">
        <v>145</v>
      </c>
      <c r="D147">
        <v>707.79150390625</v>
      </c>
      <c r="E147">
        <v>625.185791015625</v>
      </c>
      <c r="F147">
        <v>477.48202514648398</v>
      </c>
      <c r="G147">
        <v>470.53646850585898</v>
      </c>
      <c r="I147" s="7">
        <f t="shared" si="13"/>
        <v>230.30947875976602</v>
      </c>
      <c r="J147" s="7">
        <f t="shared" si="13"/>
        <v>154.64932250976602</v>
      </c>
      <c r="K147" s="7">
        <f t="shared" si="14"/>
        <v>122.05495300292981</v>
      </c>
      <c r="L147" s="8">
        <f t="shared" si="15"/>
        <v>0.78923690723069351</v>
      </c>
      <c r="M147" s="8">
        <f t="shared" si="12"/>
        <v>1.6647394226129812</v>
      </c>
      <c r="P147" s="6">
        <f t="shared" si="16"/>
        <v>1.5795548943528475</v>
      </c>
    </row>
    <row r="148" spans="1:16" x14ac:dyDescent="0.15">
      <c r="A148" s="6">
        <v>73.5</v>
      </c>
      <c r="B148" s="6">
        <v>146</v>
      </c>
      <c r="D148">
        <v>699.67053222656295</v>
      </c>
      <c r="E148">
        <v>620.39849853515602</v>
      </c>
      <c r="F148">
        <v>479.13436889648398</v>
      </c>
      <c r="G148">
        <v>471.85565185546898</v>
      </c>
      <c r="I148" s="7">
        <f t="shared" si="13"/>
        <v>220.53616333007898</v>
      </c>
      <c r="J148" s="7">
        <f t="shared" si="13"/>
        <v>148.54284667968705</v>
      </c>
      <c r="K148" s="7">
        <f t="shared" si="14"/>
        <v>116.55617065429806</v>
      </c>
      <c r="L148" s="8">
        <f t="shared" si="15"/>
        <v>0.78466363921001181</v>
      </c>
      <c r="M148" s="8">
        <f t="shared" si="12"/>
        <v>1.6661627471634111</v>
      </c>
      <c r="P148" s="6">
        <f t="shared" si="16"/>
        <v>1.6664037262714977</v>
      </c>
    </row>
    <row r="149" spans="1:16" x14ac:dyDescent="0.15">
      <c r="A149" s="6">
        <v>74</v>
      </c>
      <c r="B149" s="6">
        <v>147</v>
      </c>
      <c r="D149">
        <v>700.477294921875</v>
      </c>
      <c r="E149">
        <v>620.14501953125</v>
      </c>
      <c r="F149">
        <v>478.43356323242199</v>
      </c>
      <c r="G149">
        <v>470.77871704101602</v>
      </c>
      <c r="I149" s="7">
        <f t="shared" si="13"/>
        <v>222.04373168945301</v>
      </c>
      <c r="J149" s="7">
        <f t="shared" si="13"/>
        <v>149.36630249023398</v>
      </c>
      <c r="K149" s="7">
        <f t="shared" si="14"/>
        <v>117.48731994628923</v>
      </c>
      <c r="L149" s="8">
        <f t="shared" si="15"/>
        <v>0.78657179020663592</v>
      </c>
      <c r="M149" s="8">
        <f t="shared" si="12"/>
        <v>1.6740674907311468</v>
      </c>
      <c r="P149" s="6">
        <f t="shared" si="16"/>
        <v>2.1487376713067308</v>
      </c>
    </row>
    <row r="150" spans="1:16" x14ac:dyDescent="0.15">
      <c r="A150" s="6">
        <v>74.5</v>
      </c>
      <c r="B150" s="6">
        <v>148</v>
      </c>
      <c r="D150">
        <v>709.48980712890602</v>
      </c>
      <c r="E150">
        <v>628.05511474609398</v>
      </c>
      <c r="F150">
        <v>479.76373291015602</v>
      </c>
      <c r="G150">
        <v>472.424072265625</v>
      </c>
      <c r="I150" s="7">
        <f t="shared" si="13"/>
        <v>229.72607421875</v>
      </c>
      <c r="J150" s="7">
        <f t="shared" si="13"/>
        <v>155.63104248046898</v>
      </c>
      <c r="K150" s="7">
        <f t="shared" si="14"/>
        <v>120.78434448242172</v>
      </c>
      <c r="L150" s="8">
        <f t="shared" si="15"/>
        <v>0.7760941683442083</v>
      </c>
      <c r="M150" s="8">
        <f t="shared" si="12"/>
        <v>1.6695864614398308</v>
      </c>
      <c r="P150" s="6">
        <f t="shared" si="16"/>
        <v>1.8753129210440243</v>
      </c>
    </row>
    <row r="151" spans="1:16" x14ac:dyDescent="0.15">
      <c r="A151" s="6">
        <v>75</v>
      </c>
      <c r="B151" s="6">
        <v>149</v>
      </c>
      <c r="D151">
        <v>716.01068115234398</v>
      </c>
      <c r="E151">
        <v>632.05792236328102</v>
      </c>
      <c r="F151">
        <v>478.43606567382801</v>
      </c>
      <c r="G151">
        <v>470.967041015625</v>
      </c>
      <c r="I151" s="7">
        <f t="shared" si="13"/>
        <v>237.57461547851597</v>
      </c>
      <c r="J151" s="7">
        <f t="shared" si="13"/>
        <v>161.09088134765602</v>
      </c>
      <c r="K151" s="7">
        <f t="shared" si="14"/>
        <v>124.81099853515676</v>
      </c>
      <c r="L151" s="8">
        <f t="shared" si="15"/>
        <v>0.77478624172275556</v>
      </c>
      <c r="M151" s="8">
        <f t="shared" si="12"/>
        <v>1.6742751273894896</v>
      </c>
      <c r="P151" s="6">
        <f t="shared" si="16"/>
        <v>2.1614073053934302</v>
      </c>
    </row>
    <row r="152" spans="1:16" x14ac:dyDescent="0.15">
      <c r="A152" s="15">
        <v>75.5</v>
      </c>
      <c r="B152" s="15">
        <v>150</v>
      </c>
      <c r="D152">
        <v>697.25720214843795</v>
      </c>
      <c r="E152">
        <v>618.900390625</v>
      </c>
      <c r="F152">
        <v>480.35763549804699</v>
      </c>
      <c r="G152">
        <v>472.57891845703102</v>
      </c>
      <c r="I152" s="16">
        <f t="shared" ref="I152:I193" si="17">D152-F152</f>
        <v>216.89956665039097</v>
      </c>
      <c r="J152" s="16">
        <f t="shared" ref="J152:J193" si="18">E152-G152</f>
        <v>146.32147216796898</v>
      </c>
      <c r="K152" s="16">
        <f t="shared" ref="K152:K193" si="19">I152-0.7*J152</f>
        <v>114.47453613281269</v>
      </c>
      <c r="L152" s="17">
        <f t="shared" ref="L152:L193" si="20">K152/J152</f>
        <v>0.78234953788191963</v>
      </c>
      <c r="M152" s="17">
        <f t="shared" ref="M152:M193" si="21">L152+ABS($N$2)*A152</f>
        <v>1.6878350161197653</v>
      </c>
      <c r="N152" s="15"/>
      <c r="O152" s="15"/>
      <c r="P152" s="15">
        <f t="shared" ref="P152:P193" si="22">(M152-$O$2)/$O$2*100</f>
        <v>2.9888085448476942</v>
      </c>
    </row>
    <row r="153" spans="1:16" x14ac:dyDescent="0.15">
      <c r="A153" s="15">
        <v>76</v>
      </c>
      <c r="B153" s="15">
        <v>151</v>
      </c>
      <c r="D153">
        <v>678.28961181640602</v>
      </c>
      <c r="E153">
        <v>603.268310546875</v>
      </c>
      <c r="F153">
        <v>479.70828247070301</v>
      </c>
      <c r="G153">
        <v>472.14337158203102</v>
      </c>
      <c r="I153" s="16">
        <f t="shared" si="17"/>
        <v>198.58132934570301</v>
      </c>
      <c r="J153" s="16">
        <f t="shared" si="18"/>
        <v>131.12493896484398</v>
      </c>
      <c r="K153" s="16">
        <f t="shared" si="19"/>
        <v>106.79387207031223</v>
      </c>
      <c r="L153" s="17">
        <f t="shared" si="20"/>
        <v>0.81444363607250048</v>
      </c>
      <c r="M153" s="17">
        <f t="shared" si="21"/>
        <v>1.7259257068814575</v>
      </c>
      <c r="N153" s="15"/>
      <c r="O153" s="15"/>
      <c r="P153" s="15">
        <f t="shared" si="22"/>
        <v>5.3130374065142068</v>
      </c>
    </row>
    <row r="154" spans="1:16" x14ac:dyDescent="0.15">
      <c r="A154" s="15">
        <v>76.5</v>
      </c>
      <c r="B154" s="15">
        <v>152</v>
      </c>
      <c r="D154">
        <v>697.03057861328102</v>
      </c>
      <c r="E154">
        <v>621.21875</v>
      </c>
      <c r="F154">
        <v>478.96405029296898</v>
      </c>
      <c r="G154">
        <v>471.94805908203102</v>
      </c>
      <c r="I154" s="16">
        <f t="shared" si="17"/>
        <v>218.06652832031205</v>
      </c>
      <c r="J154" s="16">
        <f t="shared" si="18"/>
        <v>149.27069091796898</v>
      </c>
      <c r="K154" s="16">
        <f t="shared" si="19"/>
        <v>113.57704467773377</v>
      </c>
      <c r="L154" s="17">
        <f t="shared" si="20"/>
        <v>0.76087974122227053</v>
      </c>
      <c r="M154" s="17">
        <f t="shared" si="21"/>
        <v>1.6783584046023392</v>
      </c>
      <c r="N154" s="15"/>
      <c r="O154" s="15"/>
      <c r="P154" s="15">
        <f t="shared" si="22"/>
        <v>2.4105619034989298</v>
      </c>
    </row>
    <row r="155" spans="1:16" x14ac:dyDescent="0.15">
      <c r="A155" s="15">
        <v>77</v>
      </c>
      <c r="B155" s="15">
        <v>153</v>
      </c>
      <c r="D155">
        <v>683.79656982421898</v>
      </c>
      <c r="E155">
        <v>613.15289306640602</v>
      </c>
      <c r="F155">
        <v>478.16482543945301</v>
      </c>
      <c r="G155">
        <v>470.48550415039102</v>
      </c>
      <c r="I155" s="16">
        <f t="shared" si="17"/>
        <v>205.63174438476597</v>
      </c>
      <c r="J155" s="16">
        <f t="shared" si="18"/>
        <v>142.667388916015</v>
      </c>
      <c r="K155" s="16">
        <f t="shared" si="19"/>
        <v>105.76457214355547</v>
      </c>
      <c r="L155" s="17">
        <f t="shared" si="20"/>
        <v>0.74133670593646761</v>
      </c>
      <c r="M155" s="17">
        <f t="shared" si="21"/>
        <v>1.664811961887648</v>
      </c>
      <c r="N155" s="15"/>
      <c r="O155" s="15"/>
      <c r="P155" s="15">
        <f t="shared" si="22"/>
        <v>1.5839811169393494</v>
      </c>
    </row>
    <row r="156" spans="1:16" x14ac:dyDescent="0.15">
      <c r="A156" s="15">
        <v>77.5</v>
      </c>
      <c r="B156" s="15">
        <v>154</v>
      </c>
      <c r="D156">
        <v>698.34197998046898</v>
      </c>
      <c r="E156">
        <v>622.686767578125</v>
      </c>
      <c r="F156">
        <v>479.76522827148398</v>
      </c>
      <c r="G156">
        <v>472.37463378906301</v>
      </c>
      <c r="I156" s="16">
        <f t="shared" si="17"/>
        <v>218.576751708985</v>
      </c>
      <c r="J156" s="16">
        <f t="shared" si="18"/>
        <v>150.31213378906199</v>
      </c>
      <c r="K156" s="16">
        <f t="shared" si="19"/>
        <v>113.35825805664162</v>
      </c>
      <c r="L156" s="17">
        <f t="shared" si="20"/>
        <v>0.75415241071436734</v>
      </c>
      <c r="M156" s="17">
        <f t="shared" si="21"/>
        <v>1.6836242592366593</v>
      </c>
      <c r="N156" s="15"/>
      <c r="O156" s="15"/>
      <c r="P156" s="15">
        <f t="shared" si="22"/>
        <v>2.7318753550978658</v>
      </c>
    </row>
    <row r="157" spans="1:16" x14ac:dyDescent="0.15">
      <c r="A157" s="15">
        <v>78</v>
      </c>
      <c r="B157" s="15">
        <v>155</v>
      </c>
      <c r="D157">
        <v>693.986083984375</v>
      </c>
      <c r="E157">
        <v>618.858642578125</v>
      </c>
      <c r="F157">
        <v>478.79470825195301</v>
      </c>
      <c r="G157">
        <v>471.91958618164102</v>
      </c>
      <c r="I157" s="16">
        <f t="shared" si="17"/>
        <v>215.19137573242199</v>
      </c>
      <c r="J157" s="16">
        <f t="shared" si="18"/>
        <v>146.93905639648398</v>
      </c>
      <c r="K157" s="16">
        <f t="shared" si="19"/>
        <v>112.33403625488322</v>
      </c>
      <c r="L157" s="17">
        <f t="shared" si="20"/>
        <v>0.7644940631153474</v>
      </c>
      <c r="M157" s="17">
        <f t="shared" si="21"/>
        <v>1.6999625042087509</v>
      </c>
      <c r="N157" s="15"/>
      <c r="O157" s="15"/>
      <c r="P157" s="15">
        <f t="shared" si="22"/>
        <v>3.7288071448280613</v>
      </c>
    </row>
    <row r="158" spans="1:16" x14ac:dyDescent="0.15">
      <c r="A158" s="15">
        <v>78.5</v>
      </c>
      <c r="B158" s="15">
        <v>156</v>
      </c>
      <c r="D158">
        <v>700.73492431640602</v>
      </c>
      <c r="E158">
        <v>624.47912597656295</v>
      </c>
      <c r="F158">
        <v>478.34414672851602</v>
      </c>
      <c r="G158">
        <v>470.72128295898398</v>
      </c>
      <c r="I158" s="16">
        <f t="shared" si="17"/>
        <v>222.39077758789</v>
      </c>
      <c r="J158" s="16">
        <f t="shared" si="18"/>
        <v>153.75784301757898</v>
      </c>
      <c r="K158" s="16">
        <f t="shared" si="19"/>
        <v>114.76028747558472</v>
      </c>
      <c r="L158" s="17">
        <f t="shared" si="20"/>
        <v>0.74637030035901508</v>
      </c>
      <c r="M158" s="17">
        <f t="shared" si="21"/>
        <v>1.6878353340235299</v>
      </c>
      <c r="N158" s="15"/>
      <c r="O158" s="15"/>
      <c r="P158" s="15">
        <f t="shared" si="22"/>
        <v>2.9888279427921853</v>
      </c>
    </row>
    <row r="159" spans="1:16" x14ac:dyDescent="0.15">
      <c r="A159" s="15">
        <v>79</v>
      </c>
      <c r="B159" s="15">
        <v>157</v>
      </c>
      <c r="D159">
        <v>705.95458984375</v>
      </c>
      <c r="E159">
        <v>628.20343017578102</v>
      </c>
      <c r="F159">
        <v>479.02197265625</v>
      </c>
      <c r="G159">
        <v>471.32467651367199</v>
      </c>
      <c r="I159" s="16">
        <f t="shared" si="17"/>
        <v>226.9326171875</v>
      </c>
      <c r="J159" s="16">
        <f t="shared" si="18"/>
        <v>156.87875366210903</v>
      </c>
      <c r="K159" s="16">
        <f t="shared" si="19"/>
        <v>117.11748962402368</v>
      </c>
      <c r="L159" s="17">
        <f t="shared" si="20"/>
        <v>0.74654780771828055</v>
      </c>
      <c r="M159" s="17">
        <f t="shared" si="21"/>
        <v>1.6940094339539069</v>
      </c>
      <c r="N159" s="15"/>
      <c r="O159" s="15"/>
      <c r="P159" s="15">
        <f t="shared" si="22"/>
        <v>3.3655609703650851</v>
      </c>
    </row>
    <row r="160" spans="1:16" x14ac:dyDescent="0.15">
      <c r="A160" s="15">
        <v>79.5</v>
      </c>
      <c r="B160" s="15">
        <v>158</v>
      </c>
      <c r="D160">
        <v>703.19140625</v>
      </c>
      <c r="E160">
        <v>627.69787597656295</v>
      </c>
      <c r="F160">
        <v>479.16983032226602</v>
      </c>
      <c r="G160">
        <v>471.52548217773398</v>
      </c>
      <c r="I160" s="16">
        <f t="shared" si="17"/>
        <v>224.02157592773398</v>
      </c>
      <c r="J160" s="16">
        <f t="shared" si="18"/>
        <v>156.17239379882898</v>
      </c>
      <c r="K160" s="16">
        <f t="shared" si="19"/>
        <v>114.7009002685537</v>
      </c>
      <c r="L160" s="17">
        <f t="shared" si="20"/>
        <v>0.73445054838759705</v>
      </c>
      <c r="M160" s="17">
        <f t="shared" si="21"/>
        <v>1.6879087671943351</v>
      </c>
      <c r="N160" s="15"/>
      <c r="O160" s="15"/>
      <c r="P160" s="15">
        <f t="shared" si="22"/>
        <v>2.9933087093935833</v>
      </c>
    </row>
    <row r="161" spans="1:16" x14ac:dyDescent="0.15">
      <c r="A161" s="15">
        <v>80</v>
      </c>
      <c r="B161" s="15">
        <v>159</v>
      </c>
      <c r="D161">
        <v>698.141357421875</v>
      </c>
      <c r="E161">
        <v>623.99072265625</v>
      </c>
      <c r="F161">
        <v>478.90310668945301</v>
      </c>
      <c r="G161">
        <v>471.67733764648398</v>
      </c>
      <c r="I161" s="16">
        <f t="shared" si="17"/>
        <v>219.23825073242199</v>
      </c>
      <c r="J161" s="16">
        <f t="shared" si="18"/>
        <v>152.31338500976602</v>
      </c>
      <c r="K161" s="16">
        <f t="shared" si="19"/>
        <v>112.61888122558578</v>
      </c>
      <c r="L161" s="17">
        <f t="shared" si="20"/>
        <v>0.73938926128104165</v>
      </c>
      <c r="M161" s="17">
        <f t="shared" si="21"/>
        <v>1.6988440726588911</v>
      </c>
      <c r="N161" s="15"/>
      <c r="O161" s="15"/>
      <c r="P161" s="15">
        <f t="shared" si="22"/>
        <v>3.6605623628091206</v>
      </c>
    </row>
    <row r="162" spans="1:16" x14ac:dyDescent="0.15">
      <c r="A162" s="15">
        <v>80.5</v>
      </c>
      <c r="B162" s="15">
        <v>160</v>
      </c>
      <c r="D162">
        <v>697.1181640625</v>
      </c>
      <c r="E162">
        <v>622.74468994140602</v>
      </c>
      <c r="F162">
        <v>478.10238647460898</v>
      </c>
      <c r="G162">
        <v>471.12438964843801</v>
      </c>
      <c r="I162" s="16">
        <f t="shared" si="17"/>
        <v>219.01577758789102</v>
      </c>
      <c r="J162" s="16">
        <f t="shared" si="18"/>
        <v>151.62030029296801</v>
      </c>
      <c r="K162" s="16">
        <f t="shared" si="19"/>
        <v>112.88156738281342</v>
      </c>
      <c r="L162" s="17">
        <f t="shared" si="20"/>
        <v>0.74450167401527523</v>
      </c>
      <c r="M162" s="17">
        <f t="shared" si="21"/>
        <v>1.7099530779642365</v>
      </c>
      <c r="N162" s="15"/>
      <c r="O162" s="15"/>
      <c r="P162" s="15">
        <f t="shared" si="22"/>
        <v>4.3384148836948011</v>
      </c>
    </row>
    <row r="163" spans="1:16" x14ac:dyDescent="0.15">
      <c r="A163" s="15">
        <v>81</v>
      </c>
      <c r="B163" s="15">
        <v>161</v>
      </c>
      <c r="D163">
        <v>693.74603271484398</v>
      </c>
      <c r="E163">
        <v>620.27526855468795</v>
      </c>
      <c r="F163">
        <v>478.54745483398398</v>
      </c>
      <c r="G163">
        <v>471.41009521484398</v>
      </c>
      <c r="I163" s="16">
        <f t="shared" si="17"/>
        <v>215.19857788086</v>
      </c>
      <c r="J163" s="16">
        <f t="shared" si="18"/>
        <v>148.86517333984398</v>
      </c>
      <c r="K163" s="16">
        <f t="shared" si="19"/>
        <v>110.99295654296922</v>
      </c>
      <c r="L163" s="17">
        <f t="shared" si="20"/>
        <v>0.74559384208409607</v>
      </c>
      <c r="M163" s="17">
        <f t="shared" si="21"/>
        <v>1.7170418386041688</v>
      </c>
      <c r="N163" s="15"/>
      <c r="O163" s="15"/>
      <c r="P163" s="15">
        <f t="shared" si="22"/>
        <v>4.7709589448108085</v>
      </c>
    </row>
    <row r="164" spans="1:16" x14ac:dyDescent="0.15">
      <c r="A164" s="15">
        <v>81.5</v>
      </c>
      <c r="B164" s="15">
        <v>162</v>
      </c>
      <c r="D164">
        <v>696.98931884765602</v>
      </c>
      <c r="E164">
        <v>623.25811767578102</v>
      </c>
      <c r="F164">
        <v>479.79919433593801</v>
      </c>
      <c r="G164">
        <v>471.79470825195301</v>
      </c>
      <c r="I164" s="16">
        <f t="shared" si="17"/>
        <v>217.19012451171801</v>
      </c>
      <c r="J164" s="16">
        <f t="shared" si="18"/>
        <v>151.46340942382801</v>
      </c>
      <c r="K164" s="16">
        <f t="shared" si="19"/>
        <v>111.16573791503841</v>
      </c>
      <c r="L164" s="17">
        <f t="shared" si="20"/>
        <v>0.73394451067697919</v>
      </c>
      <c r="M164" s="17">
        <f t="shared" si="21"/>
        <v>1.7113890997681636</v>
      </c>
      <c r="N164" s="15"/>
      <c r="O164" s="15"/>
      <c r="P164" s="15">
        <f t="shared" si="22"/>
        <v>4.4260384803250421</v>
      </c>
    </row>
    <row r="165" spans="1:16" x14ac:dyDescent="0.15">
      <c r="A165" s="15">
        <v>82</v>
      </c>
      <c r="B165" s="15">
        <v>163</v>
      </c>
      <c r="D165">
        <v>695.91241455078102</v>
      </c>
      <c r="E165">
        <v>622.27203369140602</v>
      </c>
      <c r="F165">
        <v>479.21377563476602</v>
      </c>
      <c r="G165">
        <v>471.60140991210898</v>
      </c>
      <c r="I165" s="16">
        <f t="shared" si="17"/>
        <v>216.698638916015</v>
      </c>
      <c r="J165" s="16">
        <f t="shared" si="18"/>
        <v>150.67062377929705</v>
      </c>
      <c r="K165" s="16">
        <f t="shared" si="19"/>
        <v>111.22920227050707</v>
      </c>
      <c r="L165" s="17">
        <f t="shared" si="20"/>
        <v>0.7382275289006307</v>
      </c>
      <c r="M165" s="17">
        <f t="shared" si="21"/>
        <v>1.7216687105629265</v>
      </c>
      <c r="N165" s="15"/>
      <c r="O165" s="15"/>
      <c r="P165" s="15">
        <f t="shared" si="22"/>
        <v>5.0532827654277659</v>
      </c>
    </row>
    <row r="166" spans="1:16" x14ac:dyDescent="0.15">
      <c r="A166" s="15">
        <v>82.5</v>
      </c>
      <c r="B166" s="15">
        <v>164</v>
      </c>
      <c r="D166">
        <v>674.131591796875</v>
      </c>
      <c r="E166">
        <v>609.51715087890602</v>
      </c>
      <c r="F166">
        <v>478.15933227539102</v>
      </c>
      <c r="G166">
        <v>470.73275756835898</v>
      </c>
      <c r="I166" s="16">
        <f t="shared" si="17"/>
        <v>195.97225952148398</v>
      </c>
      <c r="J166" s="16">
        <f t="shared" si="18"/>
        <v>138.78439331054705</v>
      </c>
      <c r="K166" s="16">
        <f t="shared" si="19"/>
        <v>98.823184204101054</v>
      </c>
      <c r="L166" s="17">
        <f t="shared" si="20"/>
        <v>0.71206265954538639</v>
      </c>
      <c r="M166" s="17">
        <f t="shared" si="21"/>
        <v>1.7015004337787938</v>
      </c>
      <c r="N166" s="15"/>
      <c r="O166" s="15"/>
      <c r="P166" s="15">
        <f t="shared" si="22"/>
        <v>3.8226489792087288</v>
      </c>
    </row>
    <row r="167" spans="1:16" x14ac:dyDescent="0.15">
      <c r="A167" s="15">
        <v>83</v>
      </c>
      <c r="B167" s="15">
        <v>165</v>
      </c>
      <c r="D167">
        <v>680.86468505859398</v>
      </c>
      <c r="E167">
        <v>613.11212158203102</v>
      </c>
      <c r="F167">
        <v>479.04196166992199</v>
      </c>
      <c r="G167">
        <v>471.63537597656301</v>
      </c>
      <c r="I167" s="16">
        <f t="shared" si="17"/>
        <v>201.82272338867199</v>
      </c>
      <c r="J167" s="16">
        <f t="shared" si="18"/>
        <v>141.47674560546801</v>
      </c>
      <c r="K167" s="16">
        <f t="shared" si="19"/>
        <v>102.78900146484439</v>
      </c>
      <c r="L167" s="17">
        <f t="shared" si="20"/>
        <v>0.72654344023072892</v>
      </c>
      <c r="M167" s="17">
        <f t="shared" si="21"/>
        <v>1.7219778070352478</v>
      </c>
      <c r="N167" s="15"/>
      <c r="O167" s="15"/>
      <c r="P167" s="15">
        <f t="shared" si="22"/>
        <v>5.0721433039909343</v>
      </c>
    </row>
    <row r="168" spans="1:16" x14ac:dyDescent="0.15">
      <c r="A168" s="15">
        <v>83.5</v>
      </c>
      <c r="B168" s="15">
        <v>166</v>
      </c>
      <c r="D168">
        <v>684.83270263671898</v>
      </c>
      <c r="E168">
        <v>616.77337646484398</v>
      </c>
      <c r="F168">
        <v>478.62237548828102</v>
      </c>
      <c r="G168">
        <v>471.64733886718801</v>
      </c>
      <c r="I168" s="16">
        <f t="shared" si="17"/>
        <v>206.21032714843795</v>
      </c>
      <c r="J168" s="16">
        <f t="shared" si="18"/>
        <v>145.12603759765597</v>
      </c>
      <c r="K168" s="16">
        <f t="shared" si="19"/>
        <v>104.62210083007878</v>
      </c>
      <c r="L168" s="17">
        <f t="shared" si="20"/>
        <v>0.72090510126191587</v>
      </c>
      <c r="M168" s="17">
        <f t="shared" si="21"/>
        <v>1.7223360606375464</v>
      </c>
      <c r="N168" s="15"/>
      <c r="O168" s="15"/>
      <c r="P168" s="15">
        <f t="shared" si="22"/>
        <v>5.0940033266265905</v>
      </c>
    </row>
    <row r="169" spans="1:16" x14ac:dyDescent="0.15">
      <c r="A169" s="15">
        <v>84</v>
      </c>
      <c r="B169" s="15">
        <v>167</v>
      </c>
      <c r="D169">
        <v>687.52130126953102</v>
      </c>
      <c r="E169">
        <v>619.03521728515602</v>
      </c>
      <c r="F169">
        <v>477.49301147460898</v>
      </c>
      <c r="G169">
        <v>470.021484375</v>
      </c>
      <c r="I169" s="16">
        <f t="shared" si="17"/>
        <v>210.02828979492205</v>
      </c>
      <c r="J169" s="16">
        <f t="shared" si="18"/>
        <v>149.01373291015602</v>
      </c>
      <c r="K169" s="16">
        <f t="shared" si="19"/>
        <v>105.71867675781283</v>
      </c>
      <c r="L169" s="17">
        <f t="shared" si="20"/>
        <v>0.70945593196805001</v>
      </c>
      <c r="M169" s="17">
        <f t="shared" si="21"/>
        <v>1.7168834839147922</v>
      </c>
      <c r="N169" s="15"/>
      <c r="O169" s="15"/>
      <c r="P169" s="15">
        <f t="shared" si="22"/>
        <v>4.7612964122583774</v>
      </c>
    </row>
    <row r="170" spans="1:16" x14ac:dyDescent="0.15">
      <c r="A170" s="15">
        <v>84.5</v>
      </c>
      <c r="B170" s="15">
        <v>168</v>
      </c>
      <c r="D170">
        <v>687.21453857421898</v>
      </c>
      <c r="E170">
        <v>620.37628173828102</v>
      </c>
      <c r="F170">
        <v>478.45803833007801</v>
      </c>
      <c r="G170">
        <v>471.12039184570301</v>
      </c>
      <c r="I170" s="16">
        <f t="shared" si="17"/>
        <v>208.75650024414097</v>
      </c>
      <c r="J170" s="16">
        <f t="shared" si="18"/>
        <v>149.25588989257801</v>
      </c>
      <c r="K170" s="16">
        <f t="shared" si="19"/>
        <v>104.27737731933637</v>
      </c>
      <c r="L170" s="17">
        <f t="shared" si="20"/>
        <v>0.69864832399168009</v>
      </c>
      <c r="M170" s="17">
        <f t="shared" si="21"/>
        <v>1.7120724685095337</v>
      </c>
      <c r="N170" s="15"/>
      <c r="O170" s="15"/>
      <c r="P170" s="15">
        <f t="shared" si="22"/>
        <v>4.4677364731965827</v>
      </c>
    </row>
    <row r="171" spans="1:16" x14ac:dyDescent="0.15">
      <c r="A171" s="15">
        <v>85</v>
      </c>
      <c r="B171" s="15">
        <v>169</v>
      </c>
      <c r="D171">
        <v>687.54772949218795</v>
      </c>
      <c r="E171">
        <v>619.87347412109398</v>
      </c>
      <c r="F171">
        <v>478.95904541015602</v>
      </c>
      <c r="G171">
        <v>471.63687133789102</v>
      </c>
      <c r="I171" s="16">
        <f t="shared" si="17"/>
        <v>208.58868408203193</v>
      </c>
      <c r="J171" s="16">
        <f t="shared" si="18"/>
        <v>148.23660278320295</v>
      </c>
      <c r="K171" s="16">
        <f t="shared" si="19"/>
        <v>104.82306213378988</v>
      </c>
      <c r="L171" s="17">
        <f t="shared" si="20"/>
        <v>0.70713346208489625</v>
      </c>
      <c r="M171" s="17">
        <f t="shared" si="21"/>
        <v>1.7265541991738615</v>
      </c>
      <c r="N171" s="15"/>
      <c r="O171" s="15"/>
      <c r="P171" s="15">
        <f t="shared" si="22"/>
        <v>5.3513869322416179</v>
      </c>
    </row>
    <row r="172" spans="1:16" x14ac:dyDescent="0.15">
      <c r="A172" s="15">
        <v>85.5</v>
      </c>
      <c r="B172" s="15">
        <v>170</v>
      </c>
      <c r="D172">
        <v>685.995361328125</v>
      </c>
      <c r="E172">
        <v>618.40081787109398</v>
      </c>
      <c r="F172">
        <v>478.35363769531301</v>
      </c>
      <c r="G172">
        <v>470.94406127929699</v>
      </c>
      <c r="I172" s="16">
        <f t="shared" si="17"/>
        <v>207.64172363281199</v>
      </c>
      <c r="J172" s="16">
        <f t="shared" si="18"/>
        <v>147.45675659179699</v>
      </c>
      <c r="K172" s="16">
        <f t="shared" si="19"/>
        <v>104.4219940185541</v>
      </c>
      <c r="L172" s="17">
        <f t="shared" si="20"/>
        <v>0.70815333547329018</v>
      </c>
      <c r="M172" s="17">
        <f t="shared" si="21"/>
        <v>1.7335706651333669</v>
      </c>
      <c r="N172" s="15"/>
      <c r="O172" s="15"/>
      <c r="P172" s="15">
        <f t="shared" si="22"/>
        <v>5.7795196954936756</v>
      </c>
    </row>
    <row r="173" spans="1:16" x14ac:dyDescent="0.15">
      <c r="A173" s="15">
        <v>86</v>
      </c>
      <c r="B173" s="15">
        <v>171</v>
      </c>
      <c r="D173">
        <v>697.758544921875</v>
      </c>
      <c r="E173">
        <v>627.713134765625</v>
      </c>
      <c r="F173">
        <v>478.15335083007801</v>
      </c>
      <c r="G173">
        <v>470.23876953125</v>
      </c>
      <c r="I173" s="16">
        <f t="shared" si="17"/>
        <v>219.60519409179699</v>
      </c>
      <c r="J173" s="16">
        <f t="shared" si="18"/>
        <v>157.474365234375</v>
      </c>
      <c r="K173" s="16">
        <f t="shared" si="19"/>
        <v>109.37313842773449</v>
      </c>
      <c r="L173" s="17">
        <f t="shared" si="20"/>
        <v>0.69454566948055541</v>
      </c>
      <c r="M173" s="17">
        <f t="shared" si="21"/>
        <v>1.7259595917117438</v>
      </c>
      <c r="N173" s="15"/>
      <c r="O173" s="15"/>
      <c r="P173" s="15">
        <f t="shared" si="22"/>
        <v>5.3151050009565566</v>
      </c>
    </row>
    <row r="174" spans="1:16" x14ac:dyDescent="0.15">
      <c r="A174" s="15">
        <v>86.5</v>
      </c>
      <c r="B174" s="15">
        <v>172</v>
      </c>
      <c r="D174">
        <v>688.75531005859398</v>
      </c>
      <c r="E174">
        <v>620.56256103515602</v>
      </c>
      <c r="F174">
        <v>478.33267211914102</v>
      </c>
      <c r="G174">
        <v>471.30767822265602</v>
      </c>
      <c r="I174" s="16">
        <f t="shared" si="17"/>
        <v>210.42263793945295</v>
      </c>
      <c r="J174" s="16">
        <f t="shared" si="18"/>
        <v>149.2548828125</v>
      </c>
      <c r="K174" s="16">
        <f t="shared" si="19"/>
        <v>105.94421997070296</v>
      </c>
      <c r="L174" s="17">
        <f t="shared" si="20"/>
        <v>0.70982079764716544</v>
      </c>
      <c r="M174" s="17">
        <f t="shared" si="21"/>
        <v>1.7472313124494652</v>
      </c>
      <c r="N174" s="15"/>
      <c r="O174" s="15"/>
      <c r="P174" s="15">
        <f t="shared" si="22"/>
        <v>6.6130690516805739</v>
      </c>
    </row>
    <row r="175" spans="1:16" x14ac:dyDescent="0.15">
      <c r="A175" s="15">
        <v>87</v>
      </c>
      <c r="B175" s="15">
        <v>173</v>
      </c>
      <c r="D175">
        <v>686.07879638671898</v>
      </c>
      <c r="E175">
        <v>618.7724609375</v>
      </c>
      <c r="F175">
        <v>478.64337158203102</v>
      </c>
      <c r="G175">
        <v>470.85064697265602</v>
      </c>
      <c r="I175" s="16">
        <f t="shared" si="17"/>
        <v>207.43542480468795</v>
      </c>
      <c r="J175" s="16">
        <f t="shared" si="18"/>
        <v>147.92181396484398</v>
      </c>
      <c r="K175" s="16">
        <f t="shared" si="19"/>
        <v>103.89015502929718</v>
      </c>
      <c r="L175" s="17">
        <f t="shared" si="20"/>
        <v>0.70233153748363553</v>
      </c>
      <c r="M175" s="17">
        <f t="shared" si="21"/>
        <v>1.7457386448570471</v>
      </c>
      <c r="N175" s="15"/>
      <c r="O175" s="15"/>
      <c r="P175" s="15">
        <f t="shared" si="22"/>
        <v>6.5219890258318065</v>
      </c>
    </row>
    <row r="176" spans="1:16" x14ac:dyDescent="0.15">
      <c r="A176" s="15">
        <v>87.5</v>
      </c>
      <c r="B176" s="15">
        <v>174</v>
      </c>
      <c r="D176">
        <v>652.93420410156295</v>
      </c>
      <c r="E176">
        <v>593.46295166015602</v>
      </c>
      <c r="F176">
        <v>478.27471923828102</v>
      </c>
      <c r="G176">
        <v>470.52996826171898</v>
      </c>
      <c r="I176" s="16">
        <f t="shared" si="17"/>
        <v>174.65948486328193</v>
      </c>
      <c r="J176" s="16">
        <f t="shared" si="18"/>
        <v>122.93298339843705</v>
      </c>
      <c r="K176" s="16">
        <f t="shared" si="19"/>
        <v>88.606396484376006</v>
      </c>
      <c r="L176" s="17">
        <f t="shared" si="20"/>
        <v>0.72076991898256115</v>
      </c>
      <c r="M176" s="17">
        <f t="shared" si="21"/>
        <v>1.7701736189270842</v>
      </c>
      <c r="N176" s="15"/>
      <c r="O176" s="15"/>
      <c r="P176" s="15">
        <f t="shared" si="22"/>
        <v>8.0129693895895908</v>
      </c>
    </row>
    <row r="177" spans="1:16" x14ac:dyDescent="0.15">
      <c r="A177" s="15">
        <v>88</v>
      </c>
      <c r="B177" s="15">
        <v>175</v>
      </c>
      <c r="D177">
        <v>686.16497802734398</v>
      </c>
      <c r="E177">
        <v>619.92724609375</v>
      </c>
      <c r="F177">
        <v>480.10440063476602</v>
      </c>
      <c r="G177">
        <v>471.41857910156301</v>
      </c>
      <c r="I177" s="16">
        <f t="shared" si="17"/>
        <v>206.06057739257795</v>
      </c>
      <c r="J177" s="16">
        <f t="shared" si="18"/>
        <v>148.50866699218699</v>
      </c>
      <c r="K177" s="16">
        <f t="shared" si="19"/>
        <v>102.10451049804706</v>
      </c>
      <c r="L177" s="17">
        <f t="shared" si="20"/>
        <v>0.68753233441532913</v>
      </c>
      <c r="M177" s="17">
        <f t="shared" si="21"/>
        <v>1.7429326269309637</v>
      </c>
      <c r="N177" s="15"/>
      <c r="O177" s="15"/>
      <c r="P177" s="15">
        <f t="shared" si="22"/>
        <v>6.3507706068496139</v>
      </c>
    </row>
    <row r="178" spans="1:16" x14ac:dyDescent="0.15">
      <c r="A178" s="15">
        <v>88.5</v>
      </c>
      <c r="B178" s="15">
        <v>176</v>
      </c>
      <c r="D178">
        <v>690.986083984375</v>
      </c>
      <c r="E178">
        <v>624.51068115234398</v>
      </c>
      <c r="F178">
        <v>480.21029663085898</v>
      </c>
      <c r="G178">
        <v>471.91058349609398</v>
      </c>
      <c r="I178" s="16">
        <f t="shared" si="17"/>
        <v>210.77578735351602</v>
      </c>
      <c r="J178" s="16">
        <f t="shared" si="18"/>
        <v>152.60009765625</v>
      </c>
      <c r="K178" s="16">
        <f t="shared" si="19"/>
        <v>103.95571899414102</v>
      </c>
      <c r="L178" s="17">
        <f t="shared" si="20"/>
        <v>0.68122970162387275</v>
      </c>
      <c r="M178" s="17">
        <f t="shared" si="21"/>
        <v>1.7426265867106188</v>
      </c>
      <c r="N178" s="15"/>
      <c r="O178" s="15"/>
      <c r="P178" s="15">
        <f t="shared" si="22"/>
        <v>6.3320965555595823</v>
      </c>
    </row>
    <row r="179" spans="1:16" x14ac:dyDescent="0.15">
      <c r="A179" s="15">
        <v>89</v>
      </c>
      <c r="B179" s="15">
        <v>177</v>
      </c>
      <c r="D179">
        <v>682.713134765625</v>
      </c>
      <c r="E179">
        <v>617.58435058593795</v>
      </c>
      <c r="F179">
        <v>479.36013793945301</v>
      </c>
      <c r="G179">
        <v>471.40957641601602</v>
      </c>
      <c r="I179" s="16">
        <f t="shared" si="17"/>
        <v>203.35299682617199</v>
      </c>
      <c r="J179" s="16">
        <f t="shared" si="18"/>
        <v>146.17477416992193</v>
      </c>
      <c r="K179" s="16">
        <f t="shared" si="19"/>
        <v>101.03065490722665</v>
      </c>
      <c r="L179" s="17">
        <f t="shared" si="20"/>
        <v>0.69116340682546784</v>
      </c>
      <c r="M179" s="17">
        <f t="shared" si="21"/>
        <v>1.7585568844833257</v>
      </c>
      <c r="N179" s="15"/>
      <c r="O179" s="15"/>
      <c r="P179" s="15">
        <f t="shared" si="22"/>
        <v>7.3041361042753508</v>
      </c>
    </row>
    <row r="180" spans="1:16" x14ac:dyDescent="0.15">
      <c r="A180" s="15">
        <v>89.5</v>
      </c>
      <c r="B180" s="15">
        <v>178</v>
      </c>
      <c r="D180">
        <v>668.83087158203102</v>
      </c>
      <c r="E180">
        <v>609.441162109375</v>
      </c>
      <c r="F180">
        <v>480.01998901367199</v>
      </c>
      <c r="G180">
        <v>472.23727416992199</v>
      </c>
      <c r="I180" s="16">
        <f t="shared" si="17"/>
        <v>188.81088256835903</v>
      </c>
      <c r="J180" s="16">
        <f t="shared" si="18"/>
        <v>137.20388793945301</v>
      </c>
      <c r="K180" s="16">
        <f t="shared" si="19"/>
        <v>92.768161010741935</v>
      </c>
      <c r="L180" s="17">
        <f t="shared" si="20"/>
        <v>0.67613361694006646</v>
      </c>
      <c r="M180" s="17">
        <f t="shared" si="21"/>
        <v>1.7495236871690358</v>
      </c>
      <c r="N180" s="15"/>
      <c r="O180" s="15"/>
      <c r="P180" s="15">
        <f t="shared" si="22"/>
        <v>6.7529458399046183</v>
      </c>
    </row>
    <row r="181" spans="1:16" x14ac:dyDescent="0.15">
      <c r="A181" s="15">
        <v>90</v>
      </c>
      <c r="B181" s="15">
        <v>179</v>
      </c>
      <c r="D181">
        <v>662.7275390625</v>
      </c>
      <c r="E181">
        <v>607.03894042968795</v>
      </c>
      <c r="F181">
        <v>478.51300048828102</v>
      </c>
      <c r="G181">
        <v>470.88360595703102</v>
      </c>
      <c r="I181" s="16">
        <f t="shared" si="17"/>
        <v>184.21453857421898</v>
      </c>
      <c r="J181" s="16">
        <f t="shared" si="18"/>
        <v>136.15533447265693</v>
      </c>
      <c r="K181" s="16">
        <f t="shared" si="19"/>
        <v>88.905804443359131</v>
      </c>
      <c r="L181" s="17">
        <f t="shared" si="20"/>
        <v>0.65297334685930664</v>
      </c>
      <c r="M181" s="17">
        <f t="shared" si="21"/>
        <v>1.7323600096593874</v>
      </c>
      <c r="N181" s="15"/>
      <c r="O181" s="15"/>
      <c r="P181" s="15">
        <f t="shared" si="22"/>
        <v>5.7056475672153528</v>
      </c>
    </row>
    <row r="182" spans="1:16" x14ac:dyDescent="0.15">
      <c r="A182" s="15">
        <v>90.5</v>
      </c>
      <c r="B182" s="15">
        <v>180</v>
      </c>
      <c r="D182">
        <v>644.36193847656295</v>
      </c>
      <c r="E182">
        <v>594.71221923828102</v>
      </c>
      <c r="F182">
        <v>477.82019042968801</v>
      </c>
      <c r="G182">
        <v>470.13537597656301</v>
      </c>
      <c r="I182" s="16">
        <f t="shared" si="17"/>
        <v>166.54174804687494</v>
      </c>
      <c r="J182" s="16">
        <f t="shared" si="18"/>
        <v>124.57684326171801</v>
      </c>
      <c r="K182" s="16">
        <f t="shared" si="19"/>
        <v>79.337957763672335</v>
      </c>
      <c r="L182" s="17">
        <f t="shared" si="20"/>
        <v>0.63685959353613342</v>
      </c>
      <c r="M182" s="17">
        <f t="shared" si="21"/>
        <v>1.7222428489073258</v>
      </c>
      <c r="N182" s="15"/>
      <c r="O182" s="15"/>
      <c r="P182" s="15">
        <f t="shared" si="22"/>
        <v>5.0883157061268731</v>
      </c>
    </row>
    <row r="183" spans="1:16" x14ac:dyDescent="0.15">
      <c r="A183" s="15">
        <v>91</v>
      </c>
      <c r="B183" s="15">
        <v>181</v>
      </c>
      <c r="D183">
        <v>633.19274902343795</v>
      </c>
      <c r="E183">
        <v>589.12512207031295</v>
      </c>
      <c r="F183">
        <v>479.5</v>
      </c>
      <c r="G183">
        <v>471.88812255859398</v>
      </c>
      <c r="I183" s="16">
        <f t="shared" si="17"/>
        <v>153.69274902343795</v>
      </c>
      <c r="J183" s="16">
        <f t="shared" si="18"/>
        <v>117.23699951171898</v>
      </c>
      <c r="K183" s="16">
        <f t="shared" si="19"/>
        <v>71.626849365234676</v>
      </c>
      <c r="L183" s="17">
        <f t="shared" si="20"/>
        <v>0.61095771525673404</v>
      </c>
      <c r="M183" s="17">
        <f t="shared" si="21"/>
        <v>1.7023375631990381</v>
      </c>
      <c r="N183" s="15"/>
      <c r="O183" s="15"/>
      <c r="P183" s="15">
        <f t="shared" si="22"/>
        <v>3.8737291859619929</v>
      </c>
    </row>
    <row r="184" spans="1:16" x14ac:dyDescent="0.15">
      <c r="A184" s="15">
        <v>91.5</v>
      </c>
      <c r="B184" s="15">
        <v>182</v>
      </c>
      <c r="D184">
        <v>631.759521484375</v>
      </c>
      <c r="E184">
        <v>589.03662109375</v>
      </c>
      <c r="F184">
        <v>478.98452758789102</v>
      </c>
      <c r="G184">
        <v>471.36514282226602</v>
      </c>
      <c r="I184" s="16">
        <f t="shared" si="17"/>
        <v>152.77499389648398</v>
      </c>
      <c r="J184" s="16">
        <f t="shared" si="18"/>
        <v>117.67147827148398</v>
      </c>
      <c r="K184" s="16">
        <f t="shared" si="19"/>
        <v>70.404959106445204</v>
      </c>
      <c r="L184" s="17">
        <f t="shared" si="20"/>
        <v>0.5983179623528776</v>
      </c>
      <c r="M184" s="17">
        <f t="shared" si="21"/>
        <v>1.695694402866293</v>
      </c>
      <c r="N184" s="15"/>
      <c r="O184" s="15"/>
      <c r="P184" s="15">
        <f t="shared" si="22"/>
        <v>3.4683748941576464</v>
      </c>
    </row>
    <row r="185" spans="1:16" x14ac:dyDescent="0.15">
      <c r="A185" s="15">
        <v>92</v>
      </c>
      <c r="B185" s="15">
        <v>183</v>
      </c>
      <c r="D185">
        <v>658.47125244140602</v>
      </c>
      <c r="E185">
        <v>605.758544921875</v>
      </c>
      <c r="F185">
        <v>477.82067871093801</v>
      </c>
      <c r="G185">
        <v>470.78271484375</v>
      </c>
      <c r="I185" s="16">
        <f t="shared" si="17"/>
        <v>180.65057373046801</v>
      </c>
      <c r="J185" s="16">
        <f t="shared" si="18"/>
        <v>134.975830078125</v>
      </c>
      <c r="K185" s="16">
        <f t="shared" si="19"/>
        <v>86.167492675780522</v>
      </c>
      <c r="L185" s="17">
        <f t="shared" si="20"/>
        <v>0.63839201897040487</v>
      </c>
      <c r="M185" s="17">
        <f t="shared" si="21"/>
        <v>1.7417650520549319</v>
      </c>
      <c r="N185" s="15"/>
      <c r="O185" s="15"/>
      <c r="P185" s="15">
        <f t="shared" si="22"/>
        <v>6.2795271830427923</v>
      </c>
    </row>
    <row r="186" spans="1:16" x14ac:dyDescent="0.15">
      <c r="A186" s="15">
        <v>92.5</v>
      </c>
      <c r="B186" s="15">
        <v>184</v>
      </c>
      <c r="D186">
        <v>693.86749267578102</v>
      </c>
      <c r="E186">
        <v>629.81555175781295</v>
      </c>
      <c r="F186">
        <v>479.77423095703102</v>
      </c>
      <c r="G186">
        <v>471.78421020507801</v>
      </c>
      <c r="I186" s="16">
        <f t="shared" si="17"/>
        <v>214.09326171875</v>
      </c>
      <c r="J186" s="16">
        <f t="shared" si="18"/>
        <v>158.03134155273494</v>
      </c>
      <c r="K186" s="16">
        <f t="shared" si="19"/>
        <v>103.47132263183555</v>
      </c>
      <c r="L186" s="17">
        <f t="shared" si="20"/>
        <v>0.65475190943251749</v>
      </c>
      <c r="M186" s="17">
        <f t="shared" si="21"/>
        <v>1.7641215350881563</v>
      </c>
      <c r="N186" s="15"/>
      <c r="O186" s="15"/>
      <c r="P186" s="15">
        <f t="shared" si="22"/>
        <v>7.643681575418249</v>
      </c>
    </row>
    <row r="187" spans="1:16" x14ac:dyDescent="0.15">
      <c r="A187" s="15">
        <v>93</v>
      </c>
      <c r="B187" s="15">
        <v>185</v>
      </c>
      <c r="I187" s="16">
        <f t="shared" si="17"/>
        <v>0</v>
      </c>
      <c r="J187" s="16">
        <f t="shared" si="18"/>
        <v>0</v>
      </c>
      <c r="K187" s="16">
        <f t="shared" si="19"/>
        <v>0</v>
      </c>
      <c r="L187" s="17" t="e">
        <f t="shared" si="20"/>
        <v>#DIV/0!</v>
      </c>
      <c r="M187" s="17" t="e">
        <f t="shared" si="21"/>
        <v>#DIV/0!</v>
      </c>
      <c r="N187" s="15"/>
      <c r="O187" s="15"/>
      <c r="P187" s="15" t="e">
        <f t="shared" si="22"/>
        <v>#DIV/0!</v>
      </c>
    </row>
    <row r="188" spans="1:16" x14ac:dyDescent="0.15">
      <c r="A188" s="15">
        <v>93.5</v>
      </c>
      <c r="B188" s="15">
        <v>186</v>
      </c>
      <c r="I188" s="16">
        <f t="shared" si="17"/>
        <v>0</v>
      </c>
      <c r="J188" s="16">
        <f t="shared" si="18"/>
        <v>0</v>
      </c>
      <c r="K188" s="16">
        <f t="shared" si="19"/>
        <v>0</v>
      </c>
      <c r="L188" s="17" t="e">
        <f t="shared" si="20"/>
        <v>#DIV/0!</v>
      </c>
      <c r="M188" s="17" t="e">
        <f t="shared" si="21"/>
        <v>#DIV/0!</v>
      </c>
      <c r="N188" s="15"/>
      <c r="O188" s="15"/>
      <c r="P188" s="15" t="e">
        <f t="shared" si="22"/>
        <v>#DIV/0!</v>
      </c>
    </row>
    <row r="189" spans="1:16" x14ac:dyDescent="0.15">
      <c r="A189" s="15">
        <v>94</v>
      </c>
      <c r="B189" s="15">
        <v>187</v>
      </c>
      <c r="I189" s="16">
        <f t="shared" si="17"/>
        <v>0</v>
      </c>
      <c r="J189" s="16">
        <f t="shared" si="18"/>
        <v>0</v>
      </c>
      <c r="K189" s="16">
        <f t="shared" si="19"/>
        <v>0</v>
      </c>
      <c r="L189" s="17" t="e">
        <f t="shared" si="20"/>
        <v>#DIV/0!</v>
      </c>
      <c r="M189" s="17" t="e">
        <f t="shared" si="21"/>
        <v>#DIV/0!</v>
      </c>
      <c r="N189" s="15"/>
      <c r="O189" s="15"/>
      <c r="P189" s="15" t="e">
        <f t="shared" si="22"/>
        <v>#DIV/0!</v>
      </c>
    </row>
    <row r="190" spans="1:16" x14ac:dyDescent="0.15">
      <c r="A190" s="15">
        <v>94.5</v>
      </c>
      <c r="B190" s="15">
        <v>188</v>
      </c>
      <c r="I190" s="16">
        <f t="shared" si="17"/>
        <v>0</v>
      </c>
      <c r="J190" s="16">
        <f t="shared" si="18"/>
        <v>0</v>
      </c>
      <c r="K190" s="16">
        <f t="shared" si="19"/>
        <v>0</v>
      </c>
      <c r="L190" s="17" t="e">
        <f t="shared" si="20"/>
        <v>#DIV/0!</v>
      </c>
      <c r="M190" s="17" t="e">
        <f t="shared" si="21"/>
        <v>#DIV/0!</v>
      </c>
      <c r="N190" s="15"/>
      <c r="O190" s="15"/>
      <c r="P190" s="15" t="e">
        <f t="shared" si="22"/>
        <v>#DIV/0!</v>
      </c>
    </row>
    <row r="191" spans="1:16" x14ac:dyDescent="0.15">
      <c r="A191" s="15">
        <v>95</v>
      </c>
      <c r="B191" s="15">
        <v>189</v>
      </c>
      <c r="I191" s="16">
        <f t="shared" si="17"/>
        <v>0</v>
      </c>
      <c r="J191" s="16">
        <f t="shared" si="18"/>
        <v>0</v>
      </c>
      <c r="K191" s="16">
        <f t="shared" si="19"/>
        <v>0</v>
      </c>
      <c r="L191" s="17" t="e">
        <f t="shared" si="20"/>
        <v>#DIV/0!</v>
      </c>
      <c r="M191" s="17" t="e">
        <f t="shared" si="21"/>
        <v>#DIV/0!</v>
      </c>
      <c r="N191" s="15"/>
      <c r="O191" s="15"/>
      <c r="P191" s="15" t="e">
        <f t="shared" si="22"/>
        <v>#DIV/0!</v>
      </c>
    </row>
    <row r="192" spans="1:16" x14ac:dyDescent="0.15">
      <c r="A192" s="15">
        <v>95.5</v>
      </c>
      <c r="B192" s="15">
        <v>190</v>
      </c>
      <c r="I192" s="16">
        <f t="shared" si="17"/>
        <v>0</v>
      </c>
      <c r="J192" s="16">
        <f t="shared" si="18"/>
        <v>0</v>
      </c>
      <c r="K192" s="16">
        <f t="shared" si="19"/>
        <v>0</v>
      </c>
      <c r="L192" s="17" t="e">
        <f t="shared" si="20"/>
        <v>#DIV/0!</v>
      </c>
      <c r="M192" s="17" t="e">
        <f t="shared" si="21"/>
        <v>#DIV/0!</v>
      </c>
      <c r="N192" s="15"/>
      <c r="O192" s="15"/>
      <c r="P192" s="15" t="e">
        <f t="shared" si="22"/>
        <v>#DIV/0!</v>
      </c>
    </row>
    <row r="193" spans="1:16" x14ac:dyDescent="0.15">
      <c r="A193" s="15">
        <v>96</v>
      </c>
      <c r="B193" s="15">
        <v>191</v>
      </c>
      <c r="I193" s="16">
        <f t="shared" si="17"/>
        <v>0</v>
      </c>
      <c r="J193" s="16">
        <f t="shared" si="18"/>
        <v>0</v>
      </c>
      <c r="K193" s="16">
        <f t="shared" si="19"/>
        <v>0</v>
      </c>
      <c r="L193" s="17" t="e">
        <f t="shared" si="20"/>
        <v>#DIV/0!</v>
      </c>
      <c r="M193" s="17" t="e">
        <f t="shared" si="21"/>
        <v>#DIV/0!</v>
      </c>
      <c r="N193" s="15"/>
      <c r="O193" s="15"/>
      <c r="P193" s="15" t="e">
        <f t="shared" si="22"/>
        <v>#DIV/0!</v>
      </c>
    </row>
    <row r="194" spans="1:16" x14ac:dyDescent="0.15">
      <c r="I194" s="16"/>
      <c r="J194" s="16"/>
      <c r="K194" s="16"/>
      <c r="L194" s="17"/>
      <c r="M194" s="17"/>
      <c r="N194" s="15"/>
      <c r="O194" s="15"/>
      <c r="P194" s="15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topLeftCell="E18" zoomScale="75" zoomScaleNormal="75" zoomScalePageLayoutView="75" workbookViewId="0">
      <selection activeCell="F25" sqref="F25"/>
    </sheetView>
  </sheetViews>
  <sheetFormatPr baseColWidth="10" defaultColWidth="11.5" defaultRowHeight="13" x14ac:dyDescent="0.15"/>
  <cols>
    <col min="1" max="2" width="11.5" style="15"/>
    <col min="3" max="3" width="13.5" style="15" customWidth="1"/>
    <col min="8" max="8" width="4.5" style="15" customWidth="1"/>
    <col min="9" max="10" width="8.5" style="15" customWidth="1"/>
    <col min="11" max="11" width="13.5" style="15" customWidth="1"/>
    <col min="12" max="12" width="17.5" style="15" customWidth="1"/>
    <col min="13" max="13" width="12.5" style="15" customWidth="1"/>
    <col min="14" max="14" width="11.5" style="15"/>
    <col min="15" max="15" width="6.5" style="15" customWidth="1"/>
    <col min="16" max="16" width="9.5" style="15" customWidth="1"/>
    <col min="17" max="16384" width="11.5" style="15"/>
  </cols>
  <sheetData>
    <row r="1" spans="1:16" s="13" customFormat="1" ht="55.5" customHeight="1" x14ac:dyDescent="0.2">
      <c r="A1" s="13" t="s">
        <v>11</v>
      </c>
      <c r="B1" s="13" t="s">
        <v>6</v>
      </c>
      <c r="C1" s="13" t="s">
        <v>4</v>
      </c>
      <c r="D1" t="s">
        <v>37</v>
      </c>
      <c r="E1" t="s">
        <v>19</v>
      </c>
      <c r="F1" t="s">
        <v>38</v>
      </c>
      <c r="G1" t="s">
        <v>20</v>
      </c>
      <c r="I1" s="13" t="s">
        <v>0</v>
      </c>
      <c r="J1" s="13" t="s">
        <v>1</v>
      </c>
      <c r="K1" s="13" t="s">
        <v>2</v>
      </c>
      <c r="L1" s="13" t="s">
        <v>3</v>
      </c>
      <c r="M1" s="14" t="s">
        <v>12</v>
      </c>
      <c r="N1" s="14" t="s">
        <v>15</v>
      </c>
      <c r="O1" s="13" t="s">
        <v>13</v>
      </c>
      <c r="P1" s="13" t="s">
        <v>14</v>
      </c>
    </row>
    <row r="2" spans="1:16" x14ac:dyDescent="0.15">
      <c r="A2" s="15">
        <v>0.5</v>
      </c>
      <c r="B2" s="15">
        <v>0</v>
      </c>
      <c r="C2" s="15" t="s">
        <v>9</v>
      </c>
      <c r="D2">
        <v>647.86053470000002</v>
      </c>
      <c r="E2">
        <v>530.82580570000005</v>
      </c>
      <c r="F2">
        <v>461.23434450000002</v>
      </c>
      <c r="G2">
        <v>459.46444700000001</v>
      </c>
      <c r="I2" s="16">
        <f t="shared" ref="I2:J65" si="0">D2-F2</f>
        <v>186.6261902</v>
      </c>
      <c r="J2" s="16">
        <f t="shared" si="0"/>
        <v>71.361358700000039</v>
      </c>
      <c r="K2" s="16">
        <f t="shared" ref="K2:K65" si="1">I2-0.7*J2</f>
        <v>136.67323910999997</v>
      </c>
      <c r="L2" s="17">
        <f t="shared" ref="L2:L65" si="2">K2/J2</f>
        <v>1.9152275348983776</v>
      </c>
      <c r="M2" s="17"/>
      <c r="N2" s="15">
        <f>LINEST(V64:V104,U64:U104)</f>
        <v>-7.9707166183573611E-3</v>
      </c>
      <c r="O2" s="18">
        <f>AVERAGE(M38:M45)</f>
        <v>2.0267229861127465</v>
      </c>
    </row>
    <row r="3" spans="1:16" x14ac:dyDescent="0.15">
      <c r="A3" s="15">
        <v>1</v>
      </c>
      <c r="B3" s="15">
        <v>1</v>
      </c>
      <c r="C3" s="15" t="s">
        <v>7</v>
      </c>
      <c r="D3">
        <v>642.93798830000003</v>
      </c>
      <c r="E3">
        <v>527.7872314</v>
      </c>
      <c r="F3">
        <v>460.83291630000002</v>
      </c>
      <c r="G3">
        <v>459.11416630000002</v>
      </c>
      <c r="I3" s="16">
        <f t="shared" si="0"/>
        <v>182.10507200000001</v>
      </c>
      <c r="J3" s="16">
        <f t="shared" si="0"/>
        <v>68.673065099999974</v>
      </c>
      <c r="K3" s="16">
        <f t="shared" si="1"/>
        <v>134.03392643000004</v>
      </c>
      <c r="L3" s="17">
        <f t="shared" si="2"/>
        <v>1.9517685170280843</v>
      </c>
      <c r="M3" s="17"/>
    </row>
    <row r="4" spans="1:16" ht="15" x14ac:dyDescent="0.15">
      <c r="A4" s="15">
        <v>1.5</v>
      </c>
      <c r="B4" s="15">
        <v>2</v>
      </c>
      <c r="D4">
        <v>639.85003659999995</v>
      </c>
      <c r="E4">
        <v>527.14111330000003</v>
      </c>
      <c r="F4">
        <v>460.7580261</v>
      </c>
      <c r="G4">
        <v>458.69656370000001</v>
      </c>
      <c r="I4" s="16">
        <f t="shared" si="0"/>
        <v>179.09201049999996</v>
      </c>
      <c r="J4" s="16">
        <f t="shared" si="0"/>
        <v>68.444549600000016</v>
      </c>
      <c r="K4" s="16">
        <f t="shared" si="1"/>
        <v>131.18082577999996</v>
      </c>
      <c r="L4" s="17">
        <f t="shared" si="2"/>
        <v>1.9166000294638499</v>
      </c>
      <c r="M4" s="17"/>
      <c r="N4" s="13" t="s">
        <v>16</v>
      </c>
    </row>
    <row r="5" spans="1:16" x14ac:dyDescent="0.15">
      <c r="A5" s="15">
        <v>2</v>
      </c>
      <c r="B5" s="15">
        <v>3</v>
      </c>
      <c r="D5">
        <v>645.40545650000001</v>
      </c>
      <c r="E5">
        <v>529.39776610000001</v>
      </c>
      <c r="F5">
        <v>460.71295170000002</v>
      </c>
      <c r="G5">
        <v>458.72817989999999</v>
      </c>
      <c r="I5" s="16">
        <f t="shared" si="0"/>
        <v>184.69250479999999</v>
      </c>
      <c r="J5" s="16">
        <f t="shared" si="0"/>
        <v>70.669586200000026</v>
      </c>
      <c r="K5" s="16">
        <f t="shared" si="1"/>
        <v>135.22379445999997</v>
      </c>
      <c r="L5" s="17">
        <f t="shared" si="2"/>
        <v>1.9134652080359842</v>
      </c>
      <c r="M5" s="17"/>
      <c r="N5" s="15">
        <f>RSQ(V64:V104,U64:U104)</f>
        <v>0.9861616195696804</v>
      </c>
    </row>
    <row r="6" spans="1:16" x14ac:dyDescent="0.15">
      <c r="A6" s="15">
        <v>2.5</v>
      </c>
      <c r="B6" s="15">
        <v>4</v>
      </c>
      <c r="C6" s="15" t="s">
        <v>5</v>
      </c>
      <c r="D6">
        <v>640.93304439999997</v>
      </c>
      <c r="E6">
        <v>527.71582030000002</v>
      </c>
      <c r="F6">
        <v>460.89123540000003</v>
      </c>
      <c r="G6">
        <v>458.99685670000002</v>
      </c>
      <c r="I6" s="16">
        <f t="shared" si="0"/>
        <v>180.04180899999994</v>
      </c>
      <c r="J6" s="16">
        <f t="shared" si="0"/>
        <v>68.718963599999995</v>
      </c>
      <c r="K6" s="16">
        <f t="shared" si="1"/>
        <v>131.93853447999996</v>
      </c>
      <c r="L6" s="17">
        <f t="shared" si="2"/>
        <v>1.9199727057583267</v>
      </c>
      <c r="M6" s="17">
        <f t="shared" ref="M6:M22" si="3">L6+ABS($N$2)*A6</f>
        <v>1.9398994973042201</v>
      </c>
      <c r="P6" s="15">
        <f t="shared" ref="P6:P69" si="4">(M6-$O$2)/$O$2*100</f>
        <v>-4.2839346769858189</v>
      </c>
    </row>
    <row r="7" spans="1:16" x14ac:dyDescent="0.15">
      <c r="A7" s="15">
        <v>3</v>
      </c>
      <c r="B7" s="15">
        <v>5</v>
      </c>
      <c r="C7" s="15" t="s">
        <v>8</v>
      </c>
      <c r="D7">
        <v>638.49255370000003</v>
      </c>
      <c r="E7">
        <v>527.16925049999998</v>
      </c>
      <c r="F7">
        <v>461.23593140000003</v>
      </c>
      <c r="G7">
        <v>459.3913574</v>
      </c>
      <c r="I7" s="16">
        <f t="shared" si="0"/>
        <v>177.2566223</v>
      </c>
      <c r="J7" s="16">
        <f t="shared" si="0"/>
        <v>67.777893099999972</v>
      </c>
      <c r="K7" s="16">
        <f t="shared" si="1"/>
        <v>129.81209713000004</v>
      </c>
      <c r="L7" s="17">
        <f t="shared" si="2"/>
        <v>1.9152571906960043</v>
      </c>
      <c r="M7" s="17">
        <f t="shared" si="3"/>
        <v>1.9391693405510764</v>
      </c>
      <c r="P7" s="15">
        <f t="shared" si="4"/>
        <v>-4.3199611472112407</v>
      </c>
    </row>
    <row r="8" spans="1:16" x14ac:dyDescent="0.15">
      <c r="A8" s="15">
        <v>3.5</v>
      </c>
      <c r="B8" s="15">
        <v>6</v>
      </c>
      <c r="D8">
        <v>630.64111330000003</v>
      </c>
      <c r="E8">
        <v>523.71472170000004</v>
      </c>
      <c r="F8">
        <v>460.94818120000002</v>
      </c>
      <c r="G8">
        <v>458.9533386</v>
      </c>
      <c r="I8" s="16">
        <f t="shared" si="0"/>
        <v>169.69293210000001</v>
      </c>
      <c r="J8" s="16">
        <f t="shared" si="0"/>
        <v>64.761383100000046</v>
      </c>
      <c r="K8" s="16">
        <f t="shared" si="1"/>
        <v>124.35996392999998</v>
      </c>
      <c r="L8" s="17">
        <f t="shared" si="2"/>
        <v>1.9202796169126273</v>
      </c>
      <c r="M8" s="17">
        <f t="shared" si="3"/>
        <v>1.948177125076878</v>
      </c>
      <c r="P8" s="15">
        <f t="shared" si="4"/>
        <v>-3.8755104458808844</v>
      </c>
    </row>
    <row r="9" spans="1:16" x14ac:dyDescent="0.15">
      <c r="A9" s="15">
        <v>4</v>
      </c>
      <c r="B9" s="15">
        <v>7</v>
      </c>
      <c r="D9">
        <v>632.85113530000001</v>
      </c>
      <c r="E9">
        <v>525.65820310000004</v>
      </c>
      <c r="F9">
        <v>460.27001949999999</v>
      </c>
      <c r="G9">
        <v>458.48059080000002</v>
      </c>
      <c r="I9" s="16">
        <f t="shared" si="0"/>
        <v>172.58111580000002</v>
      </c>
      <c r="J9" s="16">
        <f t="shared" si="0"/>
        <v>67.177612300000021</v>
      </c>
      <c r="K9" s="16">
        <f t="shared" si="1"/>
        <v>125.55678719000001</v>
      </c>
      <c r="L9" s="17">
        <f t="shared" si="2"/>
        <v>1.869027238260446</v>
      </c>
      <c r="M9" s="17">
        <f t="shared" si="3"/>
        <v>1.9009101047338754</v>
      </c>
      <c r="P9" s="15">
        <f t="shared" si="4"/>
        <v>-6.2076999294402864</v>
      </c>
    </row>
    <row r="10" spans="1:16" x14ac:dyDescent="0.15">
      <c r="A10" s="15">
        <v>4.5</v>
      </c>
      <c r="B10" s="15">
        <v>8</v>
      </c>
      <c r="D10">
        <v>641.48150629999998</v>
      </c>
      <c r="E10">
        <v>528.17340090000005</v>
      </c>
      <c r="F10">
        <v>460.41580199999999</v>
      </c>
      <c r="G10">
        <v>458.35119630000003</v>
      </c>
      <c r="I10" s="16">
        <f t="shared" si="0"/>
        <v>181.06570429999999</v>
      </c>
      <c r="J10" s="16">
        <f t="shared" si="0"/>
        <v>69.82220460000002</v>
      </c>
      <c r="K10" s="16">
        <f t="shared" si="1"/>
        <v>132.19016108</v>
      </c>
      <c r="L10" s="17">
        <f t="shared" si="2"/>
        <v>1.8932395766833172</v>
      </c>
      <c r="M10" s="17">
        <f t="shared" si="3"/>
        <v>1.9291078014659253</v>
      </c>
      <c r="P10" s="15">
        <f t="shared" si="4"/>
        <v>-4.8164048720859993</v>
      </c>
    </row>
    <row r="11" spans="1:16" x14ac:dyDescent="0.15">
      <c r="A11" s="15">
        <v>5</v>
      </c>
      <c r="B11" s="15">
        <v>9</v>
      </c>
      <c r="D11">
        <v>642.93713379999997</v>
      </c>
      <c r="E11">
        <v>528.68054199999995</v>
      </c>
      <c r="F11">
        <v>460.46444700000001</v>
      </c>
      <c r="G11">
        <v>458.5330811</v>
      </c>
      <c r="I11" s="16">
        <f t="shared" si="0"/>
        <v>182.47268679999996</v>
      </c>
      <c r="J11" s="16">
        <f t="shared" si="0"/>
        <v>70.147460899999942</v>
      </c>
      <c r="K11" s="16">
        <f t="shared" si="1"/>
        <v>133.36946417000001</v>
      </c>
      <c r="L11" s="17">
        <f t="shared" si="2"/>
        <v>1.9012728680247943</v>
      </c>
      <c r="M11" s="17">
        <f t="shared" si="3"/>
        <v>1.9411264511165811</v>
      </c>
      <c r="P11" s="15">
        <f t="shared" si="4"/>
        <v>-4.2233958751481619</v>
      </c>
    </row>
    <row r="12" spans="1:16" x14ac:dyDescent="0.15">
      <c r="A12" s="15">
        <v>5.5</v>
      </c>
      <c r="B12" s="15">
        <v>10</v>
      </c>
      <c r="D12">
        <v>641.61712650000004</v>
      </c>
      <c r="E12">
        <v>527.97906490000003</v>
      </c>
      <c r="F12">
        <v>461.26394649999997</v>
      </c>
      <c r="G12">
        <v>459.65484620000001</v>
      </c>
      <c r="I12" s="16">
        <f t="shared" si="0"/>
        <v>180.35318000000007</v>
      </c>
      <c r="J12" s="16">
        <f t="shared" si="0"/>
        <v>68.324218700000017</v>
      </c>
      <c r="K12" s="16">
        <f t="shared" si="1"/>
        <v>132.52622691000005</v>
      </c>
      <c r="L12" s="17">
        <f t="shared" si="2"/>
        <v>1.939666920918629</v>
      </c>
      <c r="M12" s="17">
        <f t="shared" si="3"/>
        <v>1.9835058623195945</v>
      </c>
      <c r="P12" s="15">
        <f t="shared" si="4"/>
        <v>-2.132364614665097</v>
      </c>
    </row>
    <row r="13" spans="1:16" x14ac:dyDescent="0.15">
      <c r="A13" s="15">
        <v>6</v>
      </c>
      <c r="B13" s="15">
        <v>11</v>
      </c>
      <c r="D13">
        <v>642.14111330000003</v>
      </c>
      <c r="E13">
        <v>527.80786130000001</v>
      </c>
      <c r="F13">
        <v>461.17358400000001</v>
      </c>
      <c r="G13">
        <v>459.21215819999998</v>
      </c>
      <c r="I13" s="16">
        <f t="shared" si="0"/>
        <v>180.96752930000002</v>
      </c>
      <c r="J13" s="16">
        <f t="shared" si="0"/>
        <v>68.595703100000037</v>
      </c>
      <c r="K13" s="16">
        <f t="shared" si="1"/>
        <v>132.95053712999999</v>
      </c>
      <c r="L13" s="17">
        <f t="shared" si="2"/>
        <v>1.9381758786870706</v>
      </c>
      <c r="M13" s="17">
        <f t="shared" si="3"/>
        <v>1.9860001783972148</v>
      </c>
      <c r="P13" s="15">
        <f t="shared" si="4"/>
        <v>-2.0092932282589855</v>
      </c>
    </row>
    <row r="14" spans="1:16" x14ac:dyDescent="0.15">
      <c r="A14" s="15">
        <v>6.5</v>
      </c>
      <c r="B14" s="15">
        <v>12</v>
      </c>
      <c r="D14">
        <v>645.00744629999997</v>
      </c>
      <c r="E14">
        <v>528.57714840000006</v>
      </c>
      <c r="F14">
        <v>460.10989380000001</v>
      </c>
      <c r="G14">
        <v>458.5169373</v>
      </c>
      <c r="I14" s="16">
        <f t="shared" si="0"/>
        <v>184.89755249999996</v>
      </c>
      <c r="J14" s="16">
        <f t="shared" si="0"/>
        <v>70.06021110000006</v>
      </c>
      <c r="K14" s="16">
        <f t="shared" si="1"/>
        <v>135.85540472999992</v>
      </c>
      <c r="L14" s="17">
        <f t="shared" si="2"/>
        <v>1.9391235424067941</v>
      </c>
      <c r="M14" s="17">
        <f t="shared" si="3"/>
        <v>1.9909332004261169</v>
      </c>
      <c r="P14" s="15">
        <f t="shared" si="4"/>
        <v>-1.7658942999050105</v>
      </c>
    </row>
    <row r="15" spans="1:16" x14ac:dyDescent="0.15">
      <c r="A15" s="15">
        <v>7</v>
      </c>
      <c r="B15" s="15">
        <v>13</v>
      </c>
      <c r="D15">
        <v>643.53967290000003</v>
      </c>
      <c r="E15">
        <v>528.41455080000003</v>
      </c>
      <c r="F15">
        <v>460.40750120000001</v>
      </c>
      <c r="G15">
        <v>458.68222050000003</v>
      </c>
      <c r="I15" s="16">
        <f t="shared" si="0"/>
        <v>183.13217170000001</v>
      </c>
      <c r="J15" s="16">
        <f t="shared" si="0"/>
        <v>69.732330300000001</v>
      </c>
      <c r="K15" s="16">
        <f t="shared" si="1"/>
        <v>134.31954049000001</v>
      </c>
      <c r="L15" s="17">
        <f t="shared" si="2"/>
        <v>1.9262161455401701</v>
      </c>
      <c r="M15" s="17">
        <f t="shared" si="3"/>
        <v>1.9820111618686715</v>
      </c>
      <c r="P15" s="15">
        <f t="shared" si="4"/>
        <v>-2.2061142322085265</v>
      </c>
    </row>
    <row r="16" spans="1:16" x14ac:dyDescent="0.15">
      <c r="A16" s="15">
        <v>7.5</v>
      </c>
      <c r="B16" s="15">
        <v>14</v>
      </c>
      <c r="D16">
        <v>643.39550780000002</v>
      </c>
      <c r="E16">
        <v>528.06585689999997</v>
      </c>
      <c r="F16">
        <v>460.70465089999999</v>
      </c>
      <c r="G16">
        <v>458.66381840000003</v>
      </c>
      <c r="I16" s="16">
        <f t="shared" si="0"/>
        <v>182.69085690000003</v>
      </c>
      <c r="J16" s="16">
        <f t="shared" si="0"/>
        <v>69.402038499999946</v>
      </c>
      <c r="K16" s="16">
        <f t="shared" si="1"/>
        <v>134.10942995000008</v>
      </c>
      <c r="L16" s="17">
        <f t="shared" si="2"/>
        <v>1.932355775832149</v>
      </c>
      <c r="M16" s="17">
        <f t="shared" si="3"/>
        <v>1.9921361504698292</v>
      </c>
      <c r="P16" s="15">
        <f t="shared" si="4"/>
        <v>-1.706539861634216</v>
      </c>
    </row>
    <row r="17" spans="1:16" x14ac:dyDescent="0.15">
      <c r="A17" s="15">
        <v>8</v>
      </c>
      <c r="B17" s="15">
        <v>15</v>
      </c>
      <c r="D17">
        <v>647.99560550000001</v>
      </c>
      <c r="E17">
        <v>530.47326659999999</v>
      </c>
      <c r="F17">
        <v>460.19467159999999</v>
      </c>
      <c r="G17">
        <v>458.34133910000003</v>
      </c>
      <c r="I17" s="16">
        <f t="shared" si="0"/>
        <v>187.80093390000002</v>
      </c>
      <c r="J17" s="16">
        <f t="shared" si="0"/>
        <v>72.131927499999961</v>
      </c>
      <c r="K17" s="16">
        <f t="shared" si="1"/>
        <v>137.30858465000006</v>
      </c>
      <c r="L17" s="17">
        <f t="shared" si="2"/>
        <v>1.9035757036993104</v>
      </c>
      <c r="M17" s="17">
        <f t="shared" si="3"/>
        <v>1.9673414366461692</v>
      </c>
      <c r="P17" s="15">
        <f t="shared" si="4"/>
        <v>-2.9299292440784437</v>
      </c>
    </row>
    <row r="18" spans="1:16" x14ac:dyDescent="0.15">
      <c r="A18" s="15">
        <v>8.5</v>
      </c>
      <c r="B18" s="15">
        <v>16</v>
      </c>
      <c r="D18">
        <v>652.66125490000002</v>
      </c>
      <c r="E18">
        <v>532.80291750000004</v>
      </c>
      <c r="F18">
        <v>460.98071290000001</v>
      </c>
      <c r="G18">
        <v>459.11279300000001</v>
      </c>
      <c r="I18" s="16">
        <f t="shared" si="0"/>
        <v>191.680542</v>
      </c>
      <c r="J18" s="16">
        <f t="shared" si="0"/>
        <v>73.690124500000024</v>
      </c>
      <c r="K18" s="16">
        <f t="shared" si="1"/>
        <v>140.09745484999999</v>
      </c>
      <c r="L18" s="17">
        <f t="shared" si="2"/>
        <v>1.9011700115936152</v>
      </c>
      <c r="M18" s="17">
        <f t="shared" si="3"/>
        <v>1.9689211028496527</v>
      </c>
      <c r="P18" s="15">
        <f t="shared" si="4"/>
        <v>-2.8519873539283109</v>
      </c>
    </row>
    <row r="19" spans="1:16" x14ac:dyDescent="0.15">
      <c r="A19" s="15">
        <v>9</v>
      </c>
      <c r="B19" s="15">
        <v>17</v>
      </c>
      <c r="D19">
        <v>653.76403809999999</v>
      </c>
      <c r="E19">
        <v>531.95452880000005</v>
      </c>
      <c r="F19">
        <v>460.38797</v>
      </c>
      <c r="G19">
        <v>458.52725220000002</v>
      </c>
      <c r="I19" s="16">
        <f t="shared" si="0"/>
        <v>193.3760681</v>
      </c>
      <c r="J19" s="16">
        <f t="shared" si="0"/>
        <v>73.427276600000027</v>
      </c>
      <c r="K19" s="16">
        <f t="shared" si="1"/>
        <v>141.97697447999997</v>
      </c>
      <c r="L19" s="17">
        <f t="shared" si="2"/>
        <v>1.9335726592915734</v>
      </c>
      <c r="M19" s="17">
        <f t="shared" si="3"/>
        <v>2.0053091088567898</v>
      </c>
      <c r="P19" s="15">
        <f t="shared" si="4"/>
        <v>-1.056576424241799</v>
      </c>
    </row>
    <row r="20" spans="1:16" x14ac:dyDescent="0.15">
      <c r="A20" s="15">
        <v>9.5</v>
      </c>
      <c r="B20" s="15">
        <v>18</v>
      </c>
      <c r="D20">
        <v>658.08105469999998</v>
      </c>
      <c r="E20">
        <v>533.81781009999997</v>
      </c>
      <c r="F20">
        <v>460.43328860000003</v>
      </c>
      <c r="G20">
        <v>458.37832639999999</v>
      </c>
      <c r="I20" s="16">
        <f t="shared" si="0"/>
        <v>197.64776609999996</v>
      </c>
      <c r="J20" s="16">
        <f t="shared" si="0"/>
        <v>75.439483699999982</v>
      </c>
      <c r="K20" s="16">
        <f t="shared" si="1"/>
        <v>144.84012750999997</v>
      </c>
      <c r="L20" s="17">
        <f t="shared" si="2"/>
        <v>1.9199512033510908</v>
      </c>
      <c r="M20" s="17">
        <f t="shared" si="3"/>
        <v>1.9956730112254857</v>
      </c>
      <c r="P20" s="15">
        <f t="shared" si="4"/>
        <v>-1.532028555457134</v>
      </c>
    </row>
    <row r="21" spans="1:16" x14ac:dyDescent="0.15">
      <c r="A21" s="15">
        <v>10</v>
      </c>
      <c r="B21" s="15">
        <v>19</v>
      </c>
      <c r="D21">
        <v>658.80786130000001</v>
      </c>
      <c r="E21">
        <v>534.52923580000004</v>
      </c>
      <c r="F21">
        <v>459.9513245</v>
      </c>
      <c r="G21">
        <v>457.87689210000002</v>
      </c>
      <c r="I21" s="16">
        <f t="shared" si="0"/>
        <v>198.85653680000001</v>
      </c>
      <c r="J21" s="16">
        <f t="shared" si="0"/>
        <v>76.652343700000017</v>
      </c>
      <c r="K21" s="16">
        <f t="shared" si="1"/>
        <v>145.19989621000002</v>
      </c>
      <c r="L21" s="17">
        <f t="shared" si="2"/>
        <v>1.8942655788618761</v>
      </c>
      <c r="M21" s="17">
        <f t="shared" si="3"/>
        <v>1.9739727450454496</v>
      </c>
      <c r="P21" s="15">
        <f t="shared" si="4"/>
        <v>-2.6027356194578815</v>
      </c>
    </row>
    <row r="22" spans="1:16" x14ac:dyDescent="0.15">
      <c r="A22" s="15">
        <v>10.5</v>
      </c>
      <c r="B22" s="15">
        <v>20</v>
      </c>
      <c r="D22">
        <v>655.27618410000002</v>
      </c>
      <c r="E22">
        <v>532.56561280000005</v>
      </c>
      <c r="F22">
        <v>460.57836909999997</v>
      </c>
      <c r="G22">
        <v>458.63601679999999</v>
      </c>
      <c r="I22" s="16">
        <f t="shared" si="0"/>
        <v>194.69781500000005</v>
      </c>
      <c r="J22" s="16">
        <f t="shared" si="0"/>
        <v>73.92959600000006</v>
      </c>
      <c r="K22" s="16">
        <f t="shared" si="1"/>
        <v>142.94709779999999</v>
      </c>
      <c r="L22" s="17">
        <f t="shared" si="2"/>
        <v>1.9335571345473046</v>
      </c>
      <c r="M22" s="17">
        <f t="shared" si="3"/>
        <v>2.0172496590400568</v>
      </c>
      <c r="P22" s="15">
        <f t="shared" si="4"/>
        <v>-0.46742091235958694</v>
      </c>
    </row>
    <row r="23" spans="1:16" x14ac:dyDescent="0.15">
      <c r="A23" s="15">
        <v>11</v>
      </c>
      <c r="B23" s="15">
        <v>21</v>
      </c>
      <c r="D23">
        <v>646.79132079999999</v>
      </c>
      <c r="E23">
        <v>529.94293210000001</v>
      </c>
      <c r="F23">
        <v>460.92578129999998</v>
      </c>
      <c r="G23">
        <v>458.88562009999998</v>
      </c>
      <c r="I23" s="16">
        <f t="shared" si="0"/>
        <v>185.86553950000001</v>
      </c>
      <c r="J23" s="16">
        <f t="shared" si="0"/>
        <v>71.057312000000024</v>
      </c>
      <c r="K23" s="16">
        <f t="shared" si="1"/>
        <v>136.12542109999998</v>
      </c>
      <c r="L23" s="17">
        <f t="shared" si="2"/>
        <v>1.9157130669395421</v>
      </c>
      <c r="M23" s="17">
        <f>L23+ABS($N$2)*A23</f>
        <v>2.003390949741473</v>
      </c>
      <c r="P23" s="15">
        <f t="shared" si="4"/>
        <v>-1.1512198031574254</v>
      </c>
    </row>
    <row r="24" spans="1:16" x14ac:dyDescent="0.15">
      <c r="A24" s="15">
        <v>11.5</v>
      </c>
      <c r="B24" s="15">
        <v>22</v>
      </c>
      <c r="D24">
        <v>650.11218259999998</v>
      </c>
      <c r="E24">
        <v>531.07910159999994</v>
      </c>
      <c r="F24">
        <v>460.19128419999998</v>
      </c>
      <c r="G24">
        <v>458.09283449999998</v>
      </c>
      <c r="I24" s="16">
        <f t="shared" si="0"/>
        <v>189.9208984</v>
      </c>
      <c r="J24" s="16">
        <f t="shared" si="0"/>
        <v>72.986267099999964</v>
      </c>
      <c r="K24" s="16">
        <f t="shared" si="1"/>
        <v>138.83051143000003</v>
      </c>
      <c r="L24" s="17">
        <f t="shared" si="2"/>
        <v>1.9021456630983131</v>
      </c>
      <c r="M24" s="17">
        <f t="shared" ref="M24:M87" si="5">L24+ABS($N$2)*A24</f>
        <v>1.9938089042094227</v>
      </c>
      <c r="P24" s="15">
        <f t="shared" si="4"/>
        <v>-1.6240049641146559</v>
      </c>
    </row>
    <row r="25" spans="1:16" x14ac:dyDescent="0.15">
      <c r="A25" s="15">
        <v>12</v>
      </c>
      <c r="B25" s="15">
        <v>23</v>
      </c>
      <c r="D25">
        <v>655.04602050000005</v>
      </c>
      <c r="E25">
        <v>533.41510010000002</v>
      </c>
      <c r="F25">
        <v>460.41915890000001</v>
      </c>
      <c r="G25">
        <v>458.63961790000002</v>
      </c>
      <c r="I25" s="16">
        <f t="shared" si="0"/>
        <v>194.62686160000004</v>
      </c>
      <c r="J25" s="16">
        <f t="shared" si="0"/>
        <v>74.775482199999999</v>
      </c>
      <c r="K25" s="16">
        <f t="shared" si="1"/>
        <v>142.28402406000004</v>
      </c>
      <c r="L25" s="17">
        <f t="shared" si="2"/>
        <v>1.9028165365679184</v>
      </c>
      <c r="M25" s="17">
        <f t="shared" si="5"/>
        <v>1.9984651359882066</v>
      </c>
      <c r="P25" s="15">
        <f t="shared" si="4"/>
        <v>-1.3942630698997693</v>
      </c>
    </row>
    <row r="26" spans="1:16" x14ac:dyDescent="0.15">
      <c r="A26" s="15">
        <v>12.5</v>
      </c>
      <c r="B26" s="15">
        <v>24</v>
      </c>
      <c r="D26">
        <v>651.86688230000004</v>
      </c>
      <c r="E26">
        <v>531.95288089999997</v>
      </c>
      <c r="F26">
        <v>461.38729860000001</v>
      </c>
      <c r="G26">
        <v>459.28369140000001</v>
      </c>
      <c r="I26" s="16">
        <f t="shared" si="0"/>
        <v>190.47958370000003</v>
      </c>
      <c r="J26" s="16">
        <f t="shared" si="0"/>
        <v>72.669189499999959</v>
      </c>
      <c r="K26" s="16">
        <f t="shared" si="1"/>
        <v>139.61115105000007</v>
      </c>
      <c r="L26" s="17">
        <f t="shared" si="2"/>
        <v>1.9211876726655959</v>
      </c>
      <c r="M26" s="17">
        <f t="shared" si="5"/>
        <v>2.020821630395063</v>
      </c>
      <c r="P26" s="15">
        <f t="shared" si="4"/>
        <v>-0.29117722343507152</v>
      </c>
    </row>
    <row r="27" spans="1:16" x14ac:dyDescent="0.15">
      <c r="A27" s="15">
        <v>13</v>
      </c>
      <c r="B27" s="15">
        <v>25</v>
      </c>
      <c r="D27">
        <v>646.35034180000002</v>
      </c>
      <c r="E27">
        <v>530.5137939</v>
      </c>
      <c r="F27">
        <v>459.87463380000003</v>
      </c>
      <c r="G27">
        <v>457.91052250000001</v>
      </c>
      <c r="I27" s="16">
        <f t="shared" si="0"/>
        <v>186.475708</v>
      </c>
      <c r="J27" s="16">
        <f t="shared" si="0"/>
        <v>72.603271399999983</v>
      </c>
      <c r="K27" s="16">
        <f t="shared" si="1"/>
        <v>135.65341802</v>
      </c>
      <c r="L27" s="17">
        <f t="shared" si="2"/>
        <v>1.8684201882947113</v>
      </c>
      <c r="M27" s="17">
        <f t="shared" si="5"/>
        <v>1.972039504333357</v>
      </c>
      <c r="P27" s="15">
        <f t="shared" si="4"/>
        <v>-2.698123135430186</v>
      </c>
    </row>
    <row r="28" spans="1:16" x14ac:dyDescent="0.15">
      <c r="A28" s="15">
        <v>13.5</v>
      </c>
      <c r="B28" s="15">
        <v>26</v>
      </c>
      <c r="D28">
        <v>650.01708980000001</v>
      </c>
      <c r="E28">
        <v>531.99749759999997</v>
      </c>
      <c r="F28">
        <v>460.45614619999998</v>
      </c>
      <c r="G28">
        <v>458.76855469999998</v>
      </c>
      <c r="I28" s="16">
        <f t="shared" si="0"/>
        <v>189.56094360000003</v>
      </c>
      <c r="J28" s="16">
        <f t="shared" si="0"/>
        <v>73.228942899999993</v>
      </c>
      <c r="K28" s="16">
        <f t="shared" si="1"/>
        <v>138.30068357000005</v>
      </c>
      <c r="L28" s="17">
        <f t="shared" si="2"/>
        <v>1.8886068553367041</v>
      </c>
      <c r="M28" s="17">
        <f t="shared" si="5"/>
        <v>1.9962115296845284</v>
      </c>
      <c r="P28" s="15">
        <f t="shared" si="4"/>
        <v>-1.5054576593488496</v>
      </c>
    </row>
    <row r="29" spans="1:16" x14ac:dyDescent="0.15">
      <c r="A29" s="15">
        <v>14</v>
      </c>
      <c r="B29" s="15">
        <v>27</v>
      </c>
      <c r="D29">
        <v>649.09478760000002</v>
      </c>
      <c r="E29">
        <v>530.60614009999995</v>
      </c>
      <c r="F29">
        <v>460.30905150000001</v>
      </c>
      <c r="G29">
        <v>458.41668700000002</v>
      </c>
      <c r="I29" s="16">
        <f t="shared" si="0"/>
        <v>188.78573610000001</v>
      </c>
      <c r="J29" s="16">
        <f t="shared" si="0"/>
        <v>72.189453099999923</v>
      </c>
      <c r="K29" s="16">
        <f t="shared" si="1"/>
        <v>138.25311893000006</v>
      </c>
      <c r="L29" s="17">
        <f t="shared" si="2"/>
        <v>1.9151429051344373</v>
      </c>
      <c r="M29" s="17">
        <f t="shared" si="5"/>
        <v>2.0267329377914405</v>
      </c>
      <c r="P29" s="15">
        <f t="shared" si="4"/>
        <v>4.9102313252415652E-4</v>
      </c>
    </row>
    <row r="30" spans="1:16" x14ac:dyDescent="0.15">
      <c r="A30" s="15">
        <v>14.5</v>
      </c>
      <c r="B30" s="15">
        <v>28</v>
      </c>
      <c r="D30">
        <v>650.33685300000002</v>
      </c>
      <c r="E30">
        <v>531.89056400000004</v>
      </c>
      <c r="F30">
        <v>459.56896970000003</v>
      </c>
      <c r="G30">
        <v>458.11190800000003</v>
      </c>
      <c r="I30" s="16">
        <f t="shared" si="0"/>
        <v>190.76788329999999</v>
      </c>
      <c r="J30" s="16">
        <f t="shared" si="0"/>
        <v>73.778656000000012</v>
      </c>
      <c r="K30" s="16">
        <f t="shared" si="1"/>
        <v>139.1228241</v>
      </c>
      <c r="L30" s="17">
        <f t="shared" si="2"/>
        <v>1.8856784826766155</v>
      </c>
      <c r="M30" s="17">
        <f t="shared" si="5"/>
        <v>2.0012538736427974</v>
      </c>
      <c r="P30" s="15">
        <f t="shared" si="4"/>
        <v>-1.2566647067441041</v>
      </c>
    </row>
    <row r="31" spans="1:16" x14ac:dyDescent="0.15">
      <c r="A31" s="15">
        <v>15</v>
      </c>
      <c r="B31" s="15">
        <v>29</v>
      </c>
      <c r="D31">
        <v>652.17169190000004</v>
      </c>
      <c r="E31">
        <v>532.12347409999995</v>
      </c>
      <c r="F31">
        <v>460.70486449999999</v>
      </c>
      <c r="G31">
        <v>458.6737061</v>
      </c>
      <c r="I31" s="16">
        <f t="shared" si="0"/>
        <v>191.46682740000006</v>
      </c>
      <c r="J31" s="16">
        <f t="shared" si="0"/>
        <v>73.449767999999949</v>
      </c>
      <c r="K31" s="16">
        <f t="shared" si="1"/>
        <v>140.05198980000009</v>
      </c>
      <c r="L31" s="17">
        <f t="shared" si="2"/>
        <v>1.9067723917113011</v>
      </c>
      <c r="M31" s="17">
        <f t="shared" si="5"/>
        <v>2.0263331409866616</v>
      </c>
      <c r="P31" s="15">
        <f t="shared" si="4"/>
        <v>-1.9235244715538915E-2</v>
      </c>
    </row>
    <row r="32" spans="1:16" x14ac:dyDescent="0.15">
      <c r="A32" s="15">
        <v>15.5</v>
      </c>
      <c r="B32" s="15">
        <v>30</v>
      </c>
      <c r="D32">
        <v>650.83599849999996</v>
      </c>
      <c r="E32">
        <v>531.07885739999995</v>
      </c>
      <c r="F32">
        <v>460.2722473</v>
      </c>
      <c r="G32">
        <v>458.80242920000001</v>
      </c>
      <c r="I32" s="16">
        <f t="shared" si="0"/>
        <v>190.56375119999996</v>
      </c>
      <c r="J32" s="16">
        <f t="shared" si="0"/>
        <v>72.276428199999941</v>
      </c>
      <c r="K32" s="16">
        <f t="shared" si="1"/>
        <v>139.97025145999999</v>
      </c>
      <c r="L32" s="17">
        <f t="shared" si="2"/>
        <v>1.9365961343950322</v>
      </c>
      <c r="M32" s="17">
        <f t="shared" si="5"/>
        <v>2.0601422419795714</v>
      </c>
      <c r="P32" s="15">
        <f t="shared" si="4"/>
        <v>1.6489306183339363</v>
      </c>
    </row>
    <row r="33" spans="1:16" x14ac:dyDescent="0.15">
      <c r="A33" s="15">
        <v>16</v>
      </c>
      <c r="B33" s="15">
        <v>31</v>
      </c>
      <c r="D33">
        <v>627.47601320000001</v>
      </c>
      <c r="E33">
        <v>523.3475952</v>
      </c>
      <c r="F33">
        <v>459.9103088</v>
      </c>
      <c r="G33">
        <v>457.9786987</v>
      </c>
      <c r="I33" s="16">
        <f t="shared" si="0"/>
        <v>167.56570440000002</v>
      </c>
      <c r="J33" s="16">
        <f t="shared" si="0"/>
        <v>65.368896500000005</v>
      </c>
      <c r="K33" s="16">
        <f t="shared" si="1"/>
        <v>121.80747685000001</v>
      </c>
      <c r="L33" s="17">
        <f t="shared" si="2"/>
        <v>1.8633858512511374</v>
      </c>
      <c r="M33" s="17">
        <f t="shared" si="5"/>
        <v>1.9909173171448553</v>
      </c>
      <c r="P33" s="15">
        <f t="shared" si="4"/>
        <v>-1.7666779926627476</v>
      </c>
    </row>
    <row r="34" spans="1:16" x14ac:dyDescent="0.15">
      <c r="A34" s="15">
        <v>16.5</v>
      </c>
      <c r="B34" s="15">
        <v>32</v>
      </c>
      <c r="D34">
        <v>639.25274660000002</v>
      </c>
      <c r="E34">
        <v>528.65600589999997</v>
      </c>
      <c r="F34">
        <v>459.70306399999998</v>
      </c>
      <c r="G34">
        <v>458.00201420000002</v>
      </c>
      <c r="I34" s="16">
        <f t="shared" si="0"/>
        <v>179.54968260000004</v>
      </c>
      <c r="J34" s="16">
        <f t="shared" si="0"/>
        <v>70.653991699999949</v>
      </c>
      <c r="K34" s="16">
        <f t="shared" si="1"/>
        <v>130.09188841000008</v>
      </c>
      <c r="L34" s="17">
        <f t="shared" si="2"/>
        <v>1.8412532014097114</v>
      </c>
      <c r="M34" s="17">
        <f t="shared" si="5"/>
        <v>1.9727700256126077</v>
      </c>
      <c r="P34" s="15">
        <f t="shared" si="4"/>
        <v>-2.6620786792190336</v>
      </c>
    </row>
    <row r="35" spans="1:16" x14ac:dyDescent="0.15">
      <c r="A35" s="15">
        <v>17</v>
      </c>
      <c r="B35" s="15">
        <v>33</v>
      </c>
      <c r="D35">
        <v>646.26623540000003</v>
      </c>
      <c r="E35">
        <v>531.02758789999996</v>
      </c>
      <c r="F35">
        <v>460.52075200000002</v>
      </c>
      <c r="G35">
        <v>458.8244019</v>
      </c>
      <c r="I35" s="16">
        <f t="shared" si="0"/>
        <v>185.74548340000001</v>
      </c>
      <c r="J35" s="16">
        <f t="shared" si="0"/>
        <v>72.20318599999996</v>
      </c>
      <c r="K35" s="16">
        <f t="shared" si="1"/>
        <v>135.20325320000003</v>
      </c>
      <c r="L35" s="17">
        <f t="shared" si="2"/>
        <v>1.8725386051524113</v>
      </c>
      <c r="M35" s="17">
        <f t="shared" si="5"/>
        <v>2.0080407876644863</v>
      </c>
      <c r="P35" s="15">
        <f t="shared" si="4"/>
        <v>-0.92179338648014153</v>
      </c>
    </row>
    <row r="36" spans="1:16" x14ac:dyDescent="0.15">
      <c r="A36" s="15">
        <v>17.5</v>
      </c>
      <c r="B36" s="15">
        <v>34</v>
      </c>
      <c r="D36">
        <v>647.08514400000001</v>
      </c>
      <c r="E36">
        <v>530.99560550000001</v>
      </c>
      <c r="F36">
        <v>460.05899049999999</v>
      </c>
      <c r="G36">
        <v>458.20632929999999</v>
      </c>
      <c r="I36" s="16">
        <f t="shared" si="0"/>
        <v>187.02615350000002</v>
      </c>
      <c r="J36" s="16">
        <f t="shared" si="0"/>
        <v>72.789276200000018</v>
      </c>
      <c r="K36" s="16">
        <f t="shared" si="1"/>
        <v>136.07366016</v>
      </c>
      <c r="L36" s="17">
        <f t="shared" si="2"/>
        <v>1.8694190581881343</v>
      </c>
      <c r="M36" s="17">
        <f t="shared" si="5"/>
        <v>2.0089065990093879</v>
      </c>
      <c r="P36" s="15">
        <f t="shared" si="4"/>
        <v>-0.87907361911014559</v>
      </c>
    </row>
    <row r="37" spans="1:16" x14ac:dyDescent="0.15">
      <c r="A37" s="15">
        <v>18</v>
      </c>
      <c r="B37" s="15">
        <v>35</v>
      </c>
      <c r="D37">
        <v>653.07330320000005</v>
      </c>
      <c r="E37">
        <v>534.00634769999999</v>
      </c>
      <c r="F37">
        <v>459.77978519999999</v>
      </c>
      <c r="G37">
        <v>457.9484253</v>
      </c>
      <c r="I37" s="16">
        <f t="shared" si="0"/>
        <v>193.29351800000006</v>
      </c>
      <c r="J37" s="16">
        <f t="shared" si="0"/>
        <v>76.057922399999995</v>
      </c>
      <c r="K37" s="16">
        <f t="shared" si="1"/>
        <v>140.05297232000007</v>
      </c>
      <c r="L37" s="17">
        <f t="shared" si="2"/>
        <v>1.841398869449004</v>
      </c>
      <c r="M37" s="17">
        <f t="shared" si="5"/>
        <v>1.9848717685794366</v>
      </c>
      <c r="P37" s="15">
        <f t="shared" si="4"/>
        <v>-2.064969797060451</v>
      </c>
    </row>
    <row r="38" spans="1:16" x14ac:dyDescent="0.15">
      <c r="A38" s="15">
        <v>18.5</v>
      </c>
      <c r="B38" s="15">
        <v>36</v>
      </c>
      <c r="D38">
        <v>650.47546390000002</v>
      </c>
      <c r="E38">
        <v>533.31506349999995</v>
      </c>
      <c r="F38">
        <v>460.83560180000001</v>
      </c>
      <c r="G38">
        <v>458.75711059999998</v>
      </c>
      <c r="I38" s="16">
        <f t="shared" si="0"/>
        <v>189.63986210000002</v>
      </c>
      <c r="J38" s="16">
        <f t="shared" si="0"/>
        <v>74.557952899999975</v>
      </c>
      <c r="K38" s="16">
        <f t="shared" si="1"/>
        <v>137.44929507000003</v>
      </c>
      <c r="L38" s="17">
        <f t="shared" si="2"/>
        <v>1.8435229204100114</v>
      </c>
      <c r="M38" s="17">
        <f t="shared" si="5"/>
        <v>1.9909811778496227</v>
      </c>
      <c r="P38" s="15">
        <f t="shared" si="4"/>
        <v>-1.763527058607874</v>
      </c>
    </row>
    <row r="39" spans="1:16" x14ac:dyDescent="0.15">
      <c r="A39" s="15">
        <v>19</v>
      </c>
      <c r="B39" s="15">
        <v>37</v>
      </c>
      <c r="D39">
        <v>638.10058590000006</v>
      </c>
      <c r="E39">
        <v>528.30706789999999</v>
      </c>
      <c r="F39">
        <v>460.37542719999999</v>
      </c>
      <c r="G39">
        <v>458.60079960000002</v>
      </c>
      <c r="I39" s="16">
        <f t="shared" si="0"/>
        <v>177.72515870000007</v>
      </c>
      <c r="J39" s="16">
        <f t="shared" si="0"/>
        <v>69.706268299999977</v>
      </c>
      <c r="K39" s="16">
        <f t="shared" si="1"/>
        <v>128.93077089000008</v>
      </c>
      <c r="L39" s="17">
        <f t="shared" si="2"/>
        <v>1.8496295101483737</v>
      </c>
      <c r="M39" s="17">
        <f t="shared" si="5"/>
        <v>2.0010731258971637</v>
      </c>
      <c r="P39" s="15">
        <f t="shared" si="4"/>
        <v>-1.2655829332048587</v>
      </c>
    </row>
    <row r="40" spans="1:16" x14ac:dyDescent="0.15">
      <c r="A40" s="15">
        <v>19.5</v>
      </c>
      <c r="B40" s="15">
        <v>38</v>
      </c>
      <c r="D40">
        <v>642.03387450000002</v>
      </c>
      <c r="E40">
        <v>529.68908690000001</v>
      </c>
      <c r="F40">
        <v>460.35589599999997</v>
      </c>
      <c r="G40">
        <v>458.34381100000002</v>
      </c>
      <c r="I40" s="16">
        <f t="shared" si="0"/>
        <v>181.67797850000005</v>
      </c>
      <c r="J40" s="16">
        <f t="shared" si="0"/>
        <v>71.34527589999999</v>
      </c>
      <c r="K40" s="16">
        <f t="shared" si="1"/>
        <v>131.73628537000008</v>
      </c>
      <c r="L40" s="17">
        <f t="shared" si="2"/>
        <v>1.8464612226694059</v>
      </c>
      <c r="M40" s="17">
        <f t="shared" si="5"/>
        <v>2.0018901967273743</v>
      </c>
      <c r="P40" s="15">
        <f t="shared" si="4"/>
        <v>-1.2252680586112767</v>
      </c>
    </row>
    <row r="41" spans="1:16" x14ac:dyDescent="0.15">
      <c r="A41" s="15">
        <v>20</v>
      </c>
      <c r="B41" s="15">
        <v>39</v>
      </c>
      <c r="D41">
        <v>644.0703125</v>
      </c>
      <c r="E41">
        <v>530.61163329999999</v>
      </c>
      <c r="F41">
        <v>459.63241579999999</v>
      </c>
      <c r="G41">
        <v>457.70330810000002</v>
      </c>
      <c r="I41" s="16">
        <f t="shared" si="0"/>
        <v>184.43789670000001</v>
      </c>
      <c r="J41" s="16">
        <f t="shared" si="0"/>
        <v>72.908325199999979</v>
      </c>
      <c r="K41" s="16">
        <f t="shared" si="1"/>
        <v>133.40206906000003</v>
      </c>
      <c r="L41" s="17">
        <f t="shared" si="2"/>
        <v>1.8297234053046121</v>
      </c>
      <c r="M41" s="17">
        <f t="shared" si="5"/>
        <v>1.9891377376717594</v>
      </c>
      <c r="P41" s="15">
        <f t="shared" si="4"/>
        <v>-1.8544837502966098</v>
      </c>
    </row>
    <row r="42" spans="1:16" x14ac:dyDescent="0.15">
      <c r="A42" s="15">
        <v>20.5</v>
      </c>
      <c r="B42" s="15">
        <v>40</v>
      </c>
      <c r="D42">
        <v>650.90905759999998</v>
      </c>
      <c r="E42">
        <v>532.74090579999995</v>
      </c>
      <c r="F42">
        <v>459.40859990000001</v>
      </c>
      <c r="G42">
        <v>457.88787839999998</v>
      </c>
      <c r="I42" s="16">
        <f t="shared" si="0"/>
        <v>191.50045769999997</v>
      </c>
      <c r="J42" s="16">
        <f t="shared" si="0"/>
        <v>74.853027399999974</v>
      </c>
      <c r="K42" s="16">
        <f t="shared" si="1"/>
        <v>139.10333851999999</v>
      </c>
      <c r="L42" s="17">
        <f t="shared" si="2"/>
        <v>1.8583528729794574</v>
      </c>
      <c r="M42" s="17">
        <f t="shared" si="5"/>
        <v>2.0217525636557832</v>
      </c>
      <c r="P42" s="15">
        <f t="shared" si="4"/>
        <v>-0.2452442929310531</v>
      </c>
    </row>
    <row r="43" spans="1:16" x14ac:dyDescent="0.15">
      <c r="A43" s="15">
        <v>21</v>
      </c>
      <c r="B43" s="15">
        <v>41</v>
      </c>
      <c r="D43">
        <v>651.8280029</v>
      </c>
      <c r="E43">
        <v>532.34924320000005</v>
      </c>
      <c r="F43">
        <v>460.1854553</v>
      </c>
      <c r="G43">
        <v>458.5021362</v>
      </c>
      <c r="I43" s="16">
        <f t="shared" si="0"/>
        <v>191.6425476</v>
      </c>
      <c r="J43" s="16">
        <f t="shared" si="0"/>
        <v>73.847107000000051</v>
      </c>
      <c r="K43" s="16">
        <f t="shared" si="1"/>
        <v>139.94957269999998</v>
      </c>
      <c r="L43" s="17">
        <f t="shared" si="2"/>
        <v>1.8951260027017698</v>
      </c>
      <c r="M43" s="17">
        <f t="shared" si="5"/>
        <v>2.0625110516872742</v>
      </c>
      <c r="P43" s="15">
        <f t="shared" si="4"/>
        <v>1.7658094283111294</v>
      </c>
    </row>
    <row r="44" spans="1:16" x14ac:dyDescent="0.15">
      <c r="A44" s="15">
        <v>21.5</v>
      </c>
      <c r="B44" s="15">
        <v>42</v>
      </c>
      <c r="D44">
        <v>651.23596190000001</v>
      </c>
      <c r="E44">
        <v>532.41345209999997</v>
      </c>
      <c r="F44">
        <v>460.60687259999997</v>
      </c>
      <c r="G44">
        <v>458.96524049999999</v>
      </c>
      <c r="I44" s="16">
        <f t="shared" si="0"/>
        <v>190.62908930000003</v>
      </c>
      <c r="J44" s="16">
        <f t="shared" si="0"/>
        <v>73.448211599999979</v>
      </c>
      <c r="K44" s="16">
        <f t="shared" si="1"/>
        <v>139.21534118000005</v>
      </c>
      <c r="L44" s="17">
        <f t="shared" si="2"/>
        <v>1.8954217964920481</v>
      </c>
      <c r="M44" s="17">
        <f t="shared" si="5"/>
        <v>2.0667922037867315</v>
      </c>
      <c r="P44" s="15">
        <f t="shared" si="4"/>
        <v>1.9770446157931876</v>
      </c>
    </row>
    <row r="45" spans="1:16" x14ac:dyDescent="0.15">
      <c r="A45" s="15">
        <v>22</v>
      </c>
      <c r="B45" s="15">
        <v>43</v>
      </c>
      <c r="D45">
        <v>647.74945070000001</v>
      </c>
      <c r="E45">
        <v>530.59368900000004</v>
      </c>
      <c r="F45">
        <v>460.23571779999997</v>
      </c>
      <c r="G45">
        <v>458.5918274</v>
      </c>
      <c r="I45" s="16">
        <f t="shared" si="0"/>
        <v>187.51373290000004</v>
      </c>
      <c r="J45" s="16">
        <f t="shared" si="0"/>
        <v>72.001861600000041</v>
      </c>
      <c r="K45" s="16">
        <f t="shared" si="1"/>
        <v>137.11242978000001</v>
      </c>
      <c r="L45" s="17">
        <f t="shared" si="2"/>
        <v>1.9042900660224031</v>
      </c>
      <c r="M45" s="17">
        <f t="shared" si="5"/>
        <v>2.0796458316262649</v>
      </c>
      <c r="P45" s="15">
        <f t="shared" si="4"/>
        <v>2.6112520495474536</v>
      </c>
    </row>
    <row r="46" spans="1:16" ht="15" x14ac:dyDescent="0.2">
      <c r="A46" s="15">
        <v>22.5</v>
      </c>
      <c r="B46" s="15">
        <v>44</v>
      </c>
      <c r="C46" s="21" t="s">
        <v>28</v>
      </c>
      <c r="D46">
        <v>644.05017090000001</v>
      </c>
      <c r="E46">
        <v>529.22436519999997</v>
      </c>
      <c r="F46">
        <v>459.68222050000003</v>
      </c>
      <c r="G46">
        <v>458.02084350000001</v>
      </c>
      <c r="I46" s="16">
        <f t="shared" si="0"/>
        <v>184.36795039999998</v>
      </c>
      <c r="J46" s="16">
        <f t="shared" si="0"/>
        <v>71.203521699999953</v>
      </c>
      <c r="K46" s="16">
        <f t="shared" si="1"/>
        <v>134.52548521000003</v>
      </c>
      <c r="L46" s="17">
        <f t="shared" si="2"/>
        <v>1.8893094329911511</v>
      </c>
      <c r="M46" s="17">
        <f t="shared" si="5"/>
        <v>2.0686505569041915</v>
      </c>
      <c r="P46" s="15">
        <f t="shared" si="4"/>
        <v>2.0687371228695692</v>
      </c>
    </row>
    <row r="47" spans="1:16" x14ac:dyDescent="0.15">
      <c r="A47" s="15">
        <v>23</v>
      </c>
      <c r="B47" s="15">
        <v>45</v>
      </c>
      <c r="D47">
        <v>642.8065186</v>
      </c>
      <c r="E47">
        <v>528.72296140000003</v>
      </c>
      <c r="F47">
        <v>460.15899660000002</v>
      </c>
      <c r="G47">
        <v>458.38394169999998</v>
      </c>
      <c r="I47" s="16">
        <f t="shared" si="0"/>
        <v>182.64752199999998</v>
      </c>
      <c r="J47" s="16">
        <f t="shared" si="0"/>
        <v>70.339019700000051</v>
      </c>
      <c r="K47" s="16">
        <f t="shared" si="1"/>
        <v>133.41020820999995</v>
      </c>
      <c r="L47" s="17">
        <f t="shared" si="2"/>
        <v>1.8966742610147558</v>
      </c>
      <c r="M47" s="17">
        <f t="shared" si="5"/>
        <v>2.0800007432369751</v>
      </c>
      <c r="P47" s="15">
        <f t="shared" si="4"/>
        <v>2.628763648968889</v>
      </c>
    </row>
    <row r="48" spans="1:16" x14ac:dyDescent="0.15">
      <c r="A48" s="15">
        <v>23.5</v>
      </c>
      <c r="B48" s="15">
        <v>46</v>
      </c>
      <c r="D48">
        <v>643.96612549999998</v>
      </c>
      <c r="E48">
        <v>530.45617679999998</v>
      </c>
      <c r="F48">
        <v>460.37878419999998</v>
      </c>
      <c r="G48">
        <v>458.33908079999998</v>
      </c>
      <c r="I48" s="16">
        <f t="shared" si="0"/>
        <v>183.58734129999999</v>
      </c>
      <c r="J48" s="16">
        <f t="shared" si="0"/>
        <v>72.117096000000004</v>
      </c>
      <c r="K48" s="16">
        <f t="shared" si="1"/>
        <v>133.10537410000001</v>
      </c>
      <c r="L48" s="17">
        <f t="shared" si="2"/>
        <v>1.8456840538892469</v>
      </c>
      <c r="M48" s="17">
        <f t="shared" si="5"/>
        <v>2.0329958944206448</v>
      </c>
      <c r="P48" s="15">
        <f t="shared" si="4"/>
        <v>0.30950990100179987</v>
      </c>
    </row>
    <row r="49" spans="1:22" x14ac:dyDescent="0.15">
      <c r="A49" s="15">
        <v>24</v>
      </c>
      <c r="B49" s="15">
        <v>47</v>
      </c>
      <c r="D49">
        <v>646.86822510000002</v>
      </c>
      <c r="E49">
        <v>532.31475829999999</v>
      </c>
      <c r="F49">
        <v>460.24108890000002</v>
      </c>
      <c r="G49">
        <v>458.47790529999997</v>
      </c>
      <c r="I49" s="16">
        <f t="shared" si="0"/>
        <v>186.6271362</v>
      </c>
      <c r="J49" s="16">
        <f t="shared" si="0"/>
        <v>73.836853000000019</v>
      </c>
      <c r="K49" s="16">
        <f t="shared" si="1"/>
        <v>134.94133909999999</v>
      </c>
      <c r="L49" s="17">
        <f t="shared" si="2"/>
        <v>1.8275608130265242</v>
      </c>
      <c r="M49" s="17">
        <f t="shared" si="5"/>
        <v>2.0188580118671009</v>
      </c>
      <c r="P49" s="15">
        <f t="shared" si="4"/>
        <v>-0.38806360314344684</v>
      </c>
    </row>
    <row r="50" spans="1:22" x14ac:dyDescent="0.15">
      <c r="A50" s="15">
        <v>24.5</v>
      </c>
      <c r="B50" s="15">
        <v>48</v>
      </c>
      <c r="D50">
        <v>647.78222659999994</v>
      </c>
      <c r="E50">
        <v>532.7599487</v>
      </c>
      <c r="F50">
        <v>459.87149049999999</v>
      </c>
      <c r="G50">
        <v>458.0681763</v>
      </c>
      <c r="I50" s="16">
        <f t="shared" si="0"/>
        <v>187.91073609999995</v>
      </c>
      <c r="J50" s="16">
        <f t="shared" si="0"/>
        <v>74.691772399999991</v>
      </c>
      <c r="K50" s="16">
        <f t="shared" si="1"/>
        <v>135.62649541999997</v>
      </c>
      <c r="L50" s="17">
        <f t="shared" si="2"/>
        <v>1.8158157326040369</v>
      </c>
      <c r="M50" s="17">
        <f t="shared" si="5"/>
        <v>2.0110982897537921</v>
      </c>
      <c r="P50" s="15">
        <f t="shared" si="4"/>
        <v>-0.77093398880932018</v>
      </c>
    </row>
    <row r="51" spans="1:22" x14ac:dyDescent="0.15">
      <c r="A51" s="15">
        <v>25</v>
      </c>
      <c r="B51" s="15">
        <v>49</v>
      </c>
      <c r="D51">
        <v>642.97711179999999</v>
      </c>
      <c r="E51">
        <v>529.41674799999998</v>
      </c>
      <c r="F51">
        <v>459.73019410000001</v>
      </c>
      <c r="G51">
        <v>457.8221436</v>
      </c>
      <c r="I51" s="16">
        <f t="shared" si="0"/>
        <v>183.24691769999998</v>
      </c>
      <c r="J51" s="16">
        <f t="shared" si="0"/>
        <v>71.59460439999998</v>
      </c>
      <c r="K51" s="16">
        <f t="shared" si="1"/>
        <v>133.13069461999999</v>
      </c>
      <c r="L51" s="17">
        <f t="shared" si="2"/>
        <v>1.8595073712007273</v>
      </c>
      <c r="M51" s="17">
        <f t="shared" si="5"/>
        <v>2.0587752866596611</v>
      </c>
      <c r="P51" s="15">
        <f t="shared" si="4"/>
        <v>1.5814840393353882</v>
      </c>
    </row>
    <row r="52" spans="1:22" x14ac:dyDescent="0.15">
      <c r="A52" s="15">
        <v>25.5</v>
      </c>
      <c r="B52" s="15">
        <v>50</v>
      </c>
      <c r="D52">
        <v>639.89141849999999</v>
      </c>
      <c r="E52">
        <v>529.49890140000002</v>
      </c>
      <c r="F52">
        <v>460.58309939999998</v>
      </c>
      <c r="G52">
        <v>458.77978519999999</v>
      </c>
      <c r="I52" s="16">
        <f t="shared" si="0"/>
        <v>179.30831910000001</v>
      </c>
      <c r="J52" s="16">
        <f t="shared" si="0"/>
        <v>70.71911620000003</v>
      </c>
      <c r="K52" s="16">
        <f t="shared" si="1"/>
        <v>129.80493775999997</v>
      </c>
      <c r="L52" s="17">
        <f t="shared" si="2"/>
        <v>1.8354999996450736</v>
      </c>
      <c r="M52" s="17">
        <f t="shared" si="5"/>
        <v>2.0387532734131861</v>
      </c>
      <c r="P52" s="15">
        <f t="shared" si="4"/>
        <v>0.59358320712164669</v>
      </c>
      <c r="R52" s="26"/>
      <c r="S52" s="26"/>
      <c r="T52" s="26"/>
    </row>
    <row r="53" spans="1:22" x14ac:dyDescent="0.15">
      <c r="A53" s="15">
        <v>26</v>
      </c>
      <c r="B53" s="15">
        <v>51</v>
      </c>
      <c r="D53">
        <v>633.66650389999995</v>
      </c>
      <c r="E53">
        <v>528.04272460000004</v>
      </c>
      <c r="F53">
        <v>460.27359009999998</v>
      </c>
      <c r="G53">
        <v>458.61605830000002</v>
      </c>
      <c r="I53" s="16">
        <f t="shared" si="0"/>
        <v>173.39291379999997</v>
      </c>
      <c r="J53" s="16">
        <f t="shared" si="0"/>
        <v>69.426666300000022</v>
      </c>
      <c r="K53" s="16">
        <f t="shared" si="1"/>
        <v>124.79424738999995</v>
      </c>
      <c r="L53" s="17">
        <f t="shared" si="2"/>
        <v>1.7974973312235778</v>
      </c>
      <c r="M53" s="17">
        <f t="shared" si="5"/>
        <v>2.004735963300869</v>
      </c>
      <c r="P53" s="15">
        <f t="shared" si="4"/>
        <v>-1.0848558467306166</v>
      </c>
      <c r="R53" s="26"/>
      <c r="S53" s="31"/>
      <c r="T53" s="26"/>
      <c r="U53" s="19"/>
    </row>
    <row r="54" spans="1:22" x14ac:dyDescent="0.15">
      <c r="A54" s="15">
        <v>26.5</v>
      </c>
      <c r="B54" s="15">
        <v>52</v>
      </c>
      <c r="D54">
        <v>640.63012700000002</v>
      </c>
      <c r="E54">
        <v>531.55926509999995</v>
      </c>
      <c r="F54">
        <v>459.55752560000002</v>
      </c>
      <c r="G54">
        <v>457.92129519999997</v>
      </c>
      <c r="I54" s="16">
        <f t="shared" si="0"/>
        <v>181.0726014</v>
      </c>
      <c r="J54" s="16">
        <f t="shared" si="0"/>
        <v>73.637969899999973</v>
      </c>
      <c r="K54" s="16">
        <f t="shared" si="1"/>
        <v>129.52602247000002</v>
      </c>
      <c r="L54" s="17">
        <f t="shared" si="2"/>
        <v>1.7589569979440738</v>
      </c>
      <c r="M54" s="17">
        <f t="shared" si="5"/>
        <v>1.9701809883305439</v>
      </c>
      <c r="P54" s="15">
        <f t="shared" si="4"/>
        <v>-2.7898236793894617</v>
      </c>
      <c r="R54" s="26"/>
      <c r="S54" s="31"/>
      <c r="T54" s="26"/>
    </row>
    <row r="55" spans="1:22" x14ac:dyDescent="0.15">
      <c r="A55" s="15">
        <v>27</v>
      </c>
      <c r="B55" s="15">
        <v>53</v>
      </c>
      <c r="D55">
        <v>638.0272827</v>
      </c>
      <c r="E55">
        <v>530.94598389999999</v>
      </c>
      <c r="F55">
        <v>460.51290890000001</v>
      </c>
      <c r="G55">
        <v>458.54562379999999</v>
      </c>
      <c r="I55" s="16">
        <f t="shared" si="0"/>
        <v>177.51437379999999</v>
      </c>
      <c r="J55" s="16">
        <f t="shared" si="0"/>
        <v>72.4003601</v>
      </c>
      <c r="K55" s="16">
        <f t="shared" si="1"/>
        <v>126.83412172999999</v>
      </c>
      <c r="L55" s="17">
        <f t="shared" si="2"/>
        <v>1.7518437968376899</v>
      </c>
      <c r="M55" s="17">
        <f t="shared" si="5"/>
        <v>1.9670531455333387</v>
      </c>
      <c r="P55" s="15">
        <f t="shared" si="4"/>
        <v>-2.9441537392268171</v>
      </c>
      <c r="R55" s="32"/>
      <c r="S55" s="31"/>
      <c r="T55" s="26"/>
    </row>
    <row r="56" spans="1:22" x14ac:dyDescent="0.15">
      <c r="A56" s="15">
        <v>27.5</v>
      </c>
      <c r="B56" s="15">
        <v>54</v>
      </c>
      <c r="D56">
        <v>643.16040039999996</v>
      </c>
      <c r="E56">
        <v>532.79296880000004</v>
      </c>
      <c r="F56">
        <v>460.3045654</v>
      </c>
      <c r="G56">
        <v>458.62277219999999</v>
      </c>
      <c r="I56" s="16">
        <f t="shared" si="0"/>
        <v>182.85583499999996</v>
      </c>
      <c r="J56" s="16">
        <f t="shared" si="0"/>
        <v>74.170196600000054</v>
      </c>
      <c r="K56" s="16">
        <f t="shared" si="1"/>
        <v>130.93669737999991</v>
      </c>
      <c r="L56" s="17">
        <f t="shared" si="2"/>
        <v>1.7653545950018397</v>
      </c>
      <c r="M56" s="17">
        <f t="shared" si="5"/>
        <v>1.9845493020066671</v>
      </c>
      <c r="P56" s="15">
        <f t="shared" si="4"/>
        <v>-2.0808805344912211</v>
      </c>
      <c r="R56" s="32"/>
      <c r="S56" s="31"/>
      <c r="T56" s="26"/>
    </row>
    <row r="57" spans="1:22" x14ac:dyDescent="0.15">
      <c r="A57" s="15">
        <v>28</v>
      </c>
      <c r="B57" s="15">
        <v>55</v>
      </c>
      <c r="D57">
        <v>634.86218259999998</v>
      </c>
      <c r="E57">
        <v>529.89196779999997</v>
      </c>
      <c r="F57">
        <v>460.6705627</v>
      </c>
      <c r="G57">
        <v>458.82485960000002</v>
      </c>
      <c r="I57" s="16">
        <f t="shared" si="0"/>
        <v>174.19161989999998</v>
      </c>
      <c r="J57" s="16">
        <f t="shared" si="0"/>
        <v>71.06710819999995</v>
      </c>
      <c r="K57" s="16">
        <f t="shared" si="1"/>
        <v>124.44464416000002</v>
      </c>
      <c r="L57" s="17">
        <f t="shared" si="2"/>
        <v>1.751086364873365</v>
      </c>
      <c r="M57" s="17">
        <f t="shared" si="5"/>
        <v>1.9742664301873711</v>
      </c>
      <c r="P57" s="15">
        <f t="shared" si="4"/>
        <v>-2.5882449789542772</v>
      </c>
      <c r="R57" s="26"/>
      <c r="S57" s="31"/>
      <c r="T57" s="26"/>
    </row>
    <row r="58" spans="1:22" x14ac:dyDescent="0.15">
      <c r="A58" s="15">
        <v>28.5</v>
      </c>
      <c r="B58" s="15">
        <v>56</v>
      </c>
      <c r="D58">
        <v>642.95257570000001</v>
      </c>
      <c r="E58">
        <v>533.68603519999999</v>
      </c>
      <c r="F58">
        <v>459.68356319999998</v>
      </c>
      <c r="G58">
        <v>458.10519410000001</v>
      </c>
      <c r="I58" s="16">
        <f t="shared" si="0"/>
        <v>183.26901250000003</v>
      </c>
      <c r="J58" s="16">
        <f t="shared" si="0"/>
        <v>75.580841099999986</v>
      </c>
      <c r="K58" s="16">
        <f t="shared" si="1"/>
        <v>130.36242373000005</v>
      </c>
      <c r="L58" s="17">
        <f t="shared" si="2"/>
        <v>1.7248077929897512</v>
      </c>
      <c r="M58" s="17">
        <f t="shared" si="5"/>
        <v>1.951973216612936</v>
      </c>
      <c r="P58" s="15">
        <f t="shared" si="4"/>
        <v>-3.6882085026913569</v>
      </c>
      <c r="R58" s="26"/>
      <c r="S58" s="31"/>
      <c r="T58" s="26"/>
    </row>
    <row r="59" spans="1:22" x14ac:dyDescent="0.15">
      <c r="A59" s="15">
        <v>29</v>
      </c>
      <c r="B59" s="15">
        <v>57</v>
      </c>
      <c r="D59">
        <v>642</v>
      </c>
      <c r="E59">
        <v>533.97381589999998</v>
      </c>
      <c r="F59">
        <v>460.23413090000003</v>
      </c>
      <c r="G59">
        <v>458.63198849999998</v>
      </c>
      <c r="I59" s="16">
        <f t="shared" si="0"/>
        <v>181.76586909999997</v>
      </c>
      <c r="J59" s="16">
        <f t="shared" si="0"/>
        <v>75.3418274</v>
      </c>
      <c r="K59" s="16">
        <f t="shared" si="1"/>
        <v>129.02658991999999</v>
      </c>
      <c r="L59" s="17">
        <f t="shared" si="2"/>
        <v>1.7125492488386338</v>
      </c>
      <c r="M59" s="17">
        <f t="shared" si="5"/>
        <v>1.9437000307709973</v>
      </c>
      <c r="P59" s="15">
        <f t="shared" si="4"/>
        <v>-4.0964135656736778</v>
      </c>
      <c r="R59" s="33"/>
      <c r="S59" s="31"/>
      <c r="T59" s="26"/>
    </row>
    <row r="60" spans="1:22" x14ac:dyDescent="0.15">
      <c r="A60" s="15">
        <v>29.5</v>
      </c>
      <c r="B60" s="15">
        <v>58</v>
      </c>
      <c r="D60">
        <v>642.30511469999999</v>
      </c>
      <c r="E60">
        <v>534.30541989999995</v>
      </c>
      <c r="F60">
        <v>460.71697999999998</v>
      </c>
      <c r="G60">
        <v>459.13140870000001</v>
      </c>
      <c r="I60" s="16">
        <f t="shared" si="0"/>
        <v>181.58813470000001</v>
      </c>
      <c r="J60" s="16">
        <f t="shared" si="0"/>
        <v>75.174011199999939</v>
      </c>
      <c r="K60" s="16">
        <f t="shared" si="1"/>
        <v>128.96632686000007</v>
      </c>
      <c r="L60" s="17">
        <f t="shared" si="2"/>
        <v>1.7155706447123866</v>
      </c>
      <c r="M60" s="17">
        <f t="shared" si="5"/>
        <v>1.9507067849539288</v>
      </c>
      <c r="P60" s="15">
        <f t="shared" si="4"/>
        <v>-3.7506951704641551</v>
      </c>
      <c r="R60" s="32"/>
      <c r="S60" s="31"/>
      <c r="T60" s="26"/>
    </row>
    <row r="61" spans="1:22" x14ac:dyDescent="0.15">
      <c r="A61" s="15">
        <v>30</v>
      </c>
      <c r="B61" s="15">
        <v>59</v>
      </c>
      <c r="D61">
        <v>640.94458010000005</v>
      </c>
      <c r="E61">
        <v>533.75714110000001</v>
      </c>
      <c r="F61">
        <v>459.50570679999998</v>
      </c>
      <c r="G61">
        <v>457.93496699999997</v>
      </c>
      <c r="I61" s="16">
        <f t="shared" si="0"/>
        <v>181.43887330000007</v>
      </c>
      <c r="J61" s="16">
        <f t="shared" si="0"/>
        <v>75.822174100000041</v>
      </c>
      <c r="K61" s="16">
        <f t="shared" si="1"/>
        <v>128.36335143000005</v>
      </c>
      <c r="L61" s="17">
        <f t="shared" si="2"/>
        <v>1.6929526613244394</v>
      </c>
      <c r="M61" s="17">
        <f t="shared" si="5"/>
        <v>1.9320741598751603</v>
      </c>
      <c r="P61" s="15">
        <f t="shared" si="4"/>
        <v>-4.6700425705005983</v>
      </c>
      <c r="R61" s="32"/>
      <c r="S61" s="31"/>
      <c r="T61" s="26"/>
    </row>
    <row r="62" spans="1:22" x14ac:dyDescent="0.15">
      <c r="A62" s="15">
        <v>30.5</v>
      </c>
      <c r="B62" s="15">
        <v>60</v>
      </c>
      <c r="D62">
        <v>638.87017820000005</v>
      </c>
      <c r="E62">
        <v>531.76739499999996</v>
      </c>
      <c r="F62">
        <v>460.14913940000002</v>
      </c>
      <c r="G62">
        <v>458.89773559999998</v>
      </c>
      <c r="I62" s="16">
        <f t="shared" si="0"/>
        <v>178.72103880000003</v>
      </c>
      <c r="J62" s="16">
        <f t="shared" si="0"/>
        <v>72.869659399999989</v>
      </c>
      <c r="K62" s="16">
        <f t="shared" si="1"/>
        <v>127.71227722000003</v>
      </c>
      <c r="L62" s="17">
        <f t="shared" si="2"/>
        <v>1.7526125176317218</v>
      </c>
      <c r="M62" s="17">
        <f t="shared" si="5"/>
        <v>1.9957193744916213</v>
      </c>
      <c r="P62" s="15">
        <f t="shared" si="4"/>
        <v>-1.5297409578696348</v>
      </c>
      <c r="R62" s="26"/>
      <c r="S62" s="26"/>
      <c r="T62" s="26"/>
      <c r="U62" s="13" t="s">
        <v>17</v>
      </c>
    </row>
    <row r="63" spans="1:22" x14ac:dyDescent="0.15">
      <c r="A63" s="15">
        <v>31</v>
      </c>
      <c r="B63" s="15">
        <v>61</v>
      </c>
      <c r="D63">
        <v>628.30676270000004</v>
      </c>
      <c r="E63">
        <v>527.80346680000002</v>
      </c>
      <c r="F63">
        <v>458.87350459999999</v>
      </c>
      <c r="G63">
        <v>457.37857059999999</v>
      </c>
      <c r="I63" s="16">
        <f t="shared" si="0"/>
        <v>169.43325810000005</v>
      </c>
      <c r="J63" s="16">
        <f t="shared" si="0"/>
        <v>70.424896200000035</v>
      </c>
      <c r="K63" s="16">
        <f t="shared" si="1"/>
        <v>120.13583076000003</v>
      </c>
      <c r="L63" s="17">
        <f t="shared" si="2"/>
        <v>1.7058716056723129</v>
      </c>
      <c r="M63" s="17">
        <f t="shared" si="5"/>
        <v>1.9529638208413911</v>
      </c>
      <c r="P63" s="15">
        <f t="shared" si="4"/>
        <v>-3.6393313628334298</v>
      </c>
      <c r="R63" s="26"/>
      <c r="S63" s="26"/>
      <c r="T63" s="26"/>
    </row>
    <row r="64" spans="1:22" x14ac:dyDescent="0.15">
      <c r="A64" s="15">
        <v>31.5</v>
      </c>
      <c r="B64" s="15">
        <v>62</v>
      </c>
      <c r="D64">
        <v>624.7188721</v>
      </c>
      <c r="E64">
        <v>526.49639890000003</v>
      </c>
      <c r="F64">
        <v>459.7389526</v>
      </c>
      <c r="G64">
        <v>458.21643069999999</v>
      </c>
      <c r="I64" s="16">
        <f t="shared" si="0"/>
        <v>164.97991949999999</v>
      </c>
      <c r="J64" s="16">
        <f t="shared" si="0"/>
        <v>68.279968200000042</v>
      </c>
      <c r="K64" s="16">
        <f t="shared" si="1"/>
        <v>117.18394175999997</v>
      </c>
      <c r="L64" s="17">
        <f t="shared" si="2"/>
        <v>1.7162272456945857</v>
      </c>
      <c r="M64" s="17">
        <f t="shared" si="5"/>
        <v>1.9673048191728426</v>
      </c>
      <c r="P64" s="15">
        <f t="shared" si="4"/>
        <v>-2.9317359770941307</v>
      </c>
      <c r="R64" s="26"/>
      <c r="S64" s="26"/>
      <c r="T64" s="26"/>
      <c r="U64" s="15">
        <v>12.5</v>
      </c>
      <c r="V64" s="17">
        <f t="shared" ref="V64:V83" si="6">L26</f>
        <v>1.9211876726655959</v>
      </c>
    </row>
    <row r="65" spans="1:22" x14ac:dyDescent="0.15">
      <c r="A65" s="15">
        <v>32</v>
      </c>
      <c r="B65" s="15">
        <v>63</v>
      </c>
      <c r="D65">
        <v>619.51324460000001</v>
      </c>
      <c r="E65">
        <v>524.56750490000002</v>
      </c>
      <c r="F65">
        <v>459.60260010000002</v>
      </c>
      <c r="G65">
        <v>458.243988</v>
      </c>
      <c r="I65" s="16">
        <f t="shared" si="0"/>
        <v>159.91064449999999</v>
      </c>
      <c r="J65" s="16">
        <f t="shared" si="0"/>
        <v>66.323516900000016</v>
      </c>
      <c r="K65" s="16">
        <f t="shared" si="1"/>
        <v>113.48418266999998</v>
      </c>
      <c r="L65" s="17">
        <f t="shared" si="2"/>
        <v>1.71107003932115</v>
      </c>
      <c r="M65" s="17">
        <f t="shared" si="5"/>
        <v>1.9661329711085855</v>
      </c>
      <c r="P65" s="15">
        <f t="shared" si="4"/>
        <v>-2.989555820865907</v>
      </c>
      <c r="R65" s="26"/>
      <c r="S65" s="26"/>
      <c r="T65" s="26"/>
      <c r="U65" s="15">
        <v>13</v>
      </c>
      <c r="V65" s="17">
        <f t="shared" si="6"/>
        <v>1.8684201882947113</v>
      </c>
    </row>
    <row r="66" spans="1:22" x14ac:dyDescent="0.15">
      <c r="A66" s="15">
        <v>32.5</v>
      </c>
      <c r="B66" s="15">
        <v>64</v>
      </c>
      <c r="D66">
        <v>617.03857419999997</v>
      </c>
      <c r="E66">
        <v>523.29412839999998</v>
      </c>
      <c r="F66">
        <v>458.74142460000002</v>
      </c>
      <c r="G66">
        <v>457.57006840000003</v>
      </c>
      <c r="I66" s="16">
        <f t="shared" ref="I66:J129" si="7">D66-F66</f>
        <v>158.29714959999995</v>
      </c>
      <c r="J66" s="16">
        <f t="shared" si="7"/>
        <v>65.724059999999952</v>
      </c>
      <c r="K66" s="16">
        <f t="shared" ref="K66:K129" si="8">I66-0.7*J66</f>
        <v>112.29030759999999</v>
      </c>
      <c r="L66" s="17">
        <f t="shared" ref="L66:L129" si="9">K66/J66</f>
        <v>1.7085114279306555</v>
      </c>
      <c r="M66" s="17">
        <f t="shared" si="5"/>
        <v>1.9675597180272697</v>
      </c>
      <c r="P66" s="15">
        <f t="shared" si="4"/>
        <v>-2.9191590804894307</v>
      </c>
      <c r="R66" s="26"/>
      <c r="S66" s="26"/>
      <c r="T66" s="26"/>
      <c r="U66" s="15">
        <v>13.5</v>
      </c>
      <c r="V66" s="17">
        <f t="shared" si="6"/>
        <v>1.8886068553367041</v>
      </c>
    </row>
    <row r="67" spans="1:22" x14ac:dyDescent="0.15">
      <c r="A67" s="15">
        <v>33</v>
      </c>
      <c r="B67" s="15">
        <v>65</v>
      </c>
      <c r="D67">
        <v>612.43023679999999</v>
      </c>
      <c r="E67">
        <v>522.26434329999995</v>
      </c>
      <c r="F67">
        <v>459.82641599999999</v>
      </c>
      <c r="G67">
        <v>458.48599239999999</v>
      </c>
      <c r="I67" s="16">
        <f t="shared" si="7"/>
        <v>152.60382079999999</v>
      </c>
      <c r="J67" s="16">
        <f t="shared" si="7"/>
        <v>63.778350899999964</v>
      </c>
      <c r="K67" s="16">
        <f t="shared" si="8"/>
        <v>107.95897517000003</v>
      </c>
      <c r="L67" s="17">
        <f t="shared" si="9"/>
        <v>1.6927213332823896</v>
      </c>
      <c r="M67" s="17">
        <f t="shared" si="5"/>
        <v>1.9557549816881825</v>
      </c>
      <c r="P67" s="15">
        <f t="shared" si="4"/>
        <v>-3.5016134375956609</v>
      </c>
      <c r="R67" s="26"/>
      <c r="S67" s="26"/>
      <c r="T67" s="26"/>
      <c r="U67" s="15">
        <v>14</v>
      </c>
      <c r="V67" s="17">
        <f t="shared" si="6"/>
        <v>1.9151429051344373</v>
      </c>
    </row>
    <row r="68" spans="1:22" x14ac:dyDescent="0.15">
      <c r="A68" s="15">
        <v>33.5</v>
      </c>
      <c r="B68" s="15">
        <v>66</v>
      </c>
      <c r="D68">
        <v>611.45587160000002</v>
      </c>
      <c r="E68">
        <v>521.15686040000003</v>
      </c>
      <c r="F68">
        <v>459.28347780000001</v>
      </c>
      <c r="G68">
        <v>458.0168152</v>
      </c>
      <c r="I68" s="16">
        <f t="shared" si="7"/>
        <v>152.17239380000001</v>
      </c>
      <c r="J68" s="16">
        <f t="shared" si="7"/>
        <v>63.140045200000031</v>
      </c>
      <c r="K68" s="16">
        <f t="shared" si="8"/>
        <v>107.97436216</v>
      </c>
      <c r="L68" s="17">
        <f t="shared" si="9"/>
        <v>1.7100773656082202</v>
      </c>
      <c r="M68" s="17">
        <f t="shared" si="5"/>
        <v>1.9770963723231918</v>
      </c>
      <c r="P68" s="15">
        <f t="shared" si="4"/>
        <v>-2.4486135564455456</v>
      </c>
      <c r="U68" s="15">
        <v>14.5</v>
      </c>
      <c r="V68" s="17">
        <f t="shared" si="6"/>
        <v>1.8856784826766155</v>
      </c>
    </row>
    <row r="69" spans="1:22" x14ac:dyDescent="0.15">
      <c r="A69" s="15">
        <v>34</v>
      </c>
      <c r="B69" s="15">
        <v>67</v>
      </c>
      <c r="D69">
        <v>608.74780269999997</v>
      </c>
      <c r="E69">
        <v>520.10693360000005</v>
      </c>
      <c r="F69">
        <v>458.5467529</v>
      </c>
      <c r="G69">
        <v>456.98406979999999</v>
      </c>
      <c r="I69" s="16">
        <f t="shared" si="7"/>
        <v>150.20104979999996</v>
      </c>
      <c r="J69" s="16">
        <f t="shared" si="7"/>
        <v>63.122863800000061</v>
      </c>
      <c r="K69" s="16">
        <f t="shared" si="8"/>
        <v>106.01504513999993</v>
      </c>
      <c r="L69" s="17">
        <f t="shared" si="9"/>
        <v>1.6795030953586081</v>
      </c>
      <c r="M69" s="17">
        <f t="shared" si="5"/>
        <v>1.9505074603827584</v>
      </c>
      <c r="P69" s="15">
        <f t="shared" si="4"/>
        <v>-3.7605299911345784</v>
      </c>
      <c r="U69" s="15">
        <v>15</v>
      </c>
      <c r="V69" s="17">
        <f t="shared" si="6"/>
        <v>1.9067723917113011</v>
      </c>
    </row>
    <row r="70" spans="1:22" x14ac:dyDescent="0.15">
      <c r="A70" s="15">
        <v>34.5</v>
      </c>
      <c r="B70" s="15">
        <v>68</v>
      </c>
      <c r="D70">
        <v>609.60913089999997</v>
      </c>
      <c r="E70">
        <v>520.70562740000003</v>
      </c>
      <c r="F70">
        <v>459.81161500000002</v>
      </c>
      <c r="G70">
        <v>458.37475590000003</v>
      </c>
      <c r="I70" s="16">
        <f t="shared" si="7"/>
        <v>149.79751589999995</v>
      </c>
      <c r="J70" s="16">
        <f t="shared" si="7"/>
        <v>62.330871500000001</v>
      </c>
      <c r="K70" s="16">
        <f t="shared" si="8"/>
        <v>106.16590584999994</v>
      </c>
      <c r="L70" s="17">
        <f t="shared" si="9"/>
        <v>1.7032636203394003</v>
      </c>
      <c r="M70" s="17">
        <f t="shared" si="5"/>
        <v>1.9782533436727292</v>
      </c>
      <c r="P70" s="15">
        <f t="shared" ref="P70:P133" si="10">(M70-$O$2)/$O$2*100</f>
        <v>-2.3915277406993849</v>
      </c>
      <c r="U70" s="15">
        <v>15.5</v>
      </c>
      <c r="V70" s="17">
        <f t="shared" si="6"/>
        <v>1.9365961343950322</v>
      </c>
    </row>
    <row r="71" spans="1:22" x14ac:dyDescent="0.15">
      <c r="A71" s="15">
        <v>35</v>
      </c>
      <c r="B71" s="15">
        <v>69</v>
      </c>
      <c r="D71">
        <v>608.86022949999995</v>
      </c>
      <c r="E71">
        <v>521.02813719999995</v>
      </c>
      <c r="F71">
        <v>458.98474119999997</v>
      </c>
      <c r="G71">
        <v>457.7158508</v>
      </c>
      <c r="I71" s="16">
        <f t="shared" si="7"/>
        <v>149.87548829999997</v>
      </c>
      <c r="J71" s="16">
        <f t="shared" si="7"/>
        <v>63.312286399999948</v>
      </c>
      <c r="K71" s="16">
        <f t="shared" si="8"/>
        <v>105.55688782000001</v>
      </c>
      <c r="L71" s="17">
        <f t="shared" si="9"/>
        <v>1.6672417602028049</v>
      </c>
      <c r="M71" s="17">
        <f t="shared" si="5"/>
        <v>1.9462168418453125</v>
      </c>
      <c r="P71" s="15">
        <f t="shared" si="10"/>
        <v>-3.97223225961653</v>
      </c>
      <c r="U71" s="15">
        <v>16</v>
      </c>
      <c r="V71" s="17">
        <f t="shared" si="6"/>
        <v>1.8633858512511374</v>
      </c>
    </row>
    <row r="72" spans="1:22" x14ac:dyDescent="0.15">
      <c r="A72" s="15">
        <v>35.5</v>
      </c>
      <c r="B72" s="15">
        <v>70</v>
      </c>
      <c r="D72">
        <v>607.52893070000005</v>
      </c>
      <c r="E72">
        <v>520.66595459999996</v>
      </c>
      <c r="F72">
        <v>459.89279169999998</v>
      </c>
      <c r="G72">
        <v>458.37207030000002</v>
      </c>
      <c r="I72" s="16">
        <f t="shared" si="7"/>
        <v>147.63613900000007</v>
      </c>
      <c r="J72" s="16">
        <f t="shared" si="7"/>
        <v>62.293884299999945</v>
      </c>
      <c r="K72" s="16">
        <f t="shared" si="8"/>
        <v>104.03041999000011</v>
      </c>
      <c r="L72" s="17">
        <f t="shared" si="9"/>
        <v>1.6699941119260113</v>
      </c>
      <c r="M72" s="17">
        <f t="shared" si="5"/>
        <v>1.9529545518776976</v>
      </c>
      <c r="P72" s="15">
        <f t="shared" si="10"/>
        <v>-3.6397887003066303</v>
      </c>
      <c r="U72" s="15">
        <v>16.5</v>
      </c>
      <c r="V72" s="17">
        <f t="shared" si="6"/>
        <v>1.8412532014097114</v>
      </c>
    </row>
    <row r="73" spans="1:22" x14ac:dyDescent="0.15">
      <c r="A73" s="15">
        <v>36</v>
      </c>
      <c r="B73" s="15">
        <v>71</v>
      </c>
      <c r="D73">
        <v>603.47741699999995</v>
      </c>
      <c r="E73">
        <v>518.52038570000002</v>
      </c>
      <c r="F73">
        <v>458.10205079999997</v>
      </c>
      <c r="G73">
        <v>456.98742679999998</v>
      </c>
      <c r="I73" s="16">
        <f t="shared" si="7"/>
        <v>145.37536619999997</v>
      </c>
      <c r="J73" s="16">
        <f t="shared" si="7"/>
        <v>61.53295890000004</v>
      </c>
      <c r="K73" s="16">
        <f t="shared" si="8"/>
        <v>102.30229496999995</v>
      </c>
      <c r="L73" s="17">
        <f t="shared" si="9"/>
        <v>1.6625609559302355</v>
      </c>
      <c r="M73" s="17">
        <f t="shared" si="5"/>
        <v>1.9495067541911004</v>
      </c>
      <c r="P73" s="15">
        <f t="shared" si="10"/>
        <v>-3.8099055692730239</v>
      </c>
      <c r="U73" s="15">
        <v>17</v>
      </c>
      <c r="V73" s="17">
        <f t="shared" si="6"/>
        <v>1.8725386051524113</v>
      </c>
    </row>
    <row r="74" spans="1:22" x14ac:dyDescent="0.15">
      <c r="A74" s="15">
        <v>36.5</v>
      </c>
      <c r="B74" s="15">
        <v>72</v>
      </c>
      <c r="D74">
        <v>604.82745360000001</v>
      </c>
      <c r="E74">
        <v>520.13781740000002</v>
      </c>
      <c r="F74">
        <v>459.53710940000002</v>
      </c>
      <c r="G74">
        <v>458.24981689999998</v>
      </c>
      <c r="I74" s="16">
        <f t="shared" si="7"/>
        <v>145.29034419999999</v>
      </c>
      <c r="J74" s="16">
        <f t="shared" si="7"/>
        <v>61.888000500000032</v>
      </c>
      <c r="K74" s="16">
        <f t="shared" si="8"/>
        <v>101.96874384999998</v>
      </c>
      <c r="L74" s="17">
        <f t="shared" si="9"/>
        <v>1.6476335158057001</v>
      </c>
      <c r="M74" s="17">
        <f t="shared" si="5"/>
        <v>1.9385646723757437</v>
      </c>
      <c r="P74" s="15">
        <f t="shared" si="10"/>
        <v>-4.3497959188833386</v>
      </c>
      <c r="U74" s="15">
        <v>17.5</v>
      </c>
      <c r="V74" s="17">
        <f t="shared" si="6"/>
        <v>1.8694190581881343</v>
      </c>
    </row>
    <row r="75" spans="1:22" x14ac:dyDescent="0.15">
      <c r="A75" s="15">
        <v>37</v>
      </c>
      <c r="B75" s="15">
        <v>73</v>
      </c>
      <c r="D75">
        <v>602.796875</v>
      </c>
      <c r="E75">
        <v>518.56311040000003</v>
      </c>
      <c r="F75">
        <v>459.11886600000003</v>
      </c>
      <c r="G75">
        <v>457.86834720000002</v>
      </c>
      <c r="I75" s="16">
        <f t="shared" si="7"/>
        <v>143.67800899999997</v>
      </c>
      <c r="J75" s="16">
        <f t="shared" si="7"/>
        <v>60.694763200000011</v>
      </c>
      <c r="K75" s="16">
        <f t="shared" si="8"/>
        <v>101.19167475999997</v>
      </c>
      <c r="L75" s="17">
        <f t="shared" si="9"/>
        <v>1.6672224986949113</v>
      </c>
      <c r="M75" s="17">
        <f t="shared" si="5"/>
        <v>1.9621390135741337</v>
      </c>
      <c r="P75" s="15">
        <f t="shared" si="10"/>
        <v>-3.1866206176742899</v>
      </c>
      <c r="U75" s="15">
        <v>18</v>
      </c>
      <c r="V75" s="17">
        <f t="shared" si="6"/>
        <v>1.841398869449004</v>
      </c>
    </row>
    <row r="76" spans="1:22" x14ac:dyDescent="0.15">
      <c r="A76" s="15">
        <v>37.5</v>
      </c>
      <c r="B76" s="15">
        <v>74</v>
      </c>
      <c r="D76">
        <v>600.27148439999996</v>
      </c>
      <c r="E76">
        <v>517.74420169999996</v>
      </c>
      <c r="F76">
        <v>458.32586670000001</v>
      </c>
      <c r="G76">
        <v>456.97711179999999</v>
      </c>
      <c r="I76" s="16">
        <f t="shared" si="7"/>
        <v>141.94561769999996</v>
      </c>
      <c r="J76" s="16">
        <f t="shared" si="7"/>
        <v>60.767089899999974</v>
      </c>
      <c r="K76" s="16">
        <f t="shared" si="8"/>
        <v>99.40865476999997</v>
      </c>
      <c r="L76" s="17">
        <f t="shared" si="9"/>
        <v>1.6358962545942159</v>
      </c>
      <c r="M76" s="17">
        <f t="shared" si="5"/>
        <v>1.9347981277826169</v>
      </c>
      <c r="P76" s="15">
        <f t="shared" si="10"/>
        <v>-4.5356399942175303</v>
      </c>
      <c r="U76" s="15">
        <v>18.5</v>
      </c>
      <c r="V76" s="17">
        <f t="shared" si="6"/>
        <v>1.8435229204100114</v>
      </c>
    </row>
    <row r="77" spans="1:22" x14ac:dyDescent="0.15">
      <c r="A77" s="15">
        <v>38</v>
      </c>
      <c r="B77" s="15">
        <v>75</v>
      </c>
      <c r="D77">
        <v>607.71582030000002</v>
      </c>
      <c r="E77">
        <v>522.08819579999999</v>
      </c>
      <c r="F77">
        <v>459.22695920000001</v>
      </c>
      <c r="G77">
        <v>457.9618835</v>
      </c>
      <c r="I77" s="16">
        <f t="shared" si="7"/>
        <v>148.48886110000001</v>
      </c>
      <c r="J77" s="16">
        <f t="shared" si="7"/>
        <v>64.126312299999995</v>
      </c>
      <c r="K77" s="16">
        <f t="shared" si="8"/>
        <v>103.60044249000001</v>
      </c>
      <c r="L77" s="17">
        <f t="shared" si="9"/>
        <v>1.6155683801889231</v>
      </c>
      <c r="M77" s="17">
        <f t="shared" si="5"/>
        <v>1.9184556116865028</v>
      </c>
      <c r="P77" s="15">
        <f t="shared" si="10"/>
        <v>-5.3419917358267313</v>
      </c>
      <c r="U77" s="15">
        <v>19</v>
      </c>
      <c r="V77" s="17">
        <f t="shared" si="6"/>
        <v>1.8496295101483737</v>
      </c>
    </row>
    <row r="78" spans="1:22" x14ac:dyDescent="0.15">
      <c r="A78" s="15">
        <v>38.5</v>
      </c>
      <c r="B78" s="15">
        <v>76</v>
      </c>
      <c r="D78">
        <v>613.27813719999995</v>
      </c>
      <c r="E78">
        <v>523.58709720000002</v>
      </c>
      <c r="F78">
        <v>459.3895569</v>
      </c>
      <c r="G78">
        <v>458.18502810000001</v>
      </c>
      <c r="I78" s="16">
        <f t="shared" si="7"/>
        <v>153.88858029999994</v>
      </c>
      <c r="J78" s="16">
        <f t="shared" si="7"/>
        <v>65.402069100000006</v>
      </c>
      <c r="K78" s="16">
        <f t="shared" si="8"/>
        <v>108.10713192999995</v>
      </c>
      <c r="L78" s="17">
        <f t="shared" si="9"/>
        <v>1.6529619539208118</v>
      </c>
      <c r="M78" s="17">
        <f t="shared" si="5"/>
        <v>1.9598345437275702</v>
      </c>
      <c r="P78" s="15">
        <f t="shared" si="10"/>
        <v>-3.3003248516694588</v>
      </c>
      <c r="U78" s="15">
        <v>19.5</v>
      </c>
      <c r="V78" s="17">
        <f t="shared" si="6"/>
        <v>1.8464612226694059</v>
      </c>
    </row>
    <row r="79" spans="1:22" x14ac:dyDescent="0.15">
      <c r="A79" s="15">
        <v>39</v>
      </c>
      <c r="B79" s="15">
        <v>77</v>
      </c>
      <c r="D79">
        <v>610.99725339999998</v>
      </c>
      <c r="E79">
        <v>522.12957759999995</v>
      </c>
      <c r="F79">
        <v>458.65417480000002</v>
      </c>
      <c r="G79">
        <v>457.52658079999998</v>
      </c>
      <c r="I79" s="16">
        <f t="shared" si="7"/>
        <v>152.34307859999996</v>
      </c>
      <c r="J79" s="16">
        <f t="shared" si="7"/>
        <v>64.602996799999971</v>
      </c>
      <c r="K79" s="16">
        <f t="shared" si="8"/>
        <v>107.12098083999999</v>
      </c>
      <c r="L79" s="17">
        <f t="shared" si="9"/>
        <v>1.6581425962580119</v>
      </c>
      <c r="M79" s="17">
        <f t="shared" si="5"/>
        <v>1.9690005443739489</v>
      </c>
      <c r="P79" s="15">
        <f t="shared" si="10"/>
        <v>-2.848067650799639</v>
      </c>
      <c r="U79" s="15">
        <v>20</v>
      </c>
      <c r="V79" s="17">
        <f t="shared" si="6"/>
        <v>1.8297234053046121</v>
      </c>
    </row>
    <row r="80" spans="1:22" x14ac:dyDescent="0.15">
      <c r="A80" s="15">
        <v>39.5</v>
      </c>
      <c r="B80" s="15">
        <v>78</v>
      </c>
      <c r="D80">
        <v>611.15270999999996</v>
      </c>
      <c r="E80">
        <v>523.07910159999994</v>
      </c>
      <c r="F80">
        <v>459.27832030000002</v>
      </c>
      <c r="G80">
        <v>458.11907960000002</v>
      </c>
      <c r="I80" s="16">
        <f t="shared" si="7"/>
        <v>151.87438969999994</v>
      </c>
      <c r="J80" s="16">
        <f t="shared" si="7"/>
        <v>64.960021999999924</v>
      </c>
      <c r="K80" s="16">
        <f t="shared" si="8"/>
        <v>106.40237429999999</v>
      </c>
      <c r="L80" s="17">
        <f t="shared" si="9"/>
        <v>1.6379670299372762</v>
      </c>
      <c r="M80" s="17">
        <f t="shared" si="5"/>
        <v>1.9528103363623919</v>
      </c>
      <c r="P80" s="15">
        <f t="shared" si="10"/>
        <v>-3.6469043997038306</v>
      </c>
      <c r="U80" s="15">
        <v>20.5</v>
      </c>
      <c r="V80" s="17">
        <f t="shared" si="6"/>
        <v>1.8583528729794574</v>
      </c>
    </row>
    <row r="81" spans="1:22" x14ac:dyDescent="0.15">
      <c r="A81" s="15">
        <v>40</v>
      </c>
      <c r="B81" s="15">
        <v>79</v>
      </c>
      <c r="D81">
        <v>600.76599120000003</v>
      </c>
      <c r="E81">
        <v>519.1992798</v>
      </c>
      <c r="F81">
        <v>459.46737669999999</v>
      </c>
      <c r="G81">
        <v>458.28054809999998</v>
      </c>
      <c r="I81" s="16">
        <f t="shared" si="7"/>
        <v>141.29861450000004</v>
      </c>
      <c r="J81" s="16">
        <f t="shared" si="7"/>
        <v>60.918731700000023</v>
      </c>
      <c r="K81" s="16">
        <f t="shared" si="8"/>
        <v>98.655502310000031</v>
      </c>
      <c r="L81" s="17">
        <f t="shared" si="9"/>
        <v>1.6194608711789709</v>
      </c>
      <c r="M81" s="17">
        <f t="shared" si="5"/>
        <v>1.9382895359132652</v>
      </c>
      <c r="P81" s="15">
        <f t="shared" si="10"/>
        <v>-4.3633713539261985</v>
      </c>
      <c r="U81" s="15">
        <v>21</v>
      </c>
      <c r="V81" s="17">
        <f t="shared" si="6"/>
        <v>1.8951260027017698</v>
      </c>
    </row>
    <row r="82" spans="1:22" x14ac:dyDescent="0.15">
      <c r="A82" s="15">
        <v>40.5</v>
      </c>
      <c r="B82" s="15">
        <v>80</v>
      </c>
      <c r="D82">
        <v>600.25274660000002</v>
      </c>
      <c r="E82">
        <v>519.17419429999995</v>
      </c>
      <c r="F82">
        <v>459.38662720000002</v>
      </c>
      <c r="G82">
        <v>458.2693481</v>
      </c>
      <c r="I82" s="16">
        <f t="shared" si="7"/>
        <v>140.8661194</v>
      </c>
      <c r="J82" s="16">
        <f t="shared" si="7"/>
        <v>60.904846199999952</v>
      </c>
      <c r="K82" s="16">
        <f t="shared" si="8"/>
        <v>98.23272706000003</v>
      </c>
      <c r="L82" s="17">
        <f t="shared" si="9"/>
        <v>1.6128885169075446</v>
      </c>
      <c r="M82" s="17">
        <f t="shared" si="5"/>
        <v>1.9357025399510177</v>
      </c>
      <c r="P82" s="15">
        <f t="shared" si="10"/>
        <v>-4.4910156338783098</v>
      </c>
      <c r="U82" s="15">
        <v>21.5</v>
      </c>
      <c r="V82" s="17">
        <f t="shared" si="6"/>
        <v>1.8954217964920481</v>
      </c>
    </row>
    <row r="83" spans="1:22" x14ac:dyDescent="0.15">
      <c r="A83" s="15">
        <v>41</v>
      </c>
      <c r="B83" s="15">
        <v>81</v>
      </c>
      <c r="D83">
        <v>607.99835210000003</v>
      </c>
      <c r="E83">
        <v>522.20672609999997</v>
      </c>
      <c r="F83">
        <v>459.05450439999998</v>
      </c>
      <c r="G83">
        <v>458.15383910000003</v>
      </c>
      <c r="I83" s="16">
        <f t="shared" si="7"/>
        <v>148.94384770000005</v>
      </c>
      <c r="J83" s="16">
        <f t="shared" si="7"/>
        <v>64.052886999999942</v>
      </c>
      <c r="K83" s="16">
        <f t="shared" si="8"/>
        <v>104.10682680000009</v>
      </c>
      <c r="L83" s="17">
        <f t="shared" si="9"/>
        <v>1.6253260653184951</v>
      </c>
      <c r="M83" s="17">
        <f t="shared" si="5"/>
        <v>1.9521254466711468</v>
      </c>
      <c r="P83" s="15">
        <f t="shared" si="10"/>
        <v>-3.6806973598635535</v>
      </c>
      <c r="U83" s="15">
        <v>22</v>
      </c>
      <c r="V83" s="17">
        <f t="shared" si="6"/>
        <v>1.9042900660224031</v>
      </c>
    </row>
    <row r="84" spans="1:22" x14ac:dyDescent="0.15">
      <c r="A84" s="15">
        <v>41.5</v>
      </c>
      <c r="B84" s="15">
        <v>82</v>
      </c>
      <c r="D84">
        <v>607.86413570000002</v>
      </c>
      <c r="E84">
        <v>522.37927249999996</v>
      </c>
      <c r="F84">
        <v>459.08297729999998</v>
      </c>
      <c r="G84">
        <v>457.85714719999999</v>
      </c>
      <c r="I84" s="16">
        <f t="shared" si="7"/>
        <v>148.78115840000004</v>
      </c>
      <c r="J84" s="16">
        <f t="shared" si="7"/>
        <v>64.522125299999971</v>
      </c>
      <c r="K84" s="16">
        <f t="shared" si="8"/>
        <v>103.61567069000006</v>
      </c>
      <c r="L84" s="17">
        <f t="shared" si="9"/>
        <v>1.6058936404873834</v>
      </c>
      <c r="M84" s="17">
        <f t="shared" si="5"/>
        <v>1.9366783801492138</v>
      </c>
      <c r="P84" s="15">
        <f t="shared" si="10"/>
        <v>-4.4428669621119852</v>
      </c>
      <c r="U84" s="15">
        <v>65</v>
      </c>
      <c r="V84" s="17">
        <f t="shared" ref="V84:V104" si="11">L131</f>
        <v>1.4832042323211219</v>
      </c>
    </row>
    <row r="85" spans="1:22" x14ac:dyDescent="0.15">
      <c r="A85" s="15">
        <v>42</v>
      </c>
      <c r="B85" s="15">
        <v>83</v>
      </c>
      <c r="D85">
        <v>599.72711179999999</v>
      </c>
      <c r="E85">
        <v>518.56945800000005</v>
      </c>
      <c r="F85">
        <v>457.89862060000002</v>
      </c>
      <c r="G85">
        <v>456.8849487</v>
      </c>
      <c r="I85" s="16">
        <f t="shared" si="7"/>
        <v>141.82849119999997</v>
      </c>
      <c r="J85" s="16">
        <f t="shared" si="7"/>
        <v>61.684509300000059</v>
      </c>
      <c r="K85" s="16">
        <f t="shared" si="8"/>
        <v>98.649334689999932</v>
      </c>
      <c r="L85" s="17">
        <f t="shared" si="9"/>
        <v>1.5992562121264997</v>
      </c>
      <c r="M85" s="17">
        <f t="shared" si="5"/>
        <v>1.9340263100975088</v>
      </c>
      <c r="P85" s="15">
        <f t="shared" si="10"/>
        <v>-4.573722045410352</v>
      </c>
      <c r="U85" s="15">
        <v>65.5</v>
      </c>
      <c r="V85" s="17">
        <f t="shared" si="11"/>
        <v>1.4656941888027464</v>
      </c>
    </row>
    <row r="86" spans="1:22" x14ac:dyDescent="0.15">
      <c r="A86" s="15">
        <v>42.5</v>
      </c>
      <c r="B86" s="15">
        <v>84</v>
      </c>
      <c r="D86">
        <v>603.11022949999995</v>
      </c>
      <c r="E86">
        <v>520.75799559999996</v>
      </c>
      <c r="F86">
        <v>458.6669617</v>
      </c>
      <c r="G86">
        <v>457.43194579999999</v>
      </c>
      <c r="I86" s="16">
        <f t="shared" si="7"/>
        <v>144.44326779999994</v>
      </c>
      <c r="J86" s="16">
        <f t="shared" si="7"/>
        <v>63.326049799999964</v>
      </c>
      <c r="K86" s="16">
        <f t="shared" si="8"/>
        <v>100.11503293999996</v>
      </c>
      <c r="L86" s="17">
        <f t="shared" si="9"/>
        <v>1.580945491724008</v>
      </c>
      <c r="M86" s="17">
        <f t="shared" si="5"/>
        <v>1.9197009480041958</v>
      </c>
      <c r="P86" s="15">
        <f t="shared" si="10"/>
        <v>-5.2805459276809668</v>
      </c>
      <c r="U86" s="15">
        <v>66</v>
      </c>
      <c r="V86" s="17">
        <f t="shared" si="11"/>
        <v>1.4796179021538356</v>
      </c>
    </row>
    <row r="87" spans="1:22" x14ac:dyDescent="0.15">
      <c r="A87" s="15">
        <v>43</v>
      </c>
      <c r="B87" s="15">
        <v>85</v>
      </c>
      <c r="C87" s="15" t="s">
        <v>10</v>
      </c>
      <c r="D87">
        <v>604.33105469999998</v>
      </c>
      <c r="E87">
        <v>521.82250980000003</v>
      </c>
      <c r="F87">
        <v>459.64184569999998</v>
      </c>
      <c r="G87">
        <v>458.38058469999999</v>
      </c>
      <c r="I87" s="16">
        <f t="shared" si="7"/>
        <v>144.68920900000001</v>
      </c>
      <c r="J87" s="16">
        <f t="shared" si="7"/>
        <v>63.441925100000049</v>
      </c>
      <c r="K87" s="16">
        <f t="shared" si="8"/>
        <v>100.27986142999998</v>
      </c>
      <c r="L87" s="17">
        <f t="shared" si="9"/>
        <v>1.580656029462131</v>
      </c>
      <c r="M87" s="17">
        <f t="shared" si="5"/>
        <v>1.9233968440514975</v>
      </c>
      <c r="P87" s="15">
        <f t="shared" si="10"/>
        <v>-5.0981877034625489</v>
      </c>
      <c r="U87" s="15">
        <v>66.5</v>
      </c>
      <c r="V87" s="17">
        <f t="shared" si="11"/>
        <v>1.447563491852681</v>
      </c>
    </row>
    <row r="88" spans="1:22" x14ac:dyDescent="0.15">
      <c r="A88" s="15">
        <v>43.5</v>
      </c>
      <c r="B88" s="15">
        <v>86</v>
      </c>
      <c r="D88">
        <v>602.89941409999994</v>
      </c>
      <c r="E88">
        <v>520.87957759999995</v>
      </c>
      <c r="F88">
        <v>459.30612180000003</v>
      </c>
      <c r="G88">
        <v>457.96524049999999</v>
      </c>
      <c r="I88" s="16">
        <f t="shared" si="7"/>
        <v>143.59329229999992</v>
      </c>
      <c r="J88" s="16">
        <f t="shared" si="7"/>
        <v>62.914337099999955</v>
      </c>
      <c r="K88" s="16">
        <f t="shared" si="8"/>
        <v>99.553256329999954</v>
      </c>
      <c r="L88" s="17">
        <f t="shared" si="9"/>
        <v>1.5823620007592836</v>
      </c>
      <c r="M88" s="17">
        <f t="shared" ref="M88:M151" si="12">L88+ABS($N$2)*A88</f>
        <v>1.9290881736578287</v>
      </c>
      <c r="P88" s="15">
        <f t="shared" si="10"/>
        <v>-4.8173733225467235</v>
      </c>
      <c r="U88" s="15">
        <v>67</v>
      </c>
      <c r="V88" s="17">
        <f t="shared" si="11"/>
        <v>1.4856093602728033</v>
      </c>
    </row>
    <row r="89" spans="1:22" x14ac:dyDescent="0.15">
      <c r="A89" s="15">
        <v>44</v>
      </c>
      <c r="B89" s="15">
        <v>87</v>
      </c>
      <c r="D89">
        <v>606.09454349999999</v>
      </c>
      <c r="E89">
        <v>522.79272460000004</v>
      </c>
      <c r="F89">
        <v>458.9529114</v>
      </c>
      <c r="G89">
        <v>457.48193359999999</v>
      </c>
      <c r="I89" s="16">
        <f t="shared" si="7"/>
        <v>147.14163209999998</v>
      </c>
      <c r="J89" s="16">
        <f t="shared" si="7"/>
        <v>65.310791000000052</v>
      </c>
      <c r="K89" s="16">
        <f t="shared" si="8"/>
        <v>101.42407839999996</v>
      </c>
      <c r="L89" s="17">
        <f t="shared" si="9"/>
        <v>1.552945184816394</v>
      </c>
      <c r="M89" s="17">
        <f t="shared" si="12"/>
        <v>1.903656716024118</v>
      </c>
      <c r="P89" s="15">
        <f t="shared" si="10"/>
        <v>-6.0721801120275201</v>
      </c>
      <c r="U89" s="15">
        <v>67.5</v>
      </c>
      <c r="V89" s="17">
        <f t="shared" si="11"/>
        <v>1.4820941378796393</v>
      </c>
    </row>
    <row r="90" spans="1:22" x14ac:dyDescent="0.15">
      <c r="A90" s="15">
        <v>44.5</v>
      </c>
      <c r="B90" s="15">
        <v>88</v>
      </c>
      <c r="D90">
        <v>610.47467040000004</v>
      </c>
      <c r="E90">
        <v>523.88397220000002</v>
      </c>
      <c r="F90">
        <v>459.49002080000002</v>
      </c>
      <c r="G90">
        <v>458.18368529999998</v>
      </c>
      <c r="I90" s="16">
        <f t="shared" si="7"/>
        <v>150.98464960000001</v>
      </c>
      <c r="J90" s="16">
        <f t="shared" si="7"/>
        <v>65.700286900000037</v>
      </c>
      <c r="K90" s="16">
        <f t="shared" si="8"/>
        <v>104.99444876999999</v>
      </c>
      <c r="L90" s="17">
        <f t="shared" si="9"/>
        <v>1.5980820438395975</v>
      </c>
      <c r="M90" s="17">
        <f t="shared" si="12"/>
        <v>1.9527789333565</v>
      </c>
      <c r="P90" s="15">
        <f t="shared" si="10"/>
        <v>-3.648453847068224</v>
      </c>
      <c r="U90" s="15">
        <v>68</v>
      </c>
      <c r="V90" s="17">
        <f t="shared" si="11"/>
        <v>1.4920090572725619</v>
      </c>
    </row>
    <row r="91" spans="1:22" x14ac:dyDescent="0.15">
      <c r="A91" s="15">
        <v>45</v>
      </c>
      <c r="B91" s="15">
        <v>89</v>
      </c>
      <c r="D91">
        <v>613.79022220000002</v>
      </c>
      <c r="E91">
        <v>526.53057860000001</v>
      </c>
      <c r="F91">
        <v>459.48733520000002</v>
      </c>
      <c r="G91">
        <v>458.14486690000001</v>
      </c>
      <c r="I91" s="16">
        <f t="shared" si="7"/>
        <v>154.302887</v>
      </c>
      <c r="J91" s="16">
        <f t="shared" si="7"/>
        <v>68.385711700000002</v>
      </c>
      <c r="K91" s="16">
        <f t="shared" si="8"/>
        <v>106.43288881000001</v>
      </c>
      <c r="L91" s="17">
        <f t="shared" si="9"/>
        <v>1.5563614995616111</v>
      </c>
      <c r="M91" s="17">
        <f t="shared" si="12"/>
        <v>1.9150437473876925</v>
      </c>
      <c r="P91" s="15">
        <f t="shared" si="10"/>
        <v>-5.5103356250601738</v>
      </c>
      <c r="U91" s="15">
        <v>68.5</v>
      </c>
      <c r="V91" s="17">
        <f t="shared" si="11"/>
        <v>1.4755320892307142</v>
      </c>
    </row>
    <row r="92" spans="1:22" x14ac:dyDescent="0.15">
      <c r="A92" s="15">
        <v>45.5</v>
      </c>
      <c r="B92" s="15">
        <v>90</v>
      </c>
      <c r="D92">
        <v>609.20672609999997</v>
      </c>
      <c r="E92">
        <v>523.22326659999999</v>
      </c>
      <c r="F92">
        <v>459.0046997</v>
      </c>
      <c r="G92">
        <v>457.91073610000001</v>
      </c>
      <c r="I92" s="16">
        <f t="shared" si="7"/>
        <v>150.20202639999997</v>
      </c>
      <c r="J92" s="16">
        <f t="shared" si="7"/>
        <v>65.31253049999998</v>
      </c>
      <c r="K92" s="16">
        <f t="shared" si="8"/>
        <v>104.48325504999998</v>
      </c>
      <c r="L92" s="17">
        <f t="shared" si="9"/>
        <v>1.5997428709334729</v>
      </c>
      <c r="M92" s="17">
        <f t="shared" si="12"/>
        <v>1.9624104770687327</v>
      </c>
      <c r="P92" s="15">
        <f t="shared" si="10"/>
        <v>-3.1732264095630112</v>
      </c>
      <c r="U92" s="15">
        <v>69</v>
      </c>
      <c r="V92" s="17">
        <f t="shared" si="11"/>
        <v>1.4596173522625038</v>
      </c>
    </row>
    <row r="93" spans="1:22" x14ac:dyDescent="0.15">
      <c r="A93" s="15">
        <v>46</v>
      </c>
      <c r="B93" s="15">
        <v>91</v>
      </c>
      <c r="D93">
        <v>616.1212769</v>
      </c>
      <c r="E93">
        <v>526.32220459999996</v>
      </c>
      <c r="F93">
        <v>459.86410519999998</v>
      </c>
      <c r="G93">
        <v>458.71539310000003</v>
      </c>
      <c r="I93" s="16">
        <f t="shared" si="7"/>
        <v>156.25717170000001</v>
      </c>
      <c r="J93" s="16">
        <f t="shared" si="7"/>
        <v>67.606811499999935</v>
      </c>
      <c r="K93" s="16">
        <f t="shared" si="8"/>
        <v>108.93240365000005</v>
      </c>
      <c r="L93" s="17">
        <f t="shared" si="9"/>
        <v>1.6112637356074715</v>
      </c>
      <c r="M93" s="17">
        <f t="shared" si="12"/>
        <v>1.9779167000519102</v>
      </c>
      <c r="P93" s="15">
        <f t="shared" si="10"/>
        <v>-2.4081379840886239</v>
      </c>
      <c r="U93" s="15">
        <v>69.5</v>
      </c>
      <c r="V93" s="17">
        <f t="shared" si="11"/>
        <v>1.4586427395098833</v>
      </c>
    </row>
    <row r="94" spans="1:22" x14ac:dyDescent="0.15">
      <c r="A94" s="15">
        <v>46.5</v>
      </c>
      <c r="B94" s="15">
        <v>92</v>
      </c>
      <c r="D94">
        <v>609.40960689999997</v>
      </c>
      <c r="E94">
        <v>523.8338013</v>
      </c>
      <c r="F94">
        <v>458.90289310000003</v>
      </c>
      <c r="G94">
        <v>457.572113</v>
      </c>
      <c r="I94" s="16">
        <f t="shared" si="7"/>
        <v>150.50671379999994</v>
      </c>
      <c r="J94" s="16">
        <f t="shared" si="7"/>
        <v>66.261688300000003</v>
      </c>
      <c r="K94" s="16">
        <f t="shared" si="8"/>
        <v>104.12353198999995</v>
      </c>
      <c r="L94" s="17">
        <f t="shared" si="9"/>
        <v>1.5713987171377271</v>
      </c>
      <c r="M94" s="17">
        <f t="shared" si="12"/>
        <v>1.9420370398913445</v>
      </c>
      <c r="P94" s="15">
        <f t="shared" si="10"/>
        <v>-4.1784667565166176</v>
      </c>
      <c r="U94" s="15">
        <v>70</v>
      </c>
      <c r="V94" s="17">
        <f t="shared" si="11"/>
        <v>1.4480021206246931</v>
      </c>
    </row>
    <row r="95" spans="1:22" x14ac:dyDescent="0.15">
      <c r="A95" s="15">
        <v>47</v>
      </c>
      <c r="B95" s="15">
        <v>93</v>
      </c>
      <c r="D95">
        <v>608.01928710000004</v>
      </c>
      <c r="E95">
        <v>522.85693360000005</v>
      </c>
      <c r="F95">
        <v>460.04238889999999</v>
      </c>
      <c r="G95">
        <v>458.57345579999998</v>
      </c>
      <c r="I95" s="16">
        <f t="shared" si="7"/>
        <v>147.97689820000005</v>
      </c>
      <c r="J95" s="16">
        <f t="shared" si="7"/>
        <v>64.283477800000071</v>
      </c>
      <c r="K95" s="16">
        <f t="shared" si="8"/>
        <v>102.97846374</v>
      </c>
      <c r="L95" s="17">
        <f t="shared" si="9"/>
        <v>1.6019429449723999</v>
      </c>
      <c r="M95" s="17">
        <f t="shared" si="12"/>
        <v>1.9765666260351957</v>
      </c>
      <c r="P95" s="15">
        <f t="shared" si="10"/>
        <v>-2.4747516271945296</v>
      </c>
      <c r="U95" s="15">
        <v>70.5</v>
      </c>
      <c r="V95" s="17">
        <f t="shared" si="11"/>
        <v>1.4234605537541298</v>
      </c>
    </row>
    <row r="96" spans="1:22" x14ac:dyDescent="0.15">
      <c r="A96" s="15">
        <v>47.5</v>
      </c>
      <c r="B96" s="15">
        <v>94</v>
      </c>
      <c r="D96">
        <v>609.10418700000002</v>
      </c>
      <c r="E96">
        <v>522.9454346</v>
      </c>
      <c r="F96">
        <v>458.86251829999998</v>
      </c>
      <c r="G96">
        <v>457.45458980000001</v>
      </c>
      <c r="I96" s="16">
        <f t="shared" si="7"/>
        <v>150.24166870000005</v>
      </c>
      <c r="J96" s="16">
        <f t="shared" si="7"/>
        <v>65.490844799999991</v>
      </c>
      <c r="K96" s="16">
        <f t="shared" si="8"/>
        <v>104.39807734000006</v>
      </c>
      <c r="L96" s="17">
        <f t="shared" si="9"/>
        <v>1.5940865881149859</v>
      </c>
      <c r="M96" s="17">
        <f t="shared" si="12"/>
        <v>1.9726956274869605</v>
      </c>
      <c r="P96" s="15">
        <f t="shared" si="10"/>
        <v>-2.665749537355889</v>
      </c>
      <c r="U96" s="15">
        <v>71</v>
      </c>
      <c r="V96" s="17">
        <f t="shared" si="11"/>
        <v>1.4244747859202838</v>
      </c>
    </row>
    <row r="97" spans="1:22" x14ac:dyDescent="0.15">
      <c r="A97" s="15">
        <v>48</v>
      </c>
      <c r="B97" s="15">
        <v>95</v>
      </c>
      <c r="D97">
        <v>609.38616939999997</v>
      </c>
      <c r="E97">
        <v>524.19213869999999</v>
      </c>
      <c r="F97">
        <v>460.21282960000002</v>
      </c>
      <c r="G97">
        <v>458.76004030000001</v>
      </c>
      <c r="I97" s="16">
        <f t="shared" si="7"/>
        <v>149.17333979999995</v>
      </c>
      <c r="J97" s="16">
        <f t="shared" si="7"/>
        <v>65.432098399999973</v>
      </c>
      <c r="K97" s="16">
        <f t="shared" si="8"/>
        <v>103.37087091999997</v>
      </c>
      <c r="L97" s="17">
        <f t="shared" si="9"/>
        <v>1.5798189794872912</v>
      </c>
      <c r="M97" s="17">
        <f t="shared" si="12"/>
        <v>1.9624133771684447</v>
      </c>
      <c r="P97" s="15">
        <f t="shared" si="10"/>
        <v>-3.1730833165141927</v>
      </c>
      <c r="U97" s="15">
        <v>71.5</v>
      </c>
      <c r="V97" s="17">
        <f t="shared" si="11"/>
        <v>1.4328637453402731</v>
      </c>
    </row>
    <row r="98" spans="1:22" x14ac:dyDescent="0.15">
      <c r="A98" s="15">
        <v>48.5</v>
      </c>
      <c r="B98" s="15">
        <v>96</v>
      </c>
      <c r="D98">
        <v>601.86578369999995</v>
      </c>
      <c r="E98">
        <v>519.82885739999995</v>
      </c>
      <c r="F98">
        <v>459.55685419999998</v>
      </c>
      <c r="G98">
        <v>458.25656129999999</v>
      </c>
      <c r="I98" s="16">
        <f t="shared" si="7"/>
        <v>142.30892949999998</v>
      </c>
      <c r="J98" s="16">
        <f t="shared" si="7"/>
        <v>61.57229609999996</v>
      </c>
      <c r="K98" s="16">
        <f t="shared" si="8"/>
        <v>99.208322230000007</v>
      </c>
      <c r="L98" s="17">
        <f t="shared" si="9"/>
        <v>1.611249352612661</v>
      </c>
      <c r="M98" s="17">
        <f t="shared" si="12"/>
        <v>1.9978291086029931</v>
      </c>
      <c r="P98" s="15">
        <f t="shared" si="10"/>
        <v>-1.4256451280089244</v>
      </c>
      <c r="U98" s="15">
        <v>72</v>
      </c>
      <c r="V98" s="17">
        <f t="shared" si="11"/>
        <v>1.4226175892810504</v>
      </c>
    </row>
    <row r="99" spans="1:22" x14ac:dyDescent="0.15">
      <c r="A99" s="15">
        <v>49</v>
      </c>
      <c r="B99" s="15">
        <v>97</v>
      </c>
      <c r="D99">
        <v>602.89550780000002</v>
      </c>
      <c r="E99">
        <v>521.43109130000005</v>
      </c>
      <c r="F99">
        <v>459.23547359999998</v>
      </c>
      <c r="G99">
        <v>457.85827640000002</v>
      </c>
      <c r="I99" s="16">
        <f t="shared" si="7"/>
        <v>143.66003420000004</v>
      </c>
      <c r="J99" s="16">
        <f t="shared" si="7"/>
        <v>63.572814900000026</v>
      </c>
      <c r="K99" s="16">
        <f t="shared" si="8"/>
        <v>99.159063770000017</v>
      </c>
      <c r="L99" s="17">
        <f t="shared" si="9"/>
        <v>1.5597714829204452</v>
      </c>
      <c r="M99" s="17">
        <f t="shared" si="12"/>
        <v>1.9503365972199558</v>
      </c>
      <c r="P99" s="15">
        <f t="shared" si="10"/>
        <v>-3.7689605050219392</v>
      </c>
      <c r="U99" s="15">
        <v>72.5</v>
      </c>
      <c r="V99" s="17">
        <f t="shared" si="11"/>
        <v>1.4466149729431279</v>
      </c>
    </row>
    <row r="100" spans="1:22" x14ac:dyDescent="0.15">
      <c r="A100" s="15">
        <v>49.5</v>
      </c>
      <c r="B100" s="15">
        <v>98</v>
      </c>
      <c r="D100">
        <v>601.29962160000002</v>
      </c>
      <c r="E100">
        <v>520.69268799999998</v>
      </c>
      <c r="F100">
        <v>459.65261839999999</v>
      </c>
      <c r="G100">
        <v>458.19018549999998</v>
      </c>
      <c r="I100" s="16">
        <f t="shared" si="7"/>
        <v>141.64700320000003</v>
      </c>
      <c r="J100" s="16">
        <f t="shared" si="7"/>
        <v>62.502502499999991</v>
      </c>
      <c r="K100" s="16">
        <f t="shared" si="8"/>
        <v>97.895251450000046</v>
      </c>
      <c r="L100" s="17">
        <f t="shared" si="9"/>
        <v>1.5662613100971448</v>
      </c>
      <c r="M100" s="17">
        <f t="shared" si="12"/>
        <v>1.960811782705834</v>
      </c>
      <c r="P100" s="15">
        <f t="shared" si="10"/>
        <v>-3.2521071630677127</v>
      </c>
      <c r="U100" s="15">
        <v>73</v>
      </c>
      <c r="V100" s="17">
        <f t="shared" si="11"/>
        <v>1.4282697533825137</v>
      </c>
    </row>
    <row r="101" spans="1:22" x14ac:dyDescent="0.15">
      <c r="A101" s="15">
        <v>50</v>
      </c>
      <c r="B101" s="15">
        <v>99</v>
      </c>
      <c r="D101">
        <v>605.0134888</v>
      </c>
      <c r="E101">
        <v>521.66894530000002</v>
      </c>
      <c r="F101">
        <v>459.03924560000002</v>
      </c>
      <c r="G101">
        <v>457.53890990000002</v>
      </c>
      <c r="I101" s="16">
        <f t="shared" si="7"/>
        <v>145.97424319999999</v>
      </c>
      <c r="J101" s="16">
        <f t="shared" si="7"/>
        <v>64.130035399999997</v>
      </c>
      <c r="K101" s="16">
        <f t="shared" si="8"/>
        <v>101.08321841999999</v>
      </c>
      <c r="L101" s="17">
        <f t="shared" si="9"/>
        <v>1.5762227135773574</v>
      </c>
      <c r="M101" s="17">
        <f t="shared" si="12"/>
        <v>1.9747585444952254</v>
      </c>
      <c r="P101" s="15">
        <f t="shared" si="10"/>
        <v>-2.5639636977320168</v>
      </c>
      <c r="U101" s="15">
        <v>73.5</v>
      </c>
      <c r="V101" s="17">
        <f t="shared" si="11"/>
        <v>1.4492506781340475</v>
      </c>
    </row>
    <row r="102" spans="1:22" x14ac:dyDescent="0.15">
      <c r="A102" s="15">
        <v>50.5</v>
      </c>
      <c r="B102" s="15">
        <v>100</v>
      </c>
      <c r="D102">
        <v>597.81146239999998</v>
      </c>
      <c r="E102">
        <v>518.71057129999997</v>
      </c>
      <c r="F102">
        <v>459.81610110000003</v>
      </c>
      <c r="G102">
        <v>458.4415894</v>
      </c>
      <c r="I102" s="16">
        <f t="shared" si="7"/>
        <v>137.99536129999996</v>
      </c>
      <c r="J102" s="16">
        <f t="shared" si="7"/>
        <v>60.268981899999972</v>
      </c>
      <c r="K102" s="16">
        <f t="shared" si="8"/>
        <v>95.807073969999976</v>
      </c>
      <c r="L102" s="17">
        <f t="shared" si="9"/>
        <v>1.5896580786608578</v>
      </c>
      <c r="M102" s="17">
        <f t="shared" si="12"/>
        <v>1.9921792678879044</v>
      </c>
      <c r="P102" s="15">
        <f t="shared" si="10"/>
        <v>-1.7044124165728671</v>
      </c>
      <c r="U102" s="15">
        <v>74</v>
      </c>
      <c r="V102" s="17">
        <f t="shared" si="11"/>
        <v>1.4565368820780342</v>
      </c>
    </row>
    <row r="103" spans="1:22" x14ac:dyDescent="0.15">
      <c r="A103" s="15">
        <v>51</v>
      </c>
      <c r="B103" s="15">
        <v>101</v>
      </c>
      <c r="D103">
        <v>589.54052730000001</v>
      </c>
      <c r="E103">
        <v>515.78057860000001</v>
      </c>
      <c r="F103">
        <v>459.6438599</v>
      </c>
      <c r="G103">
        <v>458.2392883</v>
      </c>
      <c r="I103" s="16">
        <f t="shared" si="7"/>
        <v>129.89666740000001</v>
      </c>
      <c r="J103" s="16">
        <f t="shared" si="7"/>
        <v>57.541290300000014</v>
      </c>
      <c r="K103" s="16">
        <f t="shared" si="8"/>
        <v>89.617764190000003</v>
      </c>
      <c r="L103" s="17">
        <f t="shared" si="9"/>
        <v>1.5574514183252506</v>
      </c>
      <c r="M103" s="17">
        <f t="shared" si="12"/>
        <v>1.9639579658614759</v>
      </c>
      <c r="P103" s="15">
        <f t="shared" si="10"/>
        <v>-3.0968721764810048</v>
      </c>
      <c r="U103" s="15">
        <v>74.5</v>
      </c>
      <c r="V103" s="17">
        <f t="shared" si="11"/>
        <v>1.4279621265942146</v>
      </c>
    </row>
    <row r="104" spans="1:22" x14ac:dyDescent="0.15">
      <c r="A104" s="15">
        <v>51.5</v>
      </c>
      <c r="B104" s="15">
        <v>102</v>
      </c>
      <c r="D104">
        <v>584.22686769999996</v>
      </c>
      <c r="E104">
        <v>512.17913820000001</v>
      </c>
      <c r="F104">
        <v>459.51626590000001</v>
      </c>
      <c r="G104">
        <v>457.9316101</v>
      </c>
      <c r="I104" s="16">
        <f t="shared" si="7"/>
        <v>124.71060179999995</v>
      </c>
      <c r="J104" s="16">
        <f t="shared" si="7"/>
        <v>54.247528100000011</v>
      </c>
      <c r="K104" s="16">
        <f t="shared" si="8"/>
        <v>86.737332129999942</v>
      </c>
      <c r="L104" s="17">
        <f t="shared" si="9"/>
        <v>1.5989176865369452</v>
      </c>
      <c r="M104" s="17">
        <f t="shared" si="12"/>
        <v>2.0094095923823492</v>
      </c>
      <c r="P104" s="15">
        <f t="shared" si="10"/>
        <v>-0.85425555682892751</v>
      </c>
      <c r="U104" s="15">
        <v>75</v>
      </c>
      <c r="V104" s="17">
        <f t="shared" si="11"/>
        <v>1.440589413582791</v>
      </c>
    </row>
    <row r="105" spans="1:22" x14ac:dyDescent="0.15">
      <c r="A105" s="15">
        <v>52</v>
      </c>
      <c r="B105" s="15">
        <v>103</v>
      </c>
      <c r="D105">
        <v>584.68688959999997</v>
      </c>
      <c r="E105">
        <v>512.38122559999999</v>
      </c>
      <c r="F105">
        <v>458.65753169999999</v>
      </c>
      <c r="G105">
        <v>457.24737549999998</v>
      </c>
      <c r="I105" s="16">
        <f t="shared" si="7"/>
        <v>126.02935789999998</v>
      </c>
      <c r="J105" s="16">
        <f t="shared" si="7"/>
        <v>55.133850100000018</v>
      </c>
      <c r="K105" s="16">
        <f t="shared" si="8"/>
        <v>87.43566282999997</v>
      </c>
      <c r="L105" s="17">
        <f t="shared" si="9"/>
        <v>1.5858798663872005</v>
      </c>
      <c r="M105" s="17">
        <f t="shared" si="12"/>
        <v>2.0003571305417833</v>
      </c>
      <c r="P105" s="15">
        <f t="shared" si="10"/>
        <v>-1.3009106696684214</v>
      </c>
      <c r="V105" s="17"/>
    </row>
    <row r="106" spans="1:22" x14ac:dyDescent="0.15">
      <c r="A106" s="15">
        <v>52.5</v>
      </c>
      <c r="B106" s="15">
        <v>104</v>
      </c>
      <c r="D106">
        <v>581.7811279</v>
      </c>
      <c r="E106">
        <v>511.45260619999999</v>
      </c>
      <c r="F106">
        <v>458.3893127</v>
      </c>
      <c r="G106">
        <v>457.15811159999998</v>
      </c>
      <c r="I106" s="16">
        <f t="shared" si="7"/>
        <v>123.3918152</v>
      </c>
      <c r="J106" s="16">
        <f t="shared" si="7"/>
        <v>54.294494600000007</v>
      </c>
      <c r="K106" s="16">
        <f t="shared" si="8"/>
        <v>85.385668979999991</v>
      </c>
      <c r="L106" s="17">
        <f t="shared" si="9"/>
        <v>1.572639539405529</v>
      </c>
      <c r="M106" s="17">
        <f t="shared" si="12"/>
        <v>1.9911021618692906</v>
      </c>
      <c r="P106" s="15">
        <f t="shared" si="10"/>
        <v>-1.7575576182602359</v>
      </c>
    </row>
    <row r="107" spans="1:22" x14ac:dyDescent="0.15">
      <c r="A107" s="15">
        <v>53</v>
      </c>
      <c r="B107" s="15">
        <v>105</v>
      </c>
      <c r="D107">
        <v>585.84094240000002</v>
      </c>
      <c r="E107">
        <v>513.01818849999995</v>
      </c>
      <c r="F107">
        <v>459.2088013</v>
      </c>
      <c r="G107">
        <v>457.72952270000002</v>
      </c>
      <c r="I107" s="16">
        <f t="shared" si="7"/>
        <v>126.63214110000001</v>
      </c>
      <c r="J107" s="16">
        <f t="shared" si="7"/>
        <v>55.288665799999933</v>
      </c>
      <c r="K107" s="16">
        <f t="shared" si="8"/>
        <v>87.930075040000062</v>
      </c>
      <c r="L107" s="17">
        <f t="shared" si="9"/>
        <v>1.5903815685854399</v>
      </c>
      <c r="M107" s="17">
        <f t="shared" si="12"/>
        <v>2.0128295493583801</v>
      </c>
      <c r="P107" s="15">
        <f t="shared" si="10"/>
        <v>-0.68551236896039691</v>
      </c>
    </row>
    <row r="108" spans="1:22" x14ac:dyDescent="0.15">
      <c r="A108" s="15">
        <v>53.5</v>
      </c>
      <c r="B108" s="15">
        <v>106</v>
      </c>
      <c r="D108">
        <v>589.01184079999996</v>
      </c>
      <c r="E108">
        <v>514.54547119999995</v>
      </c>
      <c r="F108">
        <v>460.20541379999997</v>
      </c>
      <c r="G108">
        <v>458.83471680000002</v>
      </c>
      <c r="I108" s="16">
        <f t="shared" si="7"/>
        <v>128.80642699999999</v>
      </c>
      <c r="J108" s="16">
        <f t="shared" si="7"/>
        <v>55.710754399999928</v>
      </c>
      <c r="K108" s="16">
        <f t="shared" si="8"/>
        <v>89.808898920000047</v>
      </c>
      <c r="L108" s="17">
        <f t="shared" si="9"/>
        <v>1.6120567722917096</v>
      </c>
      <c r="M108" s="17">
        <f t="shared" si="12"/>
        <v>2.0384901113738283</v>
      </c>
      <c r="P108" s="15">
        <f t="shared" si="10"/>
        <v>0.58059859890626453</v>
      </c>
    </row>
    <row r="109" spans="1:22" x14ac:dyDescent="0.15">
      <c r="A109" s="15">
        <v>54</v>
      </c>
      <c r="B109" s="15">
        <v>107</v>
      </c>
      <c r="D109">
        <v>583.97851560000004</v>
      </c>
      <c r="E109">
        <v>512.28997800000002</v>
      </c>
      <c r="F109">
        <v>458.86859129999999</v>
      </c>
      <c r="G109">
        <v>457.31173710000002</v>
      </c>
      <c r="I109" s="16">
        <f t="shared" si="7"/>
        <v>125.10992430000005</v>
      </c>
      <c r="J109" s="16">
        <f t="shared" si="7"/>
        <v>54.978240900000003</v>
      </c>
      <c r="K109" s="16">
        <f t="shared" si="8"/>
        <v>86.625155670000055</v>
      </c>
      <c r="L109" s="17">
        <f t="shared" si="9"/>
        <v>1.5756261795928077</v>
      </c>
      <c r="M109" s="17">
        <f t="shared" si="12"/>
        <v>2.0060448769841051</v>
      </c>
      <c r="P109" s="15">
        <f t="shared" si="10"/>
        <v>-1.0202730846953108</v>
      </c>
    </row>
    <row r="110" spans="1:22" x14ac:dyDescent="0.15">
      <c r="A110" s="15">
        <v>54.5</v>
      </c>
      <c r="B110" s="15">
        <v>108</v>
      </c>
      <c r="D110">
        <v>587.1427612</v>
      </c>
      <c r="E110">
        <v>513.96911620000003</v>
      </c>
      <c r="F110">
        <v>459.6102295</v>
      </c>
      <c r="G110">
        <v>458.35522459999999</v>
      </c>
      <c r="I110" s="16">
        <f t="shared" si="7"/>
        <v>127.53253169999999</v>
      </c>
      <c r="J110" s="16">
        <f t="shared" si="7"/>
        <v>55.613891600000045</v>
      </c>
      <c r="K110" s="16">
        <f t="shared" si="8"/>
        <v>88.602807579999961</v>
      </c>
      <c r="L110" s="17">
        <f t="shared" si="9"/>
        <v>1.593177622189631</v>
      </c>
      <c r="M110" s="17">
        <f t="shared" si="12"/>
        <v>2.0275816778901072</v>
      </c>
      <c r="P110" s="15">
        <f t="shared" si="10"/>
        <v>4.2368482680887942E-2</v>
      </c>
    </row>
    <row r="111" spans="1:22" x14ac:dyDescent="0.15">
      <c r="A111" s="15">
        <v>55</v>
      </c>
      <c r="B111" s="15">
        <v>109</v>
      </c>
      <c r="D111">
        <v>588.03222659999994</v>
      </c>
      <c r="E111">
        <v>514.39306639999995</v>
      </c>
      <c r="F111">
        <v>458.9367676</v>
      </c>
      <c r="G111">
        <v>457.37945560000003</v>
      </c>
      <c r="I111" s="16">
        <f t="shared" si="7"/>
        <v>129.09545899999995</v>
      </c>
      <c r="J111" s="16">
        <f t="shared" si="7"/>
        <v>57.013610799999924</v>
      </c>
      <c r="K111" s="16">
        <f t="shared" si="8"/>
        <v>89.185931440000004</v>
      </c>
      <c r="L111" s="17">
        <f t="shared" si="9"/>
        <v>1.564291932901049</v>
      </c>
      <c r="M111" s="17">
        <f t="shared" si="12"/>
        <v>2.0026813469107037</v>
      </c>
      <c r="P111" s="15">
        <f t="shared" si="10"/>
        <v>-1.1862321277637791</v>
      </c>
    </row>
    <row r="112" spans="1:22" x14ac:dyDescent="0.15">
      <c r="A112" s="15">
        <v>55.5</v>
      </c>
      <c r="B112" s="15">
        <v>110</v>
      </c>
      <c r="D112">
        <v>587.27563480000003</v>
      </c>
      <c r="E112">
        <v>514.56231690000004</v>
      </c>
      <c r="F112">
        <v>459.52096560000001</v>
      </c>
      <c r="G112">
        <v>457.91882320000002</v>
      </c>
      <c r="I112" s="16">
        <f t="shared" si="7"/>
        <v>127.75466920000002</v>
      </c>
      <c r="J112" s="16">
        <f t="shared" si="7"/>
        <v>56.643493700000022</v>
      </c>
      <c r="K112" s="16">
        <f t="shared" si="8"/>
        <v>88.10422361000002</v>
      </c>
      <c r="L112" s="17">
        <f t="shared" si="9"/>
        <v>1.5554164804280071</v>
      </c>
      <c r="M112" s="17">
        <f t="shared" si="12"/>
        <v>1.9977912527468407</v>
      </c>
      <c r="P112" s="15">
        <f t="shared" si="10"/>
        <v>-1.4275129637423647</v>
      </c>
    </row>
    <row r="113" spans="1:16" x14ac:dyDescent="0.15">
      <c r="A113" s="15">
        <v>56</v>
      </c>
      <c r="B113" s="15">
        <v>111</v>
      </c>
      <c r="D113">
        <v>587.31530759999998</v>
      </c>
      <c r="E113">
        <v>514.85833739999998</v>
      </c>
      <c r="F113">
        <v>459.85870360000001</v>
      </c>
      <c r="G113">
        <v>458.4830627</v>
      </c>
      <c r="I113" s="16">
        <f t="shared" si="7"/>
        <v>127.45660399999997</v>
      </c>
      <c r="J113" s="16">
        <f t="shared" si="7"/>
        <v>56.375274699999977</v>
      </c>
      <c r="K113" s="16">
        <f t="shared" si="8"/>
        <v>87.993911709999992</v>
      </c>
      <c r="L113" s="17">
        <f t="shared" si="9"/>
        <v>1.5608600078360244</v>
      </c>
      <c r="M113" s="17">
        <f t="shared" si="12"/>
        <v>2.0072201384640365</v>
      </c>
      <c r="P113" s="15">
        <f t="shared" si="10"/>
        <v>-0.96228482048829334</v>
      </c>
    </row>
    <row r="114" spans="1:16" x14ac:dyDescent="0.15">
      <c r="A114" s="15">
        <v>56.5</v>
      </c>
      <c r="B114" s="15">
        <v>112</v>
      </c>
      <c r="D114">
        <v>587.63452150000001</v>
      </c>
      <c r="E114">
        <v>514.37927249999996</v>
      </c>
      <c r="F114">
        <v>458.96231080000001</v>
      </c>
      <c r="G114">
        <v>457.31710820000001</v>
      </c>
      <c r="I114" s="16">
        <f t="shared" si="7"/>
        <v>128.67221069999999</v>
      </c>
      <c r="J114" s="16">
        <f t="shared" si="7"/>
        <v>57.062164299999949</v>
      </c>
      <c r="K114" s="16">
        <f t="shared" si="8"/>
        <v>88.728695690000023</v>
      </c>
      <c r="L114" s="17">
        <f t="shared" si="9"/>
        <v>1.5549479550673142</v>
      </c>
      <c r="M114" s="17">
        <f t="shared" si="12"/>
        <v>2.0052934440045052</v>
      </c>
      <c r="P114" s="15">
        <f t="shared" si="10"/>
        <v>-1.0573493395534621</v>
      </c>
    </row>
    <row r="115" spans="1:16" x14ac:dyDescent="0.15">
      <c r="A115" s="15">
        <v>57</v>
      </c>
      <c r="B115" s="15">
        <v>113</v>
      </c>
      <c r="D115">
        <v>587.61468509999997</v>
      </c>
      <c r="E115">
        <v>514.78222659999994</v>
      </c>
      <c r="F115">
        <v>459.07266240000001</v>
      </c>
      <c r="G115">
        <v>457.56695560000003</v>
      </c>
      <c r="I115" s="16">
        <f t="shared" si="7"/>
        <v>128.54202269999996</v>
      </c>
      <c r="J115" s="16">
        <f t="shared" si="7"/>
        <v>57.215270999999916</v>
      </c>
      <c r="K115" s="16">
        <f t="shared" si="8"/>
        <v>88.491333000000026</v>
      </c>
      <c r="L115" s="17">
        <f t="shared" si="9"/>
        <v>1.5466383616360071</v>
      </c>
      <c r="M115" s="17">
        <f t="shared" si="12"/>
        <v>2.0009692088823767</v>
      </c>
      <c r="P115" s="15">
        <f t="shared" si="10"/>
        <v>-1.2707102750023813</v>
      </c>
    </row>
    <row r="116" spans="1:16" x14ac:dyDescent="0.15">
      <c r="A116" s="15">
        <v>57.5</v>
      </c>
      <c r="B116" s="15">
        <v>114</v>
      </c>
      <c r="D116">
        <v>587.92834470000003</v>
      </c>
      <c r="E116">
        <v>515.19213869999999</v>
      </c>
      <c r="F116">
        <v>459.75555420000001</v>
      </c>
      <c r="G116">
        <v>458.32763670000003</v>
      </c>
      <c r="I116" s="16">
        <f t="shared" si="7"/>
        <v>128.17279050000002</v>
      </c>
      <c r="J116" s="16">
        <f t="shared" si="7"/>
        <v>56.864501999999959</v>
      </c>
      <c r="K116" s="16">
        <f t="shared" si="8"/>
        <v>88.367639100000048</v>
      </c>
      <c r="L116" s="17">
        <f t="shared" si="9"/>
        <v>1.5540035697490169</v>
      </c>
      <c r="M116" s="17">
        <f t="shared" si="12"/>
        <v>2.0123197753045652</v>
      </c>
      <c r="P116" s="15">
        <f t="shared" si="10"/>
        <v>-0.71066499501279401</v>
      </c>
    </row>
    <row r="117" spans="1:16" x14ac:dyDescent="0.15">
      <c r="A117" s="15">
        <v>58</v>
      </c>
      <c r="B117" s="15">
        <v>115</v>
      </c>
      <c r="D117">
        <v>588.30267330000004</v>
      </c>
      <c r="E117">
        <v>514.76184079999996</v>
      </c>
      <c r="F117">
        <v>459.25723269999997</v>
      </c>
      <c r="G117">
        <v>457.96636960000001</v>
      </c>
      <c r="I117" s="16">
        <f t="shared" si="7"/>
        <v>129.04544060000006</v>
      </c>
      <c r="J117" s="16">
        <f t="shared" si="7"/>
        <v>56.795471199999952</v>
      </c>
      <c r="K117" s="16">
        <f t="shared" si="8"/>
        <v>89.288610760000097</v>
      </c>
      <c r="L117" s="17">
        <f t="shared" si="9"/>
        <v>1.5721079317324191</v>
      </c>
      <c r="M117" s="17">
        <f t="shared" si="12"/>
        <v>2.0344094955971461</v>
      </c>
      <c r="P117" s="15">
        <f t="shared" si="10"/>
        <v>0.37925802080837701</v>
      </c>
    </row>
    <row r="118" spans="1:16" x14ac:dyDescent="0.15">
      <c r="A118" s="15">
        <v>58.5</v>
      </c>
      <c r="B118" s="15">
        <v>116</v>
      </c>
      <c r="D118">
        <v>587.25415039999996</v>
      </c>
      <c r="E118">
        <v>514.6719971</v>
      </c>
      <c r="F118">
        <v>458.96389770000002</v>
      </c>
      <c r="G118">
        <v>457.45278930000001</v>
      </c>
      <c r="I118" s="16">
        <f t="shared" si="7"/>
        <v>128.29025269999994</v>
      </c>
      <c r="J118" s="16">
        <f t="shared" si="7"/>
        <v>57.219207799999992</v>
      </c>
      <c r="K118" s="16">
        <f t="shared" si="8"/>
        <v>88.236807239999948</v>
      </c>
      <c r="L118" s="17">
        <f t="shared" si="9"/>
        <v>1.542083692392539</v>
      </c>
      <c r="M118" s="17">
        <f t="shared" si="12"/>
        <v>2.0083706145664446</v>
      </c>
      <c r="P118" s="15">
        <f t="shared" si="10"/>
        <v>-0.90551948500380464</v>
      </c>
    </row>
    <row r="119" spans="1:16" x14ac:dyDescent="0.15">
      <c r="A119" s="15">
        <v>59</v>
      </c>
      <c r="B119" s="15">
        <v>117</v>
      </c>
      <c r="D119">
        <v>586.23400879999997</v>
      </c>
      <c r="E119">
        <v>513.95642090000001</v>
      </c>
      <c r="F119">
        <v>459.3283386</v>
      </c>
      <c r="G119">
        <v>458.0632324</v>
      </c>
      <c r="I119" s="16">
        <f t="shared" si="7"/>
        <v>126.90567019999997</v>
      </c>
      <c r="J119" s="16">
        <f t="shared" si="7"/>
        <v>55.893188500000008</v>
      </c>
      <c r="K119" s="16">
        <f t="shared" si="8"/>
        <v>87.780438249999975</v>
      </c>
      <c r="L119" s="17">
        <f t="shared" si="9"/>
        <v>1.5705033226007488</v>
      </c>
      <c r="M119" s="17">
        <f t="shared" si="12"/>
        <v>2.0407756030838331</v>
      </c>
      <c r="P119" s="15">
        <f t="shared" si="10"/>
        <v>0.69336643771132878</v>
      </c>
    </row>
    <row r="120" spans="1:16" x14ac:dyDescent="0.15">
      <c r="A120" s="15">
        <v>59.5</v>
      </c>
      <c r="B120" s="15">
        <v>118</v>
      </c>
      <c r="D120">
        <v>586.06561280000005</v>
      </c>
      <c r="E120">
        <v>514.47821039999997</v>
      </c>
      <c r="F120">
        <v>458.80801389999999</v>
      </c>
      <c r="G120">
        <v>457.30993649999999</v>
      </c>
      <c r="I120" s="16">
        <f t="shared" si="7"/>
        <v>127.25759890000006</v>
      </c>
      <c r="J120" s="16">
        <f t="shared" si="7"/>
        <v>57.168273899999974</v>
      </c>
      <c r="K120" s="16">
        <f t="shared" si="8"/>
        <v>87.239807170000091</v>
      </c>
      <c r="L120" s="17">
        <f t="shared" si="9"/>
        <v>1.5260178630301471</v>
      </c>
      <c r="M120" s="17">
        <f t="shared" si="12"/>
        <v>2.0002755018224101</v>
      </c>
      <c r="P120" s="15">
        <f t="shared" si="10"/>
        <v>-1.3049382906078666</v>
      </c>
    </row>
    <row r="121" spans="1:16" x14ac:dyDescent="0.15">
      <c r="A121" s="15">
        <v>60</v>
      </c>
      <c r="B121" s="15">
        <v>119</v>
      </c>
      <c r="D121">
        <v>585.36633300000005</v>
      </c>
      <c r="E121">
        <v>514.76544190000004</v>
      </c>
      <c r="F121">
        <v>459.29895019999998</v>
      </c>
      <c r="G121">
        <v>457.94439699999998</v>
      </c>
      <c r="I121" s="16">
        <f t="shared" si="7"/>
        <v>126.06738280000008</v>
      </c>
      <c r="J121" s="16">
        <f t="shared" si="7"/>
        <v>56.821044900000061</v>
      </c>
      <c r="K121" s="16">
        <f t="shared" si="8"/>
        <v>86.292651370000044</v>
      </c>
      <c r="L121" s="17">
        <f t="shared" si="9"/>
        <v>1.5186741377577158</v>
      </c>
      <c r="M121" s="17">
        <f t="shared" si="12"/>
        <v>1.9969171348591574</v>
      </c>
      <c r="P121" s="15">
        <f t="shared" si="10"/>
        <v>-1.4706425820312345</v>
      </c>
    </row>
    <row r="122" spans="1:16" x14ac:dyDescent="0.15">
      <c r="A122" s="15">
        <v>60.5</v>
      </c>
      <c r="B122" s="15">
        <v>120</v>
      </c>
      <c r="D122">
        <v>585.32745360000001</v>
      </c>
      <c r="E122">
        <v>514.6193237</v>
      </c>
      <c r="F122">
        <v>459.06436159999998</v>
      </c>
      <c r="G122">
        <v>457.45391849999999</v>
      </c>
      <c r="I122" s="16">
        <f t="shared" si="7"/>
        <v>126.26309200000003</v>
      </c>
      <c r="J122" s="16">
        <f t="shared" si="7"/>
        <v>57.165405200000009</v>
      </c>
      <c r="K122" s="16">
        <f t="shared" si="8"/>
        <v>86.247308360000034</v>
      </c>
      <c r="L122" s="17">
        <f t="shared" si="9"/>
        <v>1.5087325640088356</v>
      </c>
      <c r="M122" s="17">
        <f t="shared" si="12"/>
        <v>1.990960919419456</v>
      </c>
      <c r="P122" s="15">
        <f t="shared" si="10"/>
        <v>-1.7645266244244922</v>
      </c>
    </row>
    <row r="123" spans="1:16" x14ac:dyDescent="0.15">
      <c r="A123" s="15">
        <v>61</v>
      </c>
      <c r="B123" s="15">
        <v>121</v>
      </c>
      <c r="D123">
        <v>585.40130620000002</v>
      </c>
      <c r="E123">
        <v>514.78057860000001</v>
      </c>
      <c r="F123">
        <v>459.47253419999998</v>
      </c>
      <c r="G123">
        <v>458.32696529999998</v>
      </c>
      <c r="I123" s="16">
        <f t="shared" si="7"/>
        <v>125.92877200000004</v>
      </c>
      <c r="J123" s="16">
        <f t="shared" si="7"/>
        <v>56.453613300000029</v>
      </c>
      <c r="K123" s="16">
        <f t="shared" si="8"/>
        <v>86.411242690000023</v>
      </c>
      <c r="L123" s="17">
        <f t="shared" si="9"/>
        <v>1.5306592021099201</v>
      </c>
      <c r="M123" s="17">
        <f t="shared" si="12"/>
        <v>2.0168729158297189</v>
      </c>
      <c r="P123" s="15">
        <f t="shared" si="10"/>
        <v>-0.48600969893374346</v>
      </c>
    </row>
    <row r="124" spans="1:16" x14ac:dyDescent="0.15">
      <c r="A124" s="15">
        <v>61.5</v>
      </c>
      <c r="B124" s="15">
        <v>122</v>
      </c>
      <c r="D124">
        <v>585.10778809999999</v>
      </c>
      <c r="E124">
        <v>514.31420900000001</v>
      </c>
      <c r="F124">
        <v>458.54092409999998</v>
      </c>
      <c r="G124">
        <v>457.46130369999997</v>
      </c>
      <c r="I124" s="16">
        <f t="shared" si="7"/>
        <v>126.56686400000001</v>
      </c>
      <c r="J124" s="16">
        <f t="shared" si="7"/>
        <v>56.852905300000032</v>
      </c>
      <c r="K124" s="16">
        <f t="shared" si="8"/>
        <v>86.769830289999987</v>
      </c>
      <c r="L124" s="17">
        <f t="shared" si="9"/>
        <v>1.5262162915357633</v>
      </c>
      <c r="M124" s="17">
        <f t="shared" si="12"/>
        <v>2.0164153635647413</v>
      </c>
      <c r="P124" s="15">
        <f t="shared" si="10"/>
        <v>-0.50858566358766311</v>
      </c>
    </row>
    <row r="125" spans="1:16" x14ac:dyDescent="0.15">
      <c r="A125" s="15">
        <v>62</v>
      </c>
      <c r="B125" s="15">
        <v>123</v>
      </c>
      <c r="D125">
        <v>584.89801030000001</v>
      </c>
      <c r="E125">
        <v>515.63616939999997</v>
      </c>
      <c r="F125">
        <v>459.28930659999997</v>
      </c>
      <c r="G125">
        <v>457.9618835</v>
      </c>
      <c r="I125" s="16">
        <f t="shared" si="7"/>
        <v>125.60870370000004</v>
      </c>
      <c r="J125" s="16">
        <f t="shared" si="7"/>
        <v>57.674285899999973</v>
      </c>
      <c r="K125" s="16">
        <f t="shared" si="8"/>
        <v>85.23670357000006</v>
      </c>
      <c r="L125" s="17">
        <f t="shared" si="9"/>
        <v>1.4778978575961892</v>
      </c>
      <c r="M125" s="17">
        <f t="shared" si="12"/>
        <v>1.9720822879343456</v>
      </c>
      <c r="P125" s="15">
        <f t="shared" si="10"/>
        <v>-2.6960121611489551</v>
      </c>
    </row>
    <row r="126" spans="1:16" x14ac:dyDescent="0.15">
      <c r="A126" s="15">
        <v>62.5</v>
      </c>
      <c r="B126" s="15">
        <v>124</v>
      </c>
      <c r="D126">
        <v>584.69488530000001</v>
      </c>
      <c r="E126">
        <v>514.36248780000005</v>
      </c>
      <c r="F126">
        <v>458.76834109999999</v>
      </c>
      <c r="G126">
        <v>457.5871277</v>
      </c>
      <c r="I126" s="16">
        <f t="shared" si="7"/>
        <v>125.92654420000002</v>
      </c>
      <c r="J126" s="16">
        <f t="shared" si="7"/>
        <v>56.775360100000057</v>
      </c>
      <c r="K126" s="16">
        <f t="shared" si="8"/>
        <v>86.183792129999986</v>
      </c>
      <c r="L126" s="17">
        <f t="shared" si="9"/>
        <v>1.5179787847792074</v>
      </c>
      <c r="M126" s="17">
        <f t="shared" si="12"/>
        <v>2.0161485734265425</v>
      </c>
      <c r="P126" s="15">
        <f t="shared" si="10"/>
        <v>-0.52174928486332894</v>
      </c>
    </row>
    <row r="127" spans="1:16" x14ac:dyDescent="0.15">
      <c r="A127" s="15">
        <v>63</v>
      </c>
      <c r="B127" s="15">
        <v>125</v>
      </c>
      <c r="D127">
        <v>585.28833010000005</v>
      </c>
      <c r="E127">
        <v>515.95532230000003</v>
      </c>
      <c r="F127">
        <v>459.91119379999998</v>
      </c>
      <c r="G127">
        <v>458.5821838</v>
      </c>
      <c r="I127" s="16">
        <f t="shared" si="7"/>
        <v>125.37713630000007</v>
      </c>
      <c r="J127" s="16">
        <f t="shared" si="7"/>
        <v>57.373138500000039</v>
      </c>
      <c r="K127" s="16">
        <f t="shared" si="8"/>
        <v>85.215939350000042</v>
      </c>
      <c r="L127" s="17">
        <f t="shared" si="9"/>
        <v>1.4852933197998222</v>
      </c>
      <c r="M127" s="17">
        <f t="shared" si="12"/>
        <v>1.9874484667563359</v>
      </c>
      <c r="P127" s="15">
        <f t="shared" si="10"/>
        <v>-1.9378336173972686</v>
      </c>
    </row>
    <row r="128" spans="1:16" x14ac:dyDescent="0.15">
      <c r="A128" s="15">
        <v>63.5</v>
      </c>
      <c r="B128" s="15">
        <v>126</v>
      </c>
      <c r="D128">
        <v>585.65270999999996</v>
      </c>
      <c r="E128">
        <v>515.41345209999997</v>
      </c>
      <c r="F128">
        <v>459.32293700000002</v>
      </c>
      <c r="G128">
        <v>457.84817500000003</v>
      </c>
      <c r="I128" s="16">
        <f t="shared" si="7"/>
        <v>126.32977299999993</v>
      </c>
      <c r="J128" s="16">
        <f t="shared" si="7"/>
        <v>57.565277099999946</v>
      </c>
      <c r="K128" s="16">
        <f t="shared" si="8"/>
        <v>86.034079029999972</v>
      </c>
      <c r="L128" s="17">
        <f t="shared" si="9"/>
        <v>1.4945481610475919</v>
      </c>
      <c r="M128" s="17">
        <f t="shared" si="12"/>
        <v>2.0006886663132843</v>
      </c>
      <c r="P128" s="15">
        <f t="shared" si="10"/>
        <v>-1.2845524513143232</v>
      </c>
    </row>
    <row r="129" spans="1:16" x14ac:dyDescent="0.15">
      <c r="A129" s="15">
        <v>64</v>
      </c>
      <c r="B129" s="15">
        <v>127</v>
      </c>
      <c r="D129">
        <v>583.4492798</v>
      </c>
      <c r="E129">
        <v>514.77014159999999</v>
      </c>
      <c r="F129">
        <v>458.71069340000003</v>
      </c>
      <c r="G129">
        <v>457.180542</v>
      </c>
      <c r="I129" s="16">
        <f t="shared" si="7"/>
        <v>124.73858639999997</v>
      </c>
      <c r="J129" s="16">
        <f t="shared" si="7"/>
        <v>57.589599599999985</v>
      </c>
      <c r="K129" s="16">
        <f t="shared" si="8"/>
        <v>84.425866679999984</v>
      </c>
      <c r="L129" s="17">
        <f t="shared" si="9"/>
        <v>1.4659915551835163</v>
      </c>
      <c r="M129" s="17">
        <f t="shared" si="12"/>
        <v>1.9761174187583874</v>
      </c>
      <c r="P129" s="15">
        <f t="shared" si="10"/>
        <v>-2.4969158440059194</v>
      </c>
    </row>
    <row r="130" spans="1:16" x14ac:dyDescent="0.15">
      <c r="A130" s="15">
        <v>64.5</v>
      </c>
      <c r="B130" s="15">
        <v>128</v>
      </c>
      <c r="D130">
        <v>583.89776610000001</v>
      </c>
      <c r="E130">
        <v>514.63452150000001</v>
      </c>
      <c r="F130">
        <v>458.79748540000003</v>
      </c>
      <c r="G130">
        <v>457.29446410000003</v>
      </c>
      <c r="I130" s="16">
        <f t="shared" ref="I130:J152" si="13">D130-F130</f>
        <v>125.10028069999998</v>
      </c>
      <c r="J130" s="16">
        <f t="shared" si="13"/>
        <v>57.340057399999978</v>
      </c>
      <c r="K130" s="16">
        <f t="shared" ref="K130:K152" si="14">I130-0.7*J130</f>
        <v>84.962240519999995</v>
      </c>
      <c r="L130" s="17">
        <f t="shared" ref="L130:L152" si="15">K130/J130</f>
        <v>1.4817257668109698</v>
      </c>
      <c r="M130" s="17">
        <f t="shared" si="12"/>
        <v>1.9958369886950196</v>
      </c>
      <c r="P130" s="15">
        <f t="shared" si="10"/>
        <v>-1.5239377867305997</v>
      </c>
    </row>
    <row r="131" spans="1:16" x14ac:dyDescent="0.15">
      <c r="A131" s="15">
        <v>65</v>
      </c>
      <c r="B131" s="15">
        <v>129</v>
      </c>
      <c r="D131">
        <v>584.96801760000005</v>
      </c>
      <c r="E131">
        <v>515.57141109999998</v>
      </c>
      <c r="F131">
        <v>459.28033449999998</v>
      </c>
      <c r="G131">
        <v>458.00112919999998</v>
      </c>
      <c r="I131" s="16">
        <f t="shared" si="13"/>
        <v>125.68768310000007</v>
      </c>
      <c r="J131" s="16">
        <f t="shared" si="13"/>
        <v>57.570281899999998</v>
      </c>
      <c r="K131" s="16">
        <f t="shared" si="14"/>
        <v>85.388485770000074</v>
      </c>
      <c r="L131" s="17">
        <f t="shared" si="15"/>
        <v>1.4832042323211219</v>
      </c>
      <c r="M131" s="17">
        <f t="shared" si="12"/>
        <v>2.0013008125143505</v>
      </c>
      <c r="P131" s="15">
        <f t="shared" si="10"/>
        <v>-1.2543487083627374</v>
      </c>
    </row>
    <row r="132" spans="1:16" x14ac:dyDescent="0.15">
      <c r="A132" s="15">
        <v>65.5</v>
      </c>
      <c r="B132" s="15">
        <v>130</v>
      </c>
      <c r="D132">
        <v>584.60668950000002</v>
      </c>
      <c r="E132">
        <v>515.94653319999998</v>
      </c>
      <c r="F132">
        <v>459.80578609999998</v>
      </c>
      <c r="G132">
        <v>458.32025149999998</v>
      </c>
      <c r="I132" s="16">
        <f t="shared" si="13"/>
        <v>124.80090340000004</v>
      </c>
      <c r="J132" s="16">
        <f t="shared" si="13"/>
        <v>57.626281699999993</v>
      </c>
      <c r="K132" s="16">
        <f t="shared" si="14"/>
        <v>84.462506210000043</v>
      </c>
      <c r="L132" s="17">
        <f t="shared" si="15"/>
        <v>1.4656941888027464</v>
      </c>
      <c r="M132" s="17">
        <f t="shared" si="12"/>
        <v>1.9877761273051535</v>
      </c>
      <c r="P132" s="15">
        <f t="shared" si="10"/>
        <v>-1.9216666053752625</v>
      </c>
    </row>
    <row r="133" spans="1:16" x14ac:dyDescent="0.15">
      <c r="A133" s="15">
        <v>66</v>
      </c>
      <c r="B133" s="15">
        <v>131</v>
      </c>
      <c r="D133">
        <v>586.14166260000002</v>
      </c>
      <c r="E133">
        <v>516.28668210000001</v>
      </c>
      <c r="F133">
        <v>459.45190430000002</v>
      </c>
      <c r="G133">
        <v>458.1619263</v>
      </c>
      <c r="I133" s="16">
        <f t="shared" si="13"/>
        <v>126.68975829999999</v>
      </c>
      <c r="J133" s="16">
        <f t="shared" si="13"/>
        <v>58.124755800000003</v>
      </c>
      <c r="K133" s="16">
        <f t="shared" si="14"/>
        <v>86.002429239999998</v>
      </c>
      <c r="L133" s="17">
        <f t="shared" si="15"/>
        <v>1.4796179021538356</v>
      </c>
      <c r="M133" s="17">
        <f t="shared" si="12"/>
        <v>2.0056851989654216</v>
      </c>
      <c r="P133" s="15">
        <f t="shared" si="10"/>
        <v>-1.0380198621852763</v>
      </c>
    </row>
    <row r="134" spans="1:16" x14ac:dyDescent="0.15">
      <c r="A134" s="15">
        <v>66.5</v>
      </c>
      <c r="B134" s="15">
        <v>132</v>
      </c>
      <c r="D134">
        <v>586.93493650000005</v>
      </c>
      <c r="E134">
        <v>516.72821039999997</v>
      </c>
      <c r="F134">
        <v>458.2390747</v>
      </c>
      <c r="G134">
        <v>456.80175780000002</v>
      </c>
      <c r="I134" s="16">
        <f t="shared" si="13"/>
        <v>128.69586180000005</v>
      </c>
      <c r="J134" s="16">
        <f t="shared" si="13"/>
        <v>59.926452599999948</v>
      </c>
      <c r="K134" s="16">
        <f t="shared" si="14"/>
        <v>86.747344980000094</v>
      </c>
      <c r="L134" s="17">
        <f t="shared" si="15"/>
        <v>1.447563491852681</v>
      </c>
      <c r="M134" s="17">
        <f t="shared" si="12"/>
        <v>1.9776161469734455</v>
      </c>
      <c r="P134" s="15">
        <f t="shared" ref="P134:P152" si="16">(M134-$O$2)/$O$2*100</f>
        <v>-2.4229674936231871</v>
      </c>
    </row>
    <row r="135" spans="1:16" x14ac:dyDescent="0.15">
      <c r="A135" s="15">
        <v>67</v>
      </c>
      <c r="B135" s="15">
        <v>133</v>
      </c>
      <c r="D135">
        <v>589.2227173</v>
      </c>
      <c r="E135">
        <v>517.15985109999997</v>
      </c>
      <c r="F135">
        <v>459.46063229999999</v>
      </c>
      <c r="G135">
        <v>457.78872680000001</v>
      </c>
      <c r="I135" s="16">
        <f t="shared" si="13"/>
        <v>129.76208500000001</v>
      </c>
      <c r="J135" s="16">
        <f t="shared" si="13"/>
        <v>59.371124299999963</v>
      </c>
      <c r="K135" s="16">
        <f t="shared" si="14"/>
        <v>88.202297990000034</v>
      </c>
      <c r="L135" s="17">
        <f t="shared" si="15"/>
        <v>1.4856093602728033</v>
      </c>
      <c r="M135" s="17">
        <f t="shared" si="12"/>
        <v>2.0196473737027465</v>
      </c>
      <c r="P135" s="15">
        <f t="shared" si="16"/>
        <v>-0.34911591068353193</v>
      </c>
    </row>
    <row r="136" spans="1:16" x14ac:dyDescent="0.15">
      <c r="A136" s="15">
        <v>67.5</v>
      </c>
      <c r="B136" s="15">
        <v>134</v>
      </c>
      <c r="D136">
        <v>587.85778809999999</v>
      </c>
      <c r="E136">
        <v>516.73730469999998</v>
      </c>
      <c r="F136">
        <v>459.08453370000001</v>
      </c>
      <c r="G136">
        <v>457.72369379999998</v>
      </c>
      <c r="I136" s="16">
        <f t="shared" si="13"/>
        <v>128.77325439999998</v>
      </c>
      <c r="J136" s="16">
        <f t="shared" si="13"/>
        <v>59.013610900000003</v>
      </c>
      <c r="K136" s="16">
        <f t="shared" si="14"/>
        <v>87.463726769999994</v>
      </c>
      <c r="L136" s="17">
        <f t="shared" si="15"/>
        <v>1.4820941378796393</v>
      </c>
      <c r="M136" s="17">
        <f t="shared" si="12"/>
        <v>2.0201175096187614</v>
      </c>
      <c r="P136" s="15">
        <f t="shared" si="16"/>
        <v>-0.32591905944948252</v>
      </c>
    </row>
    <row r="137" spans="1:16" x14ac:dyDescent="0.15">
      <c r="A137" s="15">
        <v>68</v>
      </c>
      <c r="B137" s="15">
        <v>135</v>
      </c>
      <c r="D137">
        <v>588.36523439999996</v>
      </c>
      <c r="E137">
        <v>516.52673340000001</v>
      </c>
      <c r="F137">
        <v>458.84906009999997</v>
      </c>
      <c r="G137">
        <v>457.44113160000001</v>
      </c>
      <c r="I137" s="16">
        <f t="shared" si="13"/>
        <v>129.51617429999999</v>
      </c>
      <c r="J137" s="16">
        <f t="shared" si="13"/>
        <v>59.085601800000006</v>
      </c>
      <c r="K137" s="16">
        <f t="shared" si="14"/>
        <v>88.156253039999996</v>
      </c>
      <c r="L137" s="17">
        <f t="shared" si="15"/>
        <v>1.4920090572725619</v>
      </c>
      <c r="M137" s="17">
        <f t="shared" si="12"/>
        <v>2.0340177873208622</v>
      </c>
      <c r="P137" s="15">
        <f t="shared" si="16"/>
        <v>0.35993084689423638</v>
      </c>
    </row>
    <row r="138" spans="1:16" x14ac:dyDescent="0.15">
      <c r="A138" s="15">
        <v>68.5</v>
      </c>
      <c r="B138" s="15">
        <v>136</v>
      </c>
      <c r="D138">
        <v>588.80401610000001</v>
      </c>
      <c r="E138">
        <v>517.92169190000004</v>
      </c>
      <c r="F138">
        <v>460.18524170000001</v>
      </c>
      <c r="G138">
        <v>458.80108639999997</v>
      </c>
      <c r="I138" s="16">
        <f t="shared" si="13"/>
        <v>128.61877440000001</v>
      </c>
      <c r="J138" s="16">
        <f t="shared" si="13"/>
        <v>59.120605500000067</v>
      </c>
      <c r="K138" s="16">
        <f t="shared" si="14"/>
        <v>87.234350549999959</v>
      </c>
      <c r="L138" s="17">
        <f t="shared" si="15"/>
        <v>1.4755320892307142</v>
      </c>
      <c r="M138" s="17">
        <f t="shared" si="12"/>
        <v>2.0215261775881936</v>
      </c>
      <c r="P138" s="15">
        <f t="shared" si="16"/>
        <v>-0.25641434770127702</v>
      </c>
    </row>
    <row r="139" spans="1:16" x14ac:dyDescent="0.15">
      <c r="A139" s="15">
        <v>69</v>
      </c>
      <c r="B139" s="15">
        <v>137</v>
      </c>
      <c r="D139">
        <v>586.59619139999995</v>
      </c>
      <c r="E139">
        <v>516.73815920000004</v>
      </c>
      <c r="F139">
        <v>458.51983639999997</v>
      </c>
      <c r="G139">
        <v>457.43304439999997</v>
      </c>
      <c r="I139" s="16">
        <f t="shared" si="13"/>
        <v>128.07635499999998</v>
      </c>
      <c r="J139" s="16">
        <f t="shared" si="13"/>
        <v>59.305114800000069</v>
      </c>
      <c r="K139" s="16">
        <f t="shared" si="14"/>
        <v>86.56277463999993</v>
      </c>
      <c r="L139" s="17">
        <f t="shared" si="15"/>
        <v>1.4596173522625038</v>
      </c>
      <c r="M139" s="17">
        <f t="shared" si="12"/>
        <v>2.0095967989291617</v>
      </c>
      <c r="P139" s="15">
        <f t="shared" si="16"/>
        <v>-0.84501864837645357</v>
      </c>
    </row>
    <row r="140" spans="1:16" x14ac:dyDescent="0.15">
      <c r="A140" s="15">
        <v>69.5</v>
      </c>
      <c r="B140" s="15">
        <v>138</v>
      </c>
      <c r="D140">
        <v>587.84539789999997</v>
      </c>
      <c r="E140">
        <v>517.63177489999998</v>
      </c>
      <c r="F140">
        <v>459.44897459999999</v>
      </c>
      <c r="G140">
        <v>458.15161130000001</v>
      </c>
      <c r="I140" s="16">
        <f t="shared" si="13"/>
        <v>128.39642329999998</v>
      </c>
      <c r="J140" s="16">
        <f t="shared" si="13"/>
        <v>59.480163599999969</v>
      </c>
      <c r="K140" s="16">
        <f t="shared" si="14"/>
        <v>86.760308780000003</v>
      </c>
      <c r="L140" s="17">
        <f t="shared" si="15"/>
        <v>1.4586427395098833</v>
      </c>
      <c r="M140" s="17">
        <f t="shared" si="12"/>
        <v>2.0126075444857197</v>
      </c>
      <c r="P140" s="15">
        <f t="shared" si="16"/>
        <v>-0.69646625235648185</v>
      </c>
    </row>
    <row r="141" spans="1:16" x14ac:dyDescent="0.15">
      <c r="A141" s="15">
        <v>70</v>
      </c>
      <c r="B141" s="15">
        <v>139</v>
      </c>
      <c r="D141">
        <v>587.73596190000001</v>
      </c>
      <c r="E141">
        <v>518.10394289999999</v>
      </c>
      <c r="F141">
        <v>459.84796139999997</v>
      </c>
      <c r="G141">
        <v>458.56582639999999</v>
      </c>
      <c r="I141" s="16">
        <f t="shared" si="13"/>
        <v>127.88800050000003</v>
      </c>
      <c r="J141" s="16">
        <f t="shared" si="13"/>
        <v>59.538116500000001</v>
      </c>
      <c r="K141" s="16">
        <f t="shared" si="14"/>
        <v>86.211318950000035</v>
      </c>
      <c r="L141" s="17">
        <f t="shared" si="15"/>
        <v>1.4480021206246931</v>
      </c>
      <c r="M141" s="17">
        <f t="shared" si="12"/>
        <v>2.0059522839097084</v>
      </c>
      <c r="P141" s="15">
        <f t="shared" si="16"/>
        <v>-1.0248416949608052</v>
      </c>
    </row>
    <row r="142" spans="1:16" x14ac:dyDescent="0.15">
      <c r="A142" s="15">
        <v>70.5</v>
      </c>
      <c r="B142" s="15">
        <v>140</v>
      </c>
      <c r="D142">
        <v>587.88812259999997</v>
      </c>
      <c r="E142">
        <v>518.51983640000003</v>
      </c>
      <c r="F142">
        <v>459.69857789999998</v>
      </c>
      <c r="G142">
        <v>458.15161130000001</v>
      </c>
      <c r="I142" s="16">
        <f t="shared" si="13"/>
        <v>128.1895447</v>
      </c>
      <c r="J142" s="16">
        <f t="shared" si="13"/>
        <v>60.368225100000018</v>
      </c>
      <c r="K142" s="16">
        <f t="shared" si="14"/>
        <v>85.931787129999989</v>
      </c>
      <c r="L142" s="17">
        <f t="shared" si="15"/>
        <v>1.4234605537541298</v>
      </c>
      <c r="M142" s="17">
        <f t="shared" si="12"/>
        <v>1.9853960753483237</v>
      </c>
      <c r="P142" s="15">
        <f t="shared" si="16"/>
        <v>-2.0391001161775804</v>
      </c>
    </row>
    <row r="143" spans="1:16" x14ac:dyDescent="0.15">
      <c r="A143" s="15">
        <v>71</v>
      </c>
      <c r="B143" s="15">
        <v>141</v>
      </c>
      <c r="D143">
        <v>589.0234375</v>
      </c>
      <c r="E143">
        <v>519.40686040000003</v>
      </c>
      <c r="F143">
        <v>460.14935300000002</v>
      </c>
      <c r="G143">
        <v>458.74523929999998</v>
      </c>
      <c r="I143" s="16">
        <f t="shared" si="13"/>
        <v>128.87408449999998</v>
      </c>
      <c r="J143" s="16">
        <f t="shared" si="13"/>
        <v>60.661621100000048</v>
      </c>
      <c r="K143" s="16">
        <f t="shared" si="14"/>
        <v>86.410949729999942</v>
      </c>
      <c r="L143" s="17">
        <f t="shared" si="15"/>
        <v>1.4244747859202838</v>
      </c>
      <c r="M143" s="17">
        <f t="shared" si="12"/>
        <v>1.9903956658236563</v>
      </c>
      <c r="P143" s="15">
        <f t="shared" si="16"/>
        <v>-1.7924166518072566</v>
      </c>
    </row>
    <row r="144" spans="1:16" x14ac:dyDescent="0.15">
      <c r="A144" s="15">
        <v>71.5</v>
      </c>
      <c r="B144" s="15">
        <v>142</v>
      </c>
      <c r="D144">
        <v>588.42309569999998</v>
      </c>
      <c r="E144">
        <v>518.7634888</v>
      </c>
      <c r="F144">
        <v>460.12536619999997</v>
      </c>
      <c r="G144">
        <v>458.6106873</v>
      </c>
      <c r="I144" s="16">
        <f t="shared" si="13"/>
        <v>128.2977295</v>
      </c>
      <c r="J144" s="16">
        <f t="shared" si="13"/>
        <v>60.15280150000001</v>
      </c>
      <c r="K144" s="16">
        <f t="shared" si="14"/>
        <v>86.190768450000007</v>
      </c>
      <c r="L144" s="17">
        <f t="shared" si="15"/>
        <v>1.4328637453402731</v>
      </c>
      <c r="M144" s="17">
        <f t="shared" si="12"/>
        <v>2.0027699835528243</v>
      </c>
      <c r="P144" s="15">
        <f t="shared" si="16"/>
        <v>-1.1818587307712936</v>
      </c>
    </row>
    <row r="145" spans="1:16" x14ac:dyDescent="0.15">
      <c r="A145" s="15">
        <v>72</v>
      </c>
      <c r="B145" s="15">
        <v>143</v>
      </c>
      <c r="D145">
        <v>586.01904300000001</v>
      </c>
      <c r="E145">
        <v>517.56671140000003</v>
      </c>
      <c r="F145">
        <v>459.36935419999998</v>
      </c>
      <c r="G145">
        <v>457.89996339999999</v>
      </c>
      <c r="I145" s="16">
        <f t="shared" si="13"/>
        <v>126.64968880000004</v>
      </c>
      <c r="J145" s="16">
        <f t="shared" si="13"/>
        <v>59.666748000000041</v>
      </c>
      <c r="K145" s="16">
        <f t="shared" si="14"/>
        <v>84.882965200000001</v>
      </c>
      <c r="L145" s="17">
        <f t="shared" si="15"/>
        <v>1.4226175892810504</v>
      </c>
      <c r="M145" s="17">
        <f t="shared" si="12"/>
        <v>1.9965091858027804</v>
      </c>
      <c r="P145" s="15">
        <f t="shared" si="16"/>
        <v>-1.4907710879579144</v>
      </c>
    </row>
    <row r="146" spans="1:16" x14ac:dyDescent="0.15">
      <c r="A146" s="15">
        <v>72.5</v>
      </c>
      <c r="B146" s="15">
        <v>144</v>
      </c>
      <c r="D146">
        <v>586.00689699999998</v>
      </c>
      <c r="E146">
        <v>517.42224120000003</v>
      </c>
      <c r="F146">
        <v>460.47073360000002</v>
      </c>
      <c r="G146">
        <v>458.9412537</v>
      </c>
      <c r="I146" s="16">
        <f t="shared" si="13"/>
        <v>125.53616339999996</v>
      </c>
      <c r="J146" s="16">
        <f t="shared" si="13"/>
        <v>58.480987500000026</v>
      </c>
      <c r="K146" s="16">
        <f t="shared" si="14"/>
        <v>84.59947214999994</v>
      </c>
      <c r="L146" s="17">
        <f t="shared" si="15"/>
        <v>1.4466149729431279</v>
      </c>
      <c r="M146" s="17">
        <f t="shared" si="12"/>
        <v>2.0244919277740365</v>
      </c>
      <c r="P146" s="15">
        <f t="shared" si="16"/>
        <v>-0.11008205630455327</v>
      </c>
    </row>
    <row r="147" spans="1:16" x14ac:dyDescent="0.15">
      <c r="A147" s="15">
        <v>73</v>
      </c>
      <c r="B147" s="15">
        <v>145</v>
      </c>
      <c r="D147">
        <v>585.57220459999996</v>
      </c>
      <c r="E147">
        <v>517.50579830000004</v>
      </c>
      <c r="F147">
        <v>459.91387939999998</v>
      </c>
      <c r="G147">
        <v>458.46331789999999</v>
      </c>
      <c r="I147" s="16">
        <f t="shared" si="13"/>
        <v>125.65832519999998</v>
      </c>
      <c r="J147" s="16">
        <f t="shared" si="13"/>
        <v>59.042480400000045</v>
      </c>
      <c r="K147" s="16">
        <f t="shared" si="14"/>
        <v>84.328588919999959</v>
      </c>
      <c r="L147" s="17">
        <f t="shared" si="15"/>
        <v>1.4282697533825137</v>
      </c>
      <c r="M147" s="17">
        <f t="shared" si="12"/>
        <v>2.0101320665226012</v>
      </c>
      <c r="P147" s="15">
        <f t="shared" si="16"/>
        <v>-0.81860815236356599</v>
      </c>
    </row>
    <row r="148" spans="1:16" x14ac:dyDescent="0.15">
      <c r="A148" s="15">
        <v>73.5</v>
      </c>
      <c r="B148" s="15">
        <v>146</v>
      </c>
      <c r="D148">
        <v>585.56750490000002</v>
      </c>
      <c r="E148">
        <v>516.65380860000005</v>
      </c>
      <c r="F148">
        <v>459.34625240000003</v>
      </c>
      <c r="G148">
        <v>457.92578129999998</v>
      </c>
      <c r="I148" s="16">
        <f t="shared" si="13"/>
        <v>126.22125249999999</v>
      </c>
      <c r="J148" s="16">
        <f t="shared" si="13"/>
        <v>58.728027300000065</v>
      </c>
      <c r="K148" s="16">
        <f t="shared" si="14"/>
        <v>85.111633389999952</v>
      </c>
      <c r="L148" s="17">
        <f t="shared" si="15"/>
        <v>1.4492506781340475</v>
      </c>
      <c r="M148" s="17">
        <f t="shared" si="12"/>
        <v>2.0350983495833135</v>
      </c>
      <c r="P148" s="15">
        <f t="shared" si="16"/>
        <v>0.41324658218985022</v>
      </c>
    </row>
    <row r="149" spans="1:16" x14ac:dyDescent="0.15">
      <c r="A149" s="15">
        <v>74</v>
      </c>
      <c r="B149" s="15">
        <v>147</v>
      </c>
      <c r="D149">
        <v>587.12268070000005</v>
      </c>
      <c r="E149">
        <v>517.52423099999999</v>
      </c>
      <c r="F149">
        <v>460.25430299999999</v>
      </c>
      <c r="G149">
        <v>458.69454960000002</v>
      </c>
      <c r="I149" s="16">
        <f t="shared" si="13"/>
        <v>126.86837770000005</v>
      </c>
      <c r="J149" s="16">
        <f t="shared" si="13"/>
        <v>58.82968139999997</v>
      </c>
      <c r="K149" s="16">
        <f t="shared" si="14"/>
        <v>85.687600720000077</v>
      </c>
      <c r="L149" s="17">
        <f t="shared" si="15"/>
        <v>1.4565368820780342</v>
      </c>
      <c r="M149" s="17">
        <f t="shared" si="12"/>
        <v>2.0463699118364791</v>
      </c>
      <c r="P149" s="15">
        <f t="shared" si="16"/>
        <v>0.96939373848102461</v>
      </c>
    </row>
    <row r="150" spans="1:16" x14ac:dyDescent="0.15">
      <c r="A150" s="15">
        <v>74.5</v>
      </c>
      <c r="B150" s="15">
        <v>148</v>
      </c>
      <c r="D150">
        <v>586.73260500000004</v>
      </c>
      <c r="E150">
        <v>518.23565670000005</v>
      </c>
      <c r="F150">
        <v>459.97891240000001</v>
      </c>
      <c r="G150">
        <v>458.66989139999998</v>
      </c>
      <c r="I150" s="16">
        <f t="shared" si="13"/>
        <v>126.75369260000002</v>
      </c>
      <c r="J150" s="16">
        <f t="shared" si="13"/>
        <v>59.565765300000066</v>
      </c>
      <c r="K150" s="16">
        <f t="shared" si="14"/>
        <v>85.057656889999976</v>
      </c>
      <c r="L150" s="17">
        <f t="shared" si="15"/>
        <v>1.4279621265942146</v>
      </c>
      <c r="M150" s="17">
        <f t="shared" si="12"/>
        <v>2.0217805146618382</v>
      </c>
      <c r="P150" s="15">
        <f t="shared" si="16"/>
        <v>-0.24386516977280512</v>
      </c>
    </row>
    <row r="151" spans="1:16" x14ac:dyDescent="0.15">
      <c r="A151" s="15">
        <v>75</v>
      </c>
      <c r="B151" s="15">
        <v>149</v>
      </c>
      <c r="D151">
        <v>587.01928710000004</v>
      </c>
      <c r="E151">
        <v>517.65740970000002</v>
      </c>
      <c r="F151">
        <v>459.63220209999997</v>
      </c>
      <c r="G151">
        <v>458.1471252</v>
      </c>
      <c r="I151" s="16">
        <f t="shared" si="13"/>
        <v>127.38708500000007</v>
      </c>
      <c r="J151" s="16">
        <f t="shared" si="13"/>
        <v>59.510284500000012</v>
      </c>
      <c r="K151" s="16">
        <f t="shared" si="14"/>
        <v>85.729885850000073</v>
      </c>
      <c r="L151" s="17">
        <f t="shared" si="15"/>
        <v>1.440589413582791</v>
      </c>
      <c r="M151" s="17">
        <f t="shared" si="12"/>
        <v>2.0383931599595932</v>
      </c>
      <c r="P151" s="15">
        <f t="shared" si="16"/>
        <v>0.57581494495358498</v>
      </c>
    </row>
    <row r="152" spans="1:16" x14ac:dyDescent="0.15">
      <c r="A152" s="15">
        <v>75.5</v>
      </c>
      <c r="B152" s="15">
        <v>150</v>
      </c>
      <c r="D152">
        <v>586.94213869999999</v>
      </c>
      <c r="E152">
        <v>518.73181150000005</v>
      </c>
      <c r="F152">
        <v>459.34649660000002</v>
      </c>
      <c r="G152">
        <v>458.16058349999997</v>
      </c>
      <c r="I152" s="16">
        <f t="shared" si="13"/>
        <v>127.59564209999996</v>
      </c>
      <c r="J152" s="16">
        <f t="shared" si="13"/>
        <v>60.571228000000076</v>
      </c>
      <c r="K152" s="16">
        <f t="shared" si="14"/>
        <v>85.195782499999922</v>
      </c>
      <c r="L152" s="17">
        <f t="shared" si="15"/>
        <v>1.4065388025482959</v>
      </c>
      <c r="M152" s="17">
        <f t="shared" ref="M152" si="17">L152+ABS($N$2)*A152</f>
        <v>2.0083279072342766</v>
      </c>
      <c r="P152" s="15">
        <f t="shared" si="16"/>
        <v>-0.90762669612543689</v>
      </c>
    </row>
    <row r="153" spans="1:16" x14ac:dyDescent="0.15">
      <c r="D153">
        <v>587.34399410000003</v>
      </c>
      <c r="E153">
        <v>518.52124019999997</v>
      </c>
      <c r="F153">
        <v>459.37384029999998</v>
      </c>
      <c r="G153">
        <v>457.9010925</v>
      </c>
      <c r="I153" s="16"/>
      <c r="J153" s="16"/>
      <c r="K153" s="16"/>
      <c r="L153" s="17"/>
      <c r="M153" s="17"/>
    </row>
    <row r="154" spans="1:16" x14ac:dyDescent="0.15">
      <c r="D154">
        <v>586.85888669999997</v>
      </c>
      <c r="E154">
        <v>517.87707520000004</v>
      </c>
      <c r="F154">
        <v>459.84121699999997</v>
      </c>
      <c r="G154">
        <v>458.45886230000002</v>
      </c>
      <c r="I154" s="16"/>
      <c r="J154" s="16"/>
      <c r="K154" s="16"/>
      <c r="L154" s="17"/>
      <c r="M154" s="17"/>
    </row>
    <row r="155" spans="1:16" x14ac:dyDescent="0.15">
      <c r="D155">
        <v>587.37432860000001</v>
      </c>
      <c r="E155">
        <v>518.37542719999999</v>
      </c>
      <c r="F155">
        <v>459.95425419999998</v>
      </c>
      <c r="G155">
        <v>458.36553959999998</v>
      </c>
      <c r="I155" s="16"/>
      <c r="J155" s="16"/>
      <c r="K155" s="16"/>
      <c r="L155" s="17"/>
      <c r="M155" s="17"/>
    </row>
    <row r="156" spans="1:16" x14ac:dyDescent="0.15">
      <c r="D156">
        <v>588.92340090000005</v>
      </c>
      <c r="E156">
        <v>519.18493650000005</v>
      </c>
      <c r="F156">
        <v>459.7140503</v>
      </c>
      <c r="G156">
        <v>458.3662109</v>
      </c>
      <c r="I156" s="16"/>
      <c r="J156" s="16"/>
      <c r="K156" s="16"/>
      <c r="L156" s="17"/>
      <c r="M156" s="17"/>
    </row>
    <row r="157" spans="1:16" x14ac:dyDescent="0.15">
      <c r="D157">
        <v>586.87676999999996</v>
      </c>
      <c r="E157">
        <v>518.62213129999998</v>
      </c>
      <c r="F157">
        <v>459.61425780000002</v>
      </c>
      <c r="G157">
        <v>458.3664551</v>
      </c>
      <c r="I157" s="16"/>
      <c r="J157" s="16"/>
      <c r="K157" s="16"/>
      <c r="L157" s="17"/>
      <c r="M157" s="17"/>
    </row>
    <row r="158" spans="1:16" x14ac:dyDescent="0.15">
      <c r="D158">
        <v>588.25494379999998</v>
      </c>
      <c r="E158">
        <v>518.85113530000001</v>
      </c>
      <c r="F158">
        <v>459.86968990000003</v>
      </c>
      <c r="G158">
        <v>458.5584106</v>
      </c>
      <c r="I158" s="16"/>
      <c r="J158" s="16"/>
      <c r="K158" s="16"/>
      <c r="L158" s="17"/>
      <c r="M158" s="17"/>
    </row>
    <row r="159" spans="1:16" x14ac:dyDescent="0.15">
      <c r="D159">
        <v>588.2830811</v>
      </c>
      <c r="E159">
        <v>519.01623540000003</v>
      </c>
      <c r="F159">
        <v>459.28683469999999</v>
      </c>
      <c r="G159">
        <v>457.83178709999999</v>
      </c>
      <c r="I159" s="16"/>
      <c r="J159" s="16"/>
      <c r="K159" s="16"/>
      <c r="L159" s="17"/>
      <c r="M159" s="17"/>
    </row>
    <row r="160" spans="1:16" x14ac:dyDescent="0.15">
      <c r="D160">
        <v>588.45037839999998</v>
      </c>
      <c r="E160">
        <v>519.73016359999997</v>
      </c>
      <c r="F160">
        <v>459.9766846</v>
      </c>
      <c r="G160">
        <v>458.52456669999998</v>
      </c>
      <c r="I160" s="16"/>
      <c r="J160" s="16"/>
      <c r="K160" s="16"/>
      <c r="L160" s="17"/>
      <c r="M160" s="17"/>
    </row>
    <row r="161" spans="4:13" x14ac:dyDescent="0.15">
      <c r="D161">
        <v>588.60638429999995</v>
      </c>
      <c r="E161">
        <v>519.78198239999995</v>
      </c>
      <c r="F161">
        <v>459.5353088</v>
      </c>
      <c r="G161">
        <v>458.03115839999998</v>
      </c>
      <c r="I161" s="16"/>
      <c r="J161" s="16"/>
      <c r="K161" s="16"/>
      <c r="L161" s="17"/>
      <c r="M161" s="17"/>
    </row>
    <row r="162" spans="4:13" x14ac:dyDescent="0.15">
      <c r="D162">
        <v>587.8007202</v>
      </c>
      <c r="E162">
        <v>519.47381589999998</v>
      </c>
      <c r="F162">
        <v>460.27069089999998</v>
      </c>
      <c r="G162">
        <v>459.0751343</v>
      </c>
      <c r="I162" s="16"/>
      <c r="J162" s="16"/>
      <c r="K162" s="16"/>
      <c r="L162" s="17"/>
      <c r="M162" s="17"/>
    </row>
    <row r="163" spans="4:13" x14ac:dyDescent="0.15">
      <c r="D163">
        <v>588.31921390000002</v>
      </c>
      <c r="E163">
        <v>520.45147710000003</v>
      </c>
      <c r="F163">
        <v>460.28213499999998</v>
      </c>
      <c r="G163">
        <v>458.68759160000002</v>
      </c>
      <c r="I163" s="16"/>
      <c r="J163" s="16"/>
      <c r="K163" s="16"/>
      <c r="L163" s="17"/>
      <c r="M163" s="17"/>
    </row>
    <row r="164" spans="4:13" x14ac:dyDescent="0.15">
      <c r="D164">
        <v>583.0076904</v>
      </c>
      <c r="E164">
        <v>517.40185550000001</v>
      </c>
      <c r="F164">
        <v>460.48104860000001</v>
      </c>
      <c r="G164">
        <v>458.85894780000001</v>
      </c>
      <c r="I164" s="16"/>
      <c r="J164" s="16"/>
      <c r="K164" s="16"/>
      <c r="L164" s="17"/>
      <c r="M164" s="17"/>
    </row>
    <row r="165" spans="4:13" x14ac:dyDescent="0.15">
      <c r="D165">
        <v>582.32055660000003</v>
      </c>
      <c r="E165">
        <v>517.93328859999997</v>
      </c>
      <c r="F165">
        <v>460.59899899999999</v>
      </c>
      <c r="G165">
        <v>458.89480589999999</v>
      </c>
      <c r="I165" s="16"/>
      <c r="J165" s="16"/>
      <c r="K165" s="16"/>
      <c r="L165" s="17"/>
      <c r="M165" s="17"/>
    </row>
    <row r="166" spans="4:13" x14ac:dyDescent="0.15">
      <c r="D166">
        <v>581.56616210000004</v>
      </c>
      <c r="E166">
        <v>517.05151369999999</v>
      </c>
      <c r="F166">
        <v>460.40994260000002</v>
      </c>
      <c r="G166">
        <v>458.83023070000002</v>
      </c>
      <c r="I166" s="16"/>
      <c r="J166" s="16"/>
      <c r="K166" s="16"/>
      <c r="L166" s="17"/>
      <c r="M166" s="17"/>
    </row>
    <row r="167" spans="4:13" x14ac:dyDescent="0.15">
      <c r="D167">
        <v>587.64886469999999</v>
      </c>
      <c r="E167">
        <v>519.17749019999997</v>
      </c>
      <c r="F167">
        <v>459.65911870000002</v>
      </c>
      <c r="G167">
        <v>458.31039429999998</v>
      </c>
      <c r="I167" s="16"/>
      <c r="J167" s="16"/>
      <c r="K167" s="16"/>
      <c r="L167" s="17"/>
      <c r="M167" s="17"/>
    </row>
    <row r="168" spans="4:13" x14ac:dyDescent="0.15">
      <c r="D168">
        <v>584.90740970000002</v>
      </c>
      <c r="E168">
        <v>518.87323000000004</v>
      </c>
      <c r="F168">
        <v>459.8049011</v>
      </c>
      <c r="G168">
        <v>458.39761349999998</v>
      </c>
      <c r="I168" s="16"/>
      <c r="J168" s="16"/>
      <c r="K168" s="16"/>
      <c r="L168" s="17"/>
      <c r="M168" s="17"/>
    </row>
    <row r="169" spans="4:13" x14ac:dyDescent="0.15">
      <c r="D169">
        <v>585.07086179999999</v>
      </c>
      <c r="E169">
        <v>517.98706049999998</v>
      </c>
      <c r="F169">
        <v>459.9549255</v>
      </c>
      <c r="G169">
        <v>458.45391849999999</v>
      </c>
      <c r="I169" s="16"/>
      <c r="J169" s="16"/>
      <c r="K169" s="16"/>
      <c r="L169" s="17"/>
      <c r="M169" s="17"/>
    </row>
    <row r="170" spans="4:13" x14ac:dyDescent="0.15">
      <c r="D170">
        <v>585.45257570000001</v>
      </c>
      <c r="E170">
        <v>518.90380860000005</v>
      </c>
      <c r="F170">
        <v>460.35522459999999</v>
      </c>
      <c r="G170">
        <v>458.81341550000002</v>
      </c>
      <c r="I170" s="16"/>
      <c r="J170" s="16"/>
      <c r="K170" s="16"/>
      <c r="L170" s="17"/>
      <c r="M170" s="17"/>
    </row>
    <row r="171" spans="4:13" x14ac:dyDescent="0.15">
      <c r="D171">
        <v>585.546875</v>
      </c>
      <c r="E171">
        <v>518.35473630000001</v>
      </c>
      <c r="F171">
        <v>460.02914429999998</v>
      </c>
      <c r="G171">
        <v>458.8407593</v>
      </c>
      <c r="I171" s="16"/>
      <c r="J171" s="16"/>
      <c r="K171" s="16"/>
      <c r="L171" s="17"/>
      <c r="M171" s="17"/>
    </row>
    <row r="172" spans="4:13" x14ac:dyDescent="0.15">
      <c r="D172">
        <v>584.18768309999996</v>
      </c>
      <c r="E172">
        <v>518.70672609999997</v>
      </c>
      <c r="F172">
        <v>460.10968020000001</v>
      </c>
      <c r="G172">
        <v>458.85827640000002</v>
      </c>
      <c r="I172" s="16"/>
      <c r="J172" s="16"/>
      <c r="K172" s="16"/>
      <c r="L172" s="17"/>
      <c r="M172" s="17"/>
    </row>
    <row r="173" spans="4:13" x14ac:dyDescent="0.15">
      <c r="D173">
        <v>584.92749019999997</v>
      </c>
      <c r="E173">
        <v>518.26184079999996</v>
      </c>
      <c r="F173">
        <v>459.67840580000001</v>
      </c>
      <c r="G173">
        <v>458.44674680000003</v>
      </c>
      <c r="I173" s="16"/>
      <c r="J173" s="16"/>
      <c r="K173" s="16"/>
      <c r="L173" s="17"/>
      <c r="M173" s="17"/>
    </row>
    <row r="174" spans="4:13" x14ac:dyDescent="0.15">
      <c r="D174">
        <v>586.15655519999996</v>
      </c>
      <c r="E174">
        <v>519.05621340000005</v>
      </c>
      <c r="F174">
        <v>460.77484129999999</v>
      </c>
      <c r="G174">
        <v>459.6055298</v>
      </c>
      <c r="I174" s="16"/>
      <c r="J174" s="16"/>
      <c r="K174" s="16"/>
      <c r="L174" s="17"/>
      <c r="M174" s="17"/>
    </row>
    <row r="175" spans="4:13" x14ac:dyDescent="0.15">
      <c r="D175">
        <v>585.39166260000002</v>
      </c>
      <c r="E175">
        <v>518.67999269999996</v>
      </c>
      <c r="F175">
        <v>460.13681029999998</v>
      </c>
      <c r="G175">
        <v>458.29647829999999</v>
      </c>
      <c r="I175" s="16"/>
      <c r="J175" s="16"/>
      <c r="K175" s="16"/>
      <c r="L175" s="17"/>
      <c r="M175" s="17"/>
    </row>
    <row r="176" spans="4:13" x14ac:dyDescent="0.15">
      <c r="D176">
        <v>586.46801760000005</v>
      </c>
      <c r="E176">
        <v>519.36077880000005</v>
      </c>
      <c r="F176">
        <v>460.749054</v>
      </c>
      <c r="G176">
        <v>459.43685909999999</v>
      </c>
      <c r="I176" s="16"/>
      <c r="J176" s="16"/>
      <c r="K176" s="16"/>
      <c r="L176" s="17"/>
      <c r="M176" s="17"/>
    </row>
    <row r="177" spans="4:13" x14ac:dyDescent="0.15">
      <c r="D177">
        <v>587.00659180000002</v>
      </c>
      <c r="E177">
        <v>519.31396480000001</v>
      </c>
      <c r="F177">
        <v>459.6573181</v>
      </c>
      <c r="G177">
        <v>458.39358520000002</v>
      </c>
      <c r="I177" s="16"/>
      <c r="J177" s="16"/>
      <c r="K177" s="16"/>
      <c r="L177" s="17"/>
      <c r="M177" s="17"/>
    </row>
    <row r="178" spans="4:13" x14ac:dyDescent="0.15">
      <c r="D178">
        <v>587.32659909999995</v>
      </c>
      <c r="E178">
        <v>520.17803960000003</v>
      </c>
      <c r="F178">
        <v>459.73110960000002</v>
      </c>
      <c r="G178">
        <v>458.27337649999998</v>
      </c>
      <c r="I178" s="16"/>
      <c r="J178" s="16"/>
      <c r="K178" s="16"/>
      <c r="L178" s="17"/>
      <c r="M178" s="17"/>
    </row>
    <row r="179" spans="4:13" x14ac:dyDescent="0.15">
      <c r="D179">
        <v>586.99835210000003</v>
      </c>
      <c r="E179">
        <v>519.47467040000004</v>
      </c>
      <c r="F179">
        <v>460.00448610000001</v>
      </c>
      <c r="G179">
        <v>458.50079349999999</v>
      </c>
      <c r="I179" s="16"/>
      <c r="J179" s="16"/>
      <c r="K179" s="16"/>
      <c r="L179" s="17"/>
      <c r="M179" s="17"/>
    </row>
    <row r="180" spans="4:13" x14ac:dyDescent="0.15">
      <c r="D180">
        <v>587.58874509999998</v>
      </c>
      <c r="E180">
        <v>520.09454349999999</v>
      </c>
      <c r="F180">
        <v>460.9264526</v>
      </c>
      <c r="G180">
        <v>459.25701900000001</v>
      </c>
      <c r="I180" s="16"/>
      <c r="J180" s="16"/>
      <c r="K180" s="16"/>
      <c r="L180" s="17"/>
      <c r="M180" s="17"/>
    </row>
    <row r="181" spans="4:13" x14ac:dyDescent="0.15">
      <c r="D181">
        <v>586.89221190000001</v>
      </c>
      <c r="E181">
        <v>519.58489989999998</v>
      </c>
      <c r="F181">
        <v>460.180542</v>
      </c>
      <c r="G181">
        <v>459.21438599999999</v>
      </c>
      <c r="I181" s="16"/>
      <c r="J181" s="16"/>
      <c r="K181" s="16"/>
      <c r="L181" s="17"/>
      <c r="M181" s="17"/>
    </row>
    <row r="182" spans="4:13" x14ac:dyDescent="0.15">
      <c r="D182">
        <v>587.51678470000002</v>
      </c>
      <c r="E182">
        <v>520.39166260000002</v>
      </c>
      <c r="F182">
        <v>460.54632570000001</v>
      </c>
      <c r="G182">
        <v>459.35211179999999</v>
      </c>
      <c r="I182" s="16"/>
      <c r="J182" s="16"/>
      <c r="K182" s="16"/>
      <c r="L182" s="17"/>
      <c r="M182" s="17"/>
    </row>
    <row r="183" spans="4:13" x14ac:dyDescent="0.15">
      <c r="D183">
        <v>586.49505620000002</v>
      </c>
      <c r="E183">
        <v>519.89776610000001</v>
      </c>
      <c r="F183">
        <v>460.22918700000002</v>
      </c>
      <c r="G183">
        <v>458.97467039999998</v>
      </c>
      <c r="I183" s="16"/>
      <c r="J183" s="16"/>
      <c r="K183" s="16"/>
      <c r="L183" s="17"/>
      <c r="M183" s="17"/>
    </row>
    <row r="184" spans="4:13" x14ac:dyDescent="0.15">
      <c r="D184">
        <v>586.5330811</v>
      </c>
      <c r="E184">
        <v>520.09649660000002</v>
      </c>
      <c r="F184">
        <v>459.89794920000003</v>
      </c>
      <c r="G184">
        <v>458.81991579999999</v>
      </c>
      <c r="I184" s="16"/>
      <c r="J184" s="16"/>
      <c r="K184" s="16"/>
      <c r="L184" s="17"/>
      <c r="M184" s="17"/>
    </row>
    <row r="185" spans="4:13" x14ac:dyDescent="0.15">
      <c r="D185">
        <v>586.72351070000002</v>
      </c>
      <c r="E185">
        <v>519.90631099999996</v>
      </c>
      <c r="F185">
        <v>459.59497069999998</v>
      </c>
      <c r="G185">
        <v>458.14465330000002</v>
      </c>
      <c r="I185" s="16"/>
      <c r="J185" s="16"/>
      <c r="K185" s="16"/>
      <c r="L185" s="17"/>
      <c r="M185" s="17"/>
    </row>
    <row r="186" spans="4:13" x14ac:dyDescent="0.15">
      <c r="D186">
        <v>586.25659180000002</v>
      </c>
      <c r="E186">
        <v>519.01129149999997</v>
      </c>
      <c r="F186">
        <v>459.70352170000001</v>
      </c>
      <c r="G186">
        <v>458.48083500000001</v>
      </c>
      <c r="I186" s="16"/>
      <c r="J186" s="16"/>
      <c r="K186" s="16"/>
      <c r="L186" s="17"/>
      <c r="M186" s="17"/>
    </row>
    <row r="187" spans="4:13" x14ac:dyDescent="0.15">
      <c r="D187">
        <v>586.2188721</v>
      </c>
      <c r="E187">
        <v>519.64910889999999</v>
      </c>
      <c r="F187">
        <v>460.05718990000003</v>
      </c>
      <c r="G187">
        <v>458.90582280000001</v>
      </c>
      <c r="I187" s="16"/>
      <c r="J187" s="16"/>
      <c r="K187" s="16"/>
      <c r="L187" s="17"/>
      <c r="M187" s="17"/>
    </row>
    <row r="188" spans="4:13" x14ac:dyDescent="0.15">
      <c r="D188">
        <v>586.46032709999997</v>
      </c>
      <c r="E188">
        <v>519.2265625</v>
      </c>
      <c r="F188">
        <v>460.0098572</v>
      </c>
      <c r="G188">
        <v>458.60079960000002</v>
      </c>
      <c r="I188" s="16"/>
      <c r="J188" s="16"/>
      <c r="K188" s="16"/>
      <c r="L188" s="17"/>
      <c r="M188" s="17"/>
    </row>
    <row r="189" spans="4:13" x14ac:dyDescent="0.15">
      <c r="I189" s="16"/>
      <c r="J189" s="16"/>
      <c r="K189" s="16"/>
      <c r="L189" s="17"/>
      <c r="M189" s="17"/>
    </row>
    <row r="190" spans="4:13" x14ac:dyDescent="0.15">
      <c r="I190" s="16"/>
      <c r="J190" s="16"/>
      <c r="K190" s="16"/>
      <c r="L190" s="17"/>
      <c r="M190" s="17"/>
    </row>
    <row r="191" spans="4:13" x14ac:dyDescent="0.15">
      <c r="I191" s="16"/>
      <c r="J191" s="16"/>
      <c r="K191" s="16"/>
      <c r="L191" s="17"/>
      <c r="M191" s="17"/>
    </row>
    <row r="192" spans="4:13" x14ac:dyDescent="0.15">
      <c r="I192" s="16"/>
      <c r="J192" s="16"/>
      <c r="K192" s="16"/>
      <c r="L192" s="16"/>
    </row>
    <row r="193" spans="9:12" x14ac:dyDescent="0.15">
      <c r="I193" s="16"/>
      <c r="J193" s="16"/>
      <c r="K193" s="16"/>
      <c r="L193" s="16"/>
    </row>
    <row r="194" spans="9:12" x14ac:dyDescent="0.15">
      <c r="I194" s="16"/>
      <c r="J194" s="16"/>
      <c r="K194" s="16"/>
      <c r="L194" s="16"/>
    </row>
    <row r="195" spans="9:12" x14ac:dyDescent="0.15">
      <c r="I195" s="16"/>
      <c r="J195" s="16"/>
      <c r="K195" s="16"/>
      <c r="L195" s="16"/>
    </row>
    <row r="196" spans="9:12" x14ac:dyDescent="0.15">
      <c r="I196" s="16"/>
      <c r="J196" s="16"/>
      <c r="K196" s="16"/>
      <c r="L196" s="16"/>
    </row>
    <row r="197" spans="9:12" x14ac:dyDescent="0.15">
      <c r="I197" s="16"/>
      <c r="J197" s="16"/>
      <c r="K197" s="16"/>
      <c r="L197" s="16"/>
    </row>
    <row r="198" spans="9:12" x14ac:dyDescent="0.15">
      <c r="I198" s="16"/>
      <c r="J198" s="16"/>
      <c r="K198" s="16"/>
      <c r="L198" s="16"/>
    </row>
    <row r="199" spans="9:12" x14ac:dyDescent="0.15">
      <c r="I199" s="16"/>
      <c r="J199" s="16"/>
      <c r="K199" s="16"/>
      <c r="L199" s="16"/>
    </row>
    <row r="200" spans="9:12" x14ac:dyDescent="0.15">
      <c r="I200" s="16"/>
      <c r="J200" s="16"/>
      <c r="K200" s="16"/>
      <c r="L200" s="16"/>
    </row>
    <row r="201" spans="9:12" x14ac:dyDescent="0.15">
      <c r="I201" s="16"/>
      <c r="J201" s="16"/>
      <c r="K201" s="16"/>
      <c r="L201" s="16"/>
    </row>
    <row r="202" spans="9:12" x14ac:dyDescent="0.15">
      <c r="I202" s="16"/>
      <c r="J202" s="16"/>
      <c r="K202" s="16"/>
      <c r="L202" s="16"/>
    </row>
    <row r="203" spans="9:12" x14ac:dyDescent="0.15">
      <c r="I203" s="16"/>
      <c r="J203" s="16"/>
      <c r="K203" s="16"/>
      <c r="L203" s="16"/>
    </row>
    <row r="204" spans="9:12" x14ac:dyDescent="0.15">
      <c r="I204" s="16"/>
      <c r="J204" s="16"/>
      <c r="K204" s="16"/>
      <c r="L204" s="16"/>
    </row>
    <row r="205" spans="9:12" x14ac:dyDescent="0.15">
      <c r="I205" s="16"/>
      <c r="J205" s="16"/>
      <c r="K205" s="16"/>
      <c r="L205" s="16"/>
    </row>
    <row r="206" spans="9:12" x14ac:dyDescent="0.15">
      <c r="I206" s="16"/>
      <c r="J206" s="16"/>
      <c r="K206" s="16"/>
      <c r="L206" s="16"/>
    </row>
    <row r="207" spans="9:12" x14ac:dyDescent="0.15">
      <c r="I207" s="16"/>
      <c r="J207" s="16"/>
      <c r="K207" s="16"/>
      <c r="L207" s="16"/>
    </row>
    <row r="208" spans="9:12" x14ac:dyDescent="0.15">
      <c r="I208" s="16"/>
      <c r="J208" s="16"/>
      <c r="K208" s="16"/>
      <c r="L208" s="16"/>
    </row>
    <row r="209" spans="9:12" x14ac:dyDescent="0.15">
      <c r="I209" s="16"/>
      <c r="J209" s="16"/>
      <c r="K209" s="16"/>
      <c r="L209" s="16"/>
    </row>
    <row r="210" spans="9:12" x14ac:dyDescent="0.15">
      <c r="I210" s="16"/>
      <c r="J210" s="16"/>
      <c r="K210" s="16"/>
      <c r="L210" s="16"/>
    </row>
    <row r="211" spans="9:12" x14ac:dyDescent="0.15">
      <c r="I211" s="16"/>
      <c r="J211" s="16"/>
      <c r="K211" s="16"/>
      <c r="L211" s="16"/>
    </row>
    <row r="212" spans="9:12" x14ac:dyDescent="0.15">
      <c r="I212" s="16"/>
      <c r="J212" s="16"/>
      <c r="K212" s="16"/>
      <c r="L212" s="16"/>
    </row>
    <row r="213" spans="9:12" x14ac:dyDescent="0.15">
      <c r="I213" s="16"/>
      <c r="J213" s="16"/>
      <c r="K213" s="16"/>
      <c r="L213" s="16"/>
    </row>
    <row r="214" spans="9:12" x14ac:dyDescent="0.15">
      <c r="I214" s="16"/>
      <c r="J214" s="16"/>
      <c r="K214" s="16"/>
      <c r="L214" s="16"/>
    </row>
    <row r="215" spans="9:12" x14ac:dyDescent="0.15">
      <c r="I215" s="16"/>
      <c r="J215" s="16"/>
      <c r="K215" s="16"/>
      <c r="L215" s="16"/>
    </row>
    <row r="216" spans="9:12" x14ac:dyDescent="0.15">
      <c r="I216" s="16"/>
      <c r="J216" s="16"/>
      <c r="K216" s="16"/>
      <c r="L216" s="16"/>
    </row>
    <row r="217" spans="9:12" x14ac:dyDescent="0.15">
      <c r="I217" s="16"/>
      <c r="J217" s="16"/>
      <c r="K217" s="16"/>
      <c r="L217" s="16"/>
    </row>
    <row r="218" spans="9:12" x14ac:dyDescent="0.15">
      <c r="I218" s="16"/>
      <c r="J218" s="16"/>
      <c r="K218" s="16"/>
      <c r="L218" s="16"/>
    </row>
    <row r="219" spans="9:12" x14ac:dyDescent="0.15">
      <c r="I219" s="16"/>
      <c r="J219" s="16"/>
      <c r="K219" s="16"/>
      <c r="L219" s="16"/>
    </row>
    <row r="220" spans="9:12" x14ac:dyDescent="0.15">
      <c r="I220" s="16"/>
      <c r="J220" s="16"/>
      <c r="K220" s="16"/>
      <c r="L220" s="16"/>
    </row>
    <row r="221" spans="9:12" x14ac:dyDescent="0.15">
      <c r="I221" s="16"/>
      <c r="J221" s="16"/>
      <c r="K221" s="16"/>
      <c r="L221" s="16"/>
    </row>
    <row r="222" spans="9:12" x14ac:dyDescent="0.15">
      <c r="I222" s="16"/>
      <c r="J222" s="16"/>
      <c r="K222" s="16"/>
      <c r="L222" s="16"/>
    </row>
    <row r="223" spans="9:12" x14ac:dyDescent="0.15">
      <c r="I223" s="16"/>
      <c r="J223" s="16"/>
      <c r="K223" s="16"/>
      <c r="L223" s="16"/>
    </row>
    <row r="224" spans="9:12" x14ac:dyDescent="0.15">
      <c r="I224" s="16"/>
      <c r="J224" s="16"/>
      <c r="K224" s="16"/>
      <c r="L224" s="16"/>
    </row>
    <row r="225" spans="9:12" x14ac:dyDescent="0.15">
      <c r="I225" s="16"/>
      <c r="J225" s="16"/>
      <c r="K225" s="16"/>
      <c r="L225" s="16"/>
    </row>
    <row r="226" spans="9:12" x14ac:dyDescent="0.15">
      <c r="I226" s="16"/>
      <c r="J226" s="16"/>
      <c r="K226" s="16"/>
      <c r="L226" s="16"/>
    </row>
    <row r="227" spans="9:12" x14ac:dyDescent="0.15">
      <c r="I227" s="16"/>
      <c r="J227" s="16"/>
      <c r="K227" s="16"/>
      <c r="L227" s="16"/>
    </row>
    <row r="228" spans="9:12" x14ac:dyDescent="0.15">
      <c r="I228" s="16"/>
      <c r="J228" s="16"/>
      <c r="K228" s="16"/>
      <c r="L228" s="16"/>
    </row>
    <row r="229" spans="9:12" x14ac:dyDescent="0.15">
      <c r="I229" s="16"/>
      <c r="J229" s="16"/>
      <c r="K229" s="16"/>
      <c r="L229" s="16"/>
    </row>
    <row r="230" spans="9:12" x14ac:dyDescent="0.15">
      <c r="I230" s="16"/>
      <c r="J230" s="16"/>
      <c r="K230" s="16"/>
      <c r="L230" s="16"/>
    </row>
    <row r="231" spans="9:12" x14ac:dyDescent="0.15">
      <c r="I231" s="16"/>
      <c r="J231" s="16"/>
      <c r="K231" s="16"/>
      <c r="L231" s="16"/>
    </row>
    <row r="232" spans="9:12" x14ac:dyDescent="0.15">
      <c r="I232" s="16"/>
      <c r="J232" s="16"/>
      <c r="K232" s="16"/>
      <c r="L232" s="16"/>
    </row>
    <row r="233" spans="9:12" x14ac:dyDescent="0.15">
      <c r="I233" s="16"/>
      <c r="J233" s="16"/>
      <c r="K233" s="16"/>
      <c r="L233" s="16"/>
    </row>
    <row r="234" spans="9:12" x14ac:dyDescent="0.15">
      <c r="I234" s="16"/>
      <c r="J234" s="16"/>
      <c r="K234" s="16"/>
      <c r="L234" s="16"/>
    </row>
    <row r="235" spans="9:12" x14ac:dyDescent="0.15">
      <c r="I235" s="16"/>
      <c r="J235" s="16"/>
      <c r="K235" s="16"/>
      <c r="L235" s="16"/>
    </row>
    <row r="236" spans="9:12" x14ac:dyDescent="0.15">
      <c r="I236" s="16"/>
      <c r="J236" s="16"/>
      <c r="K236" s="16"/>
      <c r="L236" s="16"/>
    </row>
    <row r="237" spans="9:12" x14ac:dyDescent="0.15">
      <c r="I237" s="16"/>
      <c r="J237" s="16"/>
      <c r="K237" s="16"/>
      <c r="L237" s="16"/>
    </row>
    <row r="238" spans="9:12" x14ac:dyDescent="0.15">
      <c r="I238" s="16"/>
      <c r="J238" s="16"/>
      <c r="K238" s="16"/>
      <c r="L238" s="16"/>
    </row>
    <row r="239" spans="9:12" x14ac:dyDescent="0.15">
      <c r="I239" s="16"/>
      <c r="J239" s="16"/>
      <c r="K239" s="16"/>
      <c r="L239" s="16"/>
    </row>
    <row r="240" spans="9:12" x14ac:dyDescent="0.15">
      <c r="I240" s="16"/>
      <c r="J240" s="16"/>
      <c r="K240" s="16"/>
      <c r="L240" s="16"/>
    </row>
    <row r="241" spans="9:12" x14ac:dyDescent="0.15">
      <c r="I241" s="16"/>
      <c r="J241" s="16"/>
      <c r="K241" s="16"/>
      <c r="L241" s="16"/>
    </row>
    <row r="242" spans="9:12" x14ac:dyDescent="0.15">
      <c r="I242" s="16"/>
      <c r="J242" s="16"/>
      <c r="K242" s="16"/>
      <c r="L242" s="16"/>
    </row>
    <row r="243" spans="9:12" x14ac:dyDescent="0.15">
      <c r="I243" s="16"/>
      <c r="J243" s="16"/>
      <c r="K243" s="16"/>
      <c r="L243" s="16"/>
    </row>
    <row r="244" spans="9:12" x14ac:dyDescent="0.15">
      <c r="I244" s="16"/>
      <c r="J244" s="16"/>
      <c r="K244" s="16"/>
      <c r="L244" s="16"/>
    </row>
    <row r="245" spans="9:12" x14ac:dyDescent="0.15">
      <c r="I245" s="16"/>
      <c r="J245" s="16"/>
      <c r="K245" s="16"/>
      <c r="L245" s="16"/>
    </row>
    <row r="246" spans="9:12" x14ac:dyDescent="0.15">
      <c r="I246" s="16"/>
      <c r="J246" s="16"/>
      <c r="K246" s="16"/>
      <c r="L246" s="16"/>
    </row>
    <row r="247" spans="9:12" x14ac:dyDescent="0.15">
      <c r="I247" s="16"/>
      <c r="J247" s="16"/>
      <c r="K247" s="16"/>
      <c r="L247" s="16"/>
    </row>
    <row r="248" spans="9:12" x14ac:dyDescent="0.15">
      <c r="I248" s="16"/>
      <c r="J248" s="16"/>
      <c r="K248" s="16"/>
      <c r="L248" s="16"/>
    </row>
    <row r="249" spans="9:12" x14ac:dyDescent="0.15">
      <c r="I249" s="16"/>
      <c r="J249" s="16"/>
      <c r="K249" s="16"/>
      <c r="L249" s="16"/>
    </row>
    <row r="250" spans="9:12" x14ac:dyDescent="0.15">
      <c r="I250" s="16"/>
      <c r="J250" s="16"/>
      <c r="K250" s="16"/>
      <c r="L250" s="16"/>
    </row>
    <row r="251" spans="9:12" x14ac:dyDescent="0.15">
      <c r="I251" s="16"/>
      <c r="J251" s="16"/>
      <c r="K251" s="16"/>
      <c r="L251" s="16"/>
    </row>
    <row r="252" spans="9:12" x14ac:dyDescent="0.15">
      <c r="I252" s="16"/>
      <c r="J252" s="16"/>
      <c r="K252" s="16"/>
      <c r="L252" s="16"/>
    </row>
    <row r="253" spans="9:12" x14ac:dyDescent="0.15">
      <c r="I253" s="16"/>
      <c r="J253" s="16"/>
      <c r="K253" s="16"/>
      <c r="L253" s="16"/>
    </row>
    <row r="254" spans="9:12" x14ac:dyDescent="0.15">
      <c r="I254" s="16"/>
      <c r="J254" s="16"/>
      <c r="K254" s="16"/>
      <c r="L254" s="16"/>
    </row>
    <row r="255" spans="9:12" x14ac:dyDescent="0.15">
      <c r="I255" s="16"/>
      <c r="J255" s="16"/>
      <c r="K255" s="16"/>
      <c r="L255" s="16"/>
    </row>
    <row r="256" spans="9:12" x14ac:dyDescent="0.15">
      <c r="I256" s="16"/>
      <c r="J256" s="16"/>
      <c r="K256" s="16"/>
      <c r="L256" s="16"/>
    </row>
    <row r="257" spans="9:12" x14ac:dyDescent="0.15">
      <c r="I257" s="16"/>
      <c r="J257" s="16"/>
      <c r="K257" s="16"/>
      <c r="L257" s="16"/>
    </row>
    <row r="258" spans="9:12" x14ac:dyDescent="0.15">
      <c r="I258" s="16"/>
      <c r="J258" s="16"/>
      <c r="K258" s="16"/>
      <c r="L258" s="16"/>
    </row>
    <row r="259" spans="9:12" x14ac:dyDescent="0.15">
      <c r="I259" s="16"/>
      <c r="J259" s="16"/>
      <c r="K259" s="16"/>
      <c r="L259" s="16"/>
    </row>
    <row r="260" spans="9:12" x14ac:dyDescent="0.15">
      <c r="I260" s="16"/>
      <c r="J260" s="16"/>
      <c r="K260" s="16"/>
      <c r="L260" s="16"/>
    </row>
    <row r="261" spans="9:12" x14ac:dyDescent="0.15">
      <c r="I261" s="16"/>
      <c r="J261" s="16"/>
      <c r="K261" s="16"/>
      <c r="L261" s="16"/>
    </row>
    <row r="262" spans="9:12" x14ac:dyDescent="0.15">
      <c r="I262" s="16"/>
      <c r="J262" s="16"/>
      <c r="K262" s="16"/>
      <c r="L262" s="16"/>
    </row>
    <row r="263" spans="9:12" x14ac:dyDescent="0.15">
      <c r="I263" s="16"/>
      <c r="J263" s="16"/>
      <c r="K263" s="16"/>
      <c r="L263" s="16"/>
    </row>
    <row r="264" spans="9:12" x14ac:dyDescent="0.15">
      <c r="I264" s="16"/>
      <c r="J264" s="16"/>
      <c r="K264" s="16"/>
      <c r="L264" s="16"/>
    </row>
    <row r="265" spans="9:12" x14ac:dyDescent="0.15">
      <c r="I265" s="16"/>
      <c r="J265" s="16"/>
      <c r="K265" s="16"/>
      <c r="L265" s="16"/>
    </row>
    <row r="266" spans="9:12" x14ac:dyDescent="0.15">
      <c r="I266" s="16"/>
      <c r="J266" s="16"/>
      <c r="K266" s="16"/>
      <c r="L266" s="16"/>
    </row>
    <row r="267" spans="9:12" x14ac:dyDescent="0.15">
      <c r="I267" s="16"/>
      <c r="J267" s="16"/>
      <c r="K267" s="16"/>
      <c r="L267" s="16"/>
    </row>
    <row r="268" spans="9:12" x14ac:dyDescent="0.15">
      <c r="I268" s="16"/>
      <c r="J268" s="16"/>
      <c r="K268" s="16"/>
      <c r="L268" s="16"/>
    </row>
    <row r="269" spans="9:12" x14ac:dyDescent="0.15">
      <c r="I269" s="16"/>
      <c r="J269" s="16"/>
      <c r="K269" s="16"/>
      <c r="L269" s="16"/>
    </row>
    <row r="270" spans="9:12" x14ac:dyDescent="0.15">
      <c r="I270" s="16"/>
      <c r="J270" s="16"/>
      <c r="K270" s="16"/>
      <c r="L270" s="16"/>
    </row>
    <row r="271" spans="9:12" x14ac:dyDescent="0.15">
      <c r="I271" s="16"/>
      <c r="J271" s="16"/>
      <c r="K271" s="16"/>
      <c r="L271" s="16"/>
    </row>
    <row r="272" spans="9:12" x14ac:dyDescent="0.15">
      <c r="I272" s="16"/>
      <c r="J272" s="16"/>
      <c r="K272" s="16"/>
      <c r="L272" s="16"/>
    </row>
    <row r="273" spans="9:12" x14ac:dyDescent="0.15">
      <c r="I273" s="16"/>
      <c r="J273" s="16"/>
      <c r="K273" s="16"/>
      <c r="L273" s="16"/>
    </row>
    <row r="274" spans="9:12" x14ac:dyDescent="0.15">
      <c r="I274" s="16"/>
      <c r="J274" s="16"/>
      <c r="K274" s="16"/>
      <c r="L274" s="16"/>
    </row>
    <row r="275" spans="9:12" x14ac:dyDescent="0.15">
      <c r="I275" s="16"/>
      <c r="J275" s="16"/>
      <c r="K275" s="16"/>
      <c r="L275" s="16"/>
    </row>
    <row r="276" spans="9:12" x14ac:dyDescent="0.15">
      <c r="I276" s="16"/>
      <c r="J276" s="16"/>
      <c r="K276" s="16"/>
      <c r="L276" s="16"/>
    </row>
    <row r="277" spans="9:12" x14ac:dyDescent="0.15">
      <c r="I277" s="16"/>
      <c r="J277" s="16"/>
      <c r="K277" s="16"/>
      <c r="L277" s="16"/>
    </row>
    <row r="278" spans="9:12" x14ac:dyDescent="0.15">
      <c r="I278" s="16"/>
      <c r="J278" s="16"/>
      <c r="K278" s="16"/>
      <c r="L278" s="16"/>
    </row>
    <row r="279" spans="9:12" x14ac:dyDescent="0.15">
      <c r="I279" s="16"/>
      <c r="J279" s="16"/>
      <c r="K279" s="16"/>
      <c r="L279" s="16"/>
    </row>
    <row r="280" spans="9:12" x14ac:dyDescent="0.15">
      <c r="I280" s="16"/>
      <c r="J280" s="16"/>
      <c r="K280" s="16"/>
      <c r="L280" s="16"/>
    </row>
    <row r="281" spans="9:12" x14ac:dyDescent="0.15">
      <c r="I281" s="16"/>
      <c r="J281" s="16"/>
      <c r="K281" s="16"/>
      <c r="L281" s="16"/>
    </row>
    <row r="282" spans="9:12" x14ac:dyDescent="0.15">
      <c r="I282" s="16"/>
      <c r="J282" s="16"/>
      <c r="K282" s="16"/>
      <c r="L282" s="16"/>
    </row>
    <row r="283" spans="9:12" x14ac:dyDescent="0.15">
      <c r="I283" s="16"/>
      <c r="J283" s="16"/>
      <c r="K283" s="16"/>
      <c r="L283" s="16"/>
    </row>
    <row r="284" spans="9:12" x14ac:dyDescent="0.15">
      <c r="I284" s="16"/>
      <c r="J284" s="16"/>
      <c r="K284" s="16"/>
      <c r="L284" s="16"/>
    </row>
    <row r="285" spans="9:12" x14ac:dyDescent="0.15">
      <c r="I285" s="16"/>
      <c r="J285" s="16"/>
      <c r="K285" s="16"/>
      <c r="L285" s="16"/>
    </row>
    <row r="286" spans="9:12" x14ac:dyDescent="0.15">
      <c r="I286" s="16"/>
      <c r="J286" s="16"/>
      <c r="K286" s="16"/>
      <c r="L286" s="16"/>
    </row>
    <row r="287" spans="9:12" x14ac:dyDescent="0.15">
      <c r="I287" s="16"/>
      <c r="J287" s="16"/>
      <c r="K287" s="16"/>
      <c r="L287" s="16"/>
    </row>
    <row r="288" spans="9:12" x14ac:dyDescent="0.15">
      <c r="I288" s="16"/>
      <c r="J288" s="16"/>
      <c r="K288" s="16"/>
      <c r="L288" s="16"/>
    </row>
    <row r="289" spans="9:12" x14ac:dyDescent="0.15">
      <c r="I289" s="16"/>
      <c r="J289" s="16"/>
      <c r="K289" s="16"/>
      <c r="L289" s="16"/>
    </row>
    <row r="290" spans="9:12" x14ac:dyDescent="0.15">
      <c r="I290" s="16"/>
      <c r="J290" s="16"/>
      <c r="K290" s="16"/>
      <c r="L290" s="16"/>
    </row>
    <row r="291" spans="9:12" x14ac:dyDescent="0.15">
      <c r="I291" s="16"/>
      <c r="J291" s="16"/>
      <c r="K291" s="16"/>
      <c r="L291" s="16"/>
    </row>
    <row r="292" spans="9:12" x14ac:dyDescent="0.15">
      <c r="I292" s="16"/>
      <c r="J292" s="16"/>
      <c r="K292" s="16"/>
      <c r="L292" s="16"/>
    </row>
    <row r="293" spans="9:12" x14ac:dyDescent="0.15">
      <c r="I293" s="16"/>
      <c r="J293" s="16"/>
      <c r="K293" s="16"/>
      <c r="L293" s="16"/>
    </row>
    <row r="294" spans="9:12" x14ac:dyDescent="0.15">
      <c r="I294" s="16"/>
      <c r="J294" s="16"/>
      <c r="K294" s="16"/>
      <c r="L294" s="16"/>
    </row>
    <row r="295" spans="9:12" x14ac:dyDescent="0.15">
      <c r="I295" s="16"/>
      <c r="J295" s="16"/>
      <c r="K295" s="16"/>
      <c r="L295" s="16"/>
    </row>
    <row r="296" spans="9:12" x14ac:dyDescent="0.15">
      <c r="I296" s="16"/>
      <c r="J296" s="16"/>
      <c r="K296" s="16"/>
      <c r="L296" s="16"/>
    </row>
    <row r="297" spans="9:12" x14ac:dyDescent="0.15">
      <c r="I297" s="16"/>
      <c r="J297" s="16"/>
      <c r="K297" s="16"/>
      <c r="L297" s="16"/>
    </row>
    <row r="298" spans="9:12" x14ac:dyDescent="0.15">
      <c r="I298" s="16"/>
      <c r="J298" s="16"/>
      <c r="K298" s="16"/>
      <c r="L298" s="16"/>
    </row>
    <row r="299" spans="9:12" x14ac:dyDescent="0.15">
      <c r="I299" s="16"/>
      <c r="J299" s="16"/>
      <c r="K299" s="16"/>
      <c r="L299" s="16"/>
    </row>
    <row r="300" spans="9:12" x14ac:dyDescent="0.15">
      <c r="I300" s="16"/>
      <c r="J300" s="16"/>
      <c r="K300" s="16"/>
      <c r="L300" s="16"/>
    </row>
    <row r="301" spans="9:12" x14ac:dyDescent="0.15">
      <c r="I301" s="16"/>
      <c r="J301" s="16"/>
      <c r="K301" s="16"/>
      <c r="L301" s="16"/>
    </row>
    <row r="302" spans="9:12" x14ac:dyDescent="0.15">
      <c r="I302" s="16"/>
      <c r="J302" s="16"/>
      <c r="K302" s="16"/>
      <c r="L302" s="16"/>
    </row>
    <row r="303" spans="9:12" x14ac:dyDescent="0.15">
      <c r="I303" s="16"/>
      <c r="J303" s="16"/>
      <c r="K303" s="16"/>
      <c r="L303" s="16"/>
    </row>
    <row r="304" spans="9:12" x14ac:dyDescent="0.15">
      <c r="I304" s="16"/>
      <c r="J304" s="16"/>
      <c r="K304" s="16"/>
      <c r="L304" s="16"/>
    </row>
    <row r="305" spans="9:12" x14ac:dyDescent="0.15">
      <c r="I305" s="16"/>
      <c r="J305" s="16"/>
      <c r="K305" s="16"/>
      <c r="L305" s="16"/>
    </row>
    <row r="306" spans="9:12" x14ac:dyDescent="0.15">
      <c r="I306" s="16"/>
      <c r="J306" s="16"/>
      <c r="K306" s="16"/>
      <c r="L306" s="16"/>
    </row>
    <row r="307" spans="9:12" x14ac:dyDescent="0.15">
      <c r="I307" s="16"/>
      <c r="J307" s="16"/>
      <c r="K307" s="16"/>
      <c r="L307" s="16"/>
    </row>
    <row r="308" spans="9:12" x14ac:dyDescent="0.15">
      <c r="I308" s="16"/>
      <c r="J308" s="16"/>
      <c r="K308" s="16"/>
      <c r="L308" s="16"/>
    </row>
    <row r="309" spans="9:12" x14ac:dyDescent="0.15">
      <c r="I309" s="16"/>
      <c r="J309" s="16"/>
      <c r="K309" s="16"/>
      <c r="L309" s="16"/>
    </row>
    <row r="310" spans="9:12" x14ac:dyDescent="0.15">
      <c r="I310" s="16"/>
      <c r="J310" s="16"/>
      <c r="K310" s="16"/>
      <c r="L310" s="16"/>
    </row>
    <row r="311" spans="9:12" x14ac:dyDescent="0.15">
      <c r="I311" s="16"/>
      <c r="J311" s="16"/>
      <c r="K311" s="16"/>
      <c r="L311" s="16"/>
    </row>
    <row r="312" spans="9:12" x14ac:dyDescent="0.15">
      <c r="I312" s="16"/>
      <c r="J312" s="16"/>
      <c r="K312" s="16"/>
      <c r="L312" s="16"/>
    </row>
    <row r="313" spans="9:12" x14ac:dyDescent="0.15">
      <c r="I313" s="16"/>
      <c r="J313" s="16"/>
      <c r="K313" s="16"/>
      <c r="L313" s="16"/>
    </row>
    <row r="314" spans="9:12" x14ac:dyDescent="0.15">
      <c r="I314" s="16"/>
      <c r="J314" s="16"/>
      <c r="K314" s="16"/>
      <c r="L314" s="16"/>
    </row>
    <row r="315" spans="9:12" x14ac:dyDescent="0.15">
      <c r="I315" s="16"/>
      <c r="J315" s="16"/>
      <c r="K315" s="16"/>
      <c r="L315" s="16"/>
    </row>
    <row r="316" spans="9:12" x14ac:dyDescent="0.15">
      <c r="I316" s="16"/>
      <c r="J316" s="16"/>
      <c r="K316" s="16"/>
      <c r="L316" s="16"/>
    </row>
    <row r="317" spans="9:12" x14ac:dyDescent="0.15">
      <c r="I317" s="16"/>
      <c r="J317" s="16"/>
      <c r="K317" s="16"/>
      <c r="L317" s="16"/>
    </row>
    <row r="318" spans="9:12" x14ac:dyDescent="0.15">
      <c r="I318" s="16"/>
      <c r="J318" s="16"/>
      <c r="K318" s="16"/>
      <c r="L318" s="16"/>
    </row>
    <row r="319" spans="9:12" x14ac:dyDescent="0.15">
      <c r="I319" s="16"/>
      <c r="J319" s="16"/>
      <c r="K319" s="16"/>
      <c r="L319" s="16"/>
    </row>
    <row r="320" spans="9:12" x14ac:dyDescent="0.15">
      <c r="I320" s="16"/>
      <c r="J320" s="16"/>
      <c r="K320" s="16"/>
      <c r="L320" s="16"/>
    </row>
    <row r="321" spans="9:12" x14ac:dyDescent="0.15">
      <c r="I321" s="16"/>
      <c r="J321" s="16"/>
      <c r="K321" s="16"/>
      <c r="L321" s="16"/>
    </row>
    <row r="322" spans="9:12" x14ac:dyDescent="0.15">
      <c r="I322" s="16"/>
      <c r="J322" s="16"/>
      <c r="K322" s="16"/>
      <c r="L322" s="16"/>
    </row>
    <row r="323" spans="9:12" x14ac:dyDescent="0.15">
      <c r="I323" s="16"/>
      <c r="J323" s="16"/>
      <c r="K323" s="16"/>
      <c r="L323" s="16"/>
    </row>
    <row r="324" spans="9:12" x14ac:dyDescent="0.15">
      <c r="I324" s="16"/>
      <c r="J324" s="16"/>
      <c r="K324" s="16"/>
      <c r="L324" s="16"/>
    </row>
    <row r="325" spans="9:12" x14ac:dyDescent="0.15">
      <c r="I325" s="16"/>
      <c r="J325" s="16"/>
      <c r="K325" s="16"/>
      <c r="L325" s="16"/>
    </row>
    <row r="326" spans="9:12" x14ac:dyDescent="0.15">
      <c r="I326" s="16"/>
      <c r="J326" s="16"/>
      <c r="K326" s="16"/>
      <c r="L326" s="16"/>
    </row>
    <row r="327" spans="9:12" x14ac:dyDescent="0.15">
      <c r="I327" s="16"/>
      <c r="J327" s="16"/>
      <c r="K327" s="16"/>
      <c r="L327" s="16"/>
    </row>
    <row r="328" spans="9:12" x14ac:dyDescent="0.15">
      <c r="I328" s="16"/>
      <c r="J328" s="16"/>
      <c r="K328" s="16"/>
      <c r="L328" s="16"/>
    </row>
    <row r="329" spans="9:12" x14ac:dyDescent="0.15">
      <c r="I329" s="16"/>
      <c r="J329" s="16"/>
      <c r="K329" s="16"/>
      <c r="L329" s="16"/>
    </row>
    <row r="330" spans="9:12" x14ac:dyDescent="0.15">
      <c r="I330" s="16"/>
      <c r="J330" s="16"/>
      <c r="K330" s="16"/>
      <c r="L330" s="16"/>
    </row>
    <row r="331" spans="9:12" x14ac:dyDescent="0.15">
      <c r="I331" s="16"/>
      <c r="J331" s="16"/>
      <c r="K331" s="16"/>
      <c r="L331" s="16"/>
    </row>
    <row r="332" spans="9:12" x14ac:dyDescent="0.15">
      <c r="I332" s="16"/>
      <c r="J332" s="16"/>
      <c r="K332" s="16"/>
      <c r="L332" s="16"/>
    </row>
    <row r="333" spans="9:12" x14ac:dyDescent="0.15">
      <c r="I333" s="16"/>
      <c r="J333" s="16"/>
      <c r="K333" s="16"/>
      <c r="L333" s="16"/>
    </row>
    <row r="334" spans="9:12" x14ac:dyDescent="0.15">
      <c r="I334" s="16"/>
      <c r="J334" s="16"/>
      <c r="K334" s="16"/>
      <c r="L334" s="16"/>
    </row>
    <row r="335" spans="9:12" x14ac:dyDescent="0.15">
      <c r="I335" s="16"/>
      <c r="J335" s="16"/>
      <c r="K335" s="16"/>
      <c r="L335" s="16"/>
    </row>
    <row r="336" spans="9:12" x14ac:dyDescent="0.15">
      <c r="I336" s="16"/>
      <c r="J336" s="16"/>
      <c r="K336" s="16"/>
      <c r="L336" s="16"/>
    </row>
    <row r="337" spans="9:12" x14ac:dyDescent="0.15">
      <c r="I337" s="16"/>
      <c r="J337" s="16"/>
      <c r="K337" s="16"/>
      <c r="L337" s="16"/>
    </row>
    <row r="338" spans="9:12" x14ac:dyDescent="0.15">
      <c r="I338" s="16"/>
      <c r="J338" s="16"/>
      <c r="K338" s="16"/>
      <c r="L338" s="16"/>
    </row>
    <row r="339" spans="9:12" x14ac:dyDescent="0.15">
      <c r="I339" s="16"/>
      <c r="J339" s="16"/>
      <c r="K339" s="16"/>
      <c r="L339" s="16"/>
    </row>
    <row r="340" spans="9:12" x14ac:dyDescent="0.15">
      <c r="I340" s="16"/>
      <c r="J340" s="16"/>
      <c r="K340" s="16"/>
      <c r="L340" s="16"/>
    </row>
    <row r="341" spans="9:12" x14ac:dyDescent="0.15">
      <c r="I341" s="16"/>
      <c r="J341" s="16"/>
      <c r="K341" s="16"/>
      <c r="L341" s="16"/>
    </row>
    <row r="342" spans="9:12" x14ac:dyDescent="0.15">
      <c r="I342" s="16"/>
      <c r="J342" s="16"/>
      <c r="K342" s="16"/>
      <c r="L342" s="16"/>
    </row>
    <row r="343" spans="9:12" x14ac:dyDescent="0.15">
      <c r="I343" s="16"/>
      <c r="J343" s="16"/>
      <c r="K343" s="16"/>
      <c r="L343" s="16"/>
    </row>
    <row r="344" spans="9:12" x14ac:dyDescent="0.15">
      <c r="I344" s="16"/>
      <c r="J344" s="16"/>
      <c r="K344" s="16"/>
      <c r="L344" s="16"/>
    </row>
    <row r="345" spans="9:12" x14ac:dyDescent="0.15">
      <c r="I345" s="16"/>
      <c r="J345" s="16"/>
      <c r="K345" s="16"/>
      <c r="L345" s="16"/>
    </row>
    <row r="346" spans="9:12" x14ac:dyDescent="0.15">
      <c r="I346" s="16"/>
      <c r="J346" s="16"/>
      <c r="K346" s="16"/>
      <c r="L346" s="16"/>
    </row>
    <row r="347" spans="9:12" x14ac:dyDescent="0.15">
      <c r="I347" s="16"/>
      <c r="J347" s="16"/>
      <c r="K347" s="16"/>
      <c r="L347" s="16"/>
    </row>
    <row r="348" spans="9:12" x14ac:dyDescent="0.15">
      <c r="I348" s="16"/>
      <c r="J348" s="16"/>
      <c r="K348" s="16"/>
      <c r="L348" s="16"/>
    </row>
    <row r="349" spans="9:12" x14ac:dyDescent="0.15">
      <c r="I349" s="16"/>
      <c r="J349" s="16"/>
      <c r="K349" s="16"/>
      <c r="L349" s="16"/>
    </row>
    <row r="350" spans="9:12" x14ac:dyDescent="0.15">
      <c r="I350" s="16"/>
      <c r="J350" s="16"/>
      <c r="K350" s="16"/>
      <c r="L350" s="16"/>
    </row>
    <row r="351" spans="9:12" x14ac:dyDescent="0.15">
      <c r="I351" s="16"/>
      <c r="J351" s="16"/>
      <c r="K351" s="16"/>
      <c r="L351" s="16"/>
    </row>
    <row r="352" spans="9:12" x14ac:dyDescent="0.15">
      <c r="I352" s="16"/>
      <c r="J352" s="16"/>
      <c r="K352" s="16"/>
      <c r="L352" s="16"/>
    </row>
    <row r="353" spans="9:12" x14ac:dyDescent="0.15">
      <c r="I353" s="16"/>
      <c r="J353" s="16"/>
      <c r="K353" s="16"/>
      <c r="L353" s="16"/>
    </row>
    <row r="354" spans="9:12" x14ac:dyDescent="0.15">
      <c r="I354" s="16"/>
      <c r="J354" s="16"/>
      <c r="K354" s="16"/>
      <c r="L354" s="16"/>
    </row>
    <row r="355" spans="9:12" x14ac:dyDescent="0.15">
      <c r="I355" s="16"/>
      <c r="J355" s="16"/>
      <c r="K355" s="16"/>
      <c r="L355" s="16"/>
    </row>
    <row r="356" spans="9:12" x14ac:dyDescent="0.15">
      <c r="I356" s="16"/>
      <c r="J356" s="16"/>
      <c r="K356" s="16"/>
      <c r="L356" s="16"/>
    </row>
    <row r="357" spans="9:12" x14ac:dyDescent="0.15">
      <c r="I357" s="16"/>
      <c r="J357" s="16"/>
      <c r="K357" s="16"/>
      <c r="L357" s="16"/>
    </row>
    <row r="358" spans="9:12" x14ac:dyDescent="0.15">
      <c r="I358" s="16"/>
      <c r="J358" s="16"/>
      <c r="K358" s="16"/>
      <c r="L358" s="16"/>
    </row>
    <row r="359" spans="9:12" x14ac:dyDescent="0.15">
      <c r="I359" s="16"/>
      <c r="J359" s="16"/>
      <c r="K359" s="16"/>
      <c r="L359" s="16"/>
    </row>
    <row r="360" spans="9:12" x14ac:dyDescent="0.15">
      <c r="I360" s="16"/>
      <c r="J360" s="16"/>
      <c r="K360" s="16"/>
      <c r="L360" s="16"/>
    </row>
    <row r="361" spans="9:12" x14ac:dyDescent="0.15">
      <c r="I361" s="16"/>
      <c r="J361" s="16"/>
      <c r="K361" s="16"/>
      <c r="L361" s="16"/>
    </row>
    <row r="362" spans="9:12" x14ac:dyDescent="0.15">
      <c r="I362" s="16"/>
      <c r="J362" s="16"/>
      <c r="K362" s="16"/>
      <c r="L362" s="16"/>
    </row>
    <row r="363" spans="9:12" x14ac:dyDescent="0.15">
      <c r="I363" s="16"/>
      <c r="J363" s="16"/>
      <c r="K363" s="16"/>
      <c r="L363" s="16"/>
    </row>
    <row r="364" spans="9:12" x14ac:dyDescent="0.15">
      <c r="I364" s="16"/>
      <c r="J364" s="16"/>
      <c r="K364" s="16"/>
      <c r="L364" s="16"/>
    </row>
    <row r="365" spans="9:12" x14ac:dyDescent="0.15">
      <c r="I365" s="16"/>
      <c r="J365" s="16"/>
      <c r="K365" s="16"/>
      <c r="L365" s="16"/>
    </row>
    <row r="366" spans="9:12" x14ac:dyDescent="0.15">
      <c r="I366" s="16"/>
      <c r="J366" s="16"/>
      <c r="K366" s="16"/>
      <c r="L366" s="16"/>
    </row>
    <row r="367" spans="9:12" x14ac:dyDescent="0.15">
      <c r="I367" s="16"/>
      <c r="J367" s="16"/>
      <c r="K367" s="16"/>
      <c r="L367" s="16"/>
    </row>
    <row r="368" spans="9:12" x14ac:dyDescent="0.15">
      <c r="I368" s="16"/>
      <c r="J368" s="16"/>
      <c r="K368" s="16"/>
      <c r="L368" s="16"/>
    </row>
    <row r="369" spans="9:12" x14ac:dyDescent="0.15">
      <c r="I369" s="16"/>
      <c r="J369" s="16"/>
      <c r="K369" s="16"/>
      <c r="L369" s="16"/>
    </row>
    <row r="370" spans="9:12" x14ac:dyDescent="0.15">
      <c r="I370" s="16"/>
      <c r="J370" s="16"/>
      <c r="K370" s="16"/>
      <c r="L370" s="16"/>
    </row>
    <row r="371" spans="9:12" x14ac:dyDescent="0.15">
      <c r="I371" s="16"/>
      <c r="J371" s="16"/>
      <c r="K371" s="16"/>
      <c r="L371" s="16"/>
    </row>
    <row r="372" spans="9:12" x14ac:dyDescent="0.15">
      <c r="I372" s="16"/>
      <c r="J372" s="16"/>
      <c r="K372" s="16"/>
      <c r="L372" s="16"/>
    </row>
    <row r="373" spans="9:12" x14ac:dyDescent="0.15">
      <c r="I373" s="16"/>
      <c r="J373" s="16"/>
      <c r="K373" s="16"/>
      <c r="L373" s="16"/>
    </row>
    <row r="374" spans="9:12" x14ac:dyDescent="0.15">
      <c r="I374" s="16"/>
      <c r="J374" s="16"/>
      <c r="K374" s="16"/>
      <c r="L374" s="16"/>
    </row>
    <row r="375" spans="9:12" x14ac:dyDescent="0.15">
      <c r="I375" s="16"/>
      <c r="J375" s="16"/>
      <c r="K375" s="16"/>
      <c r="L375" s="16"/>
    </row>
    <row r="376" spans="9:12" x14ac:dyDescent="0.15">
      <c r="I376" s="16"/>
      <c r="J376" s="16"/>
      <c r="K376" s="16"/>
      <c r="L376" s="16"/>
    </row>
    <row r="377" spans="9:12" x14ac:dyDescent="0.15">
      <c r="I377" s="16"/>
      <c r="J377" s="16"/>
      <c r="K377" s="16"/>
      <c r="L377" s="16"/>
    </row>
    <row r="378" spans="9:12" x14ac:dyDescent="0.15">
      <c r="I378" s="16"/>
      <c r="J378" s="16"/>
      <c r="K378" s="16"/>
      <c r="L378" s="16"/>
    </row>
    <row r="379" spans="9:12" x14ac:dyDescent="0.15">
      <c r="I379" s="16"/>
      <c r="J379" s="16"/>
      <c r="K379" s="16"/>
      <c r="L379" s="16"/>
    </row>
    <row r="380" spans="9:12" x14ac:dyDescent="0.15">
      <c r="I380" s="16"/>
      <c r="J380" s="16"/>
      <c r="K380" s="16"/>
      <c r="L380" s="16"/>
    </row>
    <row r="381" spans="9:12" x14ac:dyDescent="0.15">
      <c r="I381" s="16"/>
      <c r="J381" s="16"/>
      <c r="K381" s="16"/>
      <c r="L381" s="16"/>
    </row>
    <row r="382" spans="9:12" x14ac:dyDescent="0.15">
      <c r="I382" s="16"/>
      <c r="J382" s="16"/>
      <c r="K382" s="16"/>
      <c r="L382" s="16"/>
    </row>
    <row r="383" spans="9:12" x14ac:dyDescent="0.15">
      <c r="I383" s="16"/>
      <c r="J383" s="16"/>
      <c r="K383" s="16"/>
      <c r="L383" s="16"/>
    </row>
    <row r="384" spans="9:12" x14ac:dyDescent="0.15">
      <c r="I384" s="16"/>
      <c r="J384" s="16"/>
      <c r="K384" s="16"/>
      <c r="L384" s="16"/>
    </row>
    <row r="385" spans="9:12" x14ac:dyDescent="0.15">
      <c r="I385" s="16"/>
      <c r="J385" s="16"/>
      <c r="K385" s="16"/>
      <c r="L385" s="16"/>
    </row>
    <row r="386" spans="9:12" x14ac:dyDescent="0.15">
      <c r="I386" s="16"/>
      <c r="J386" s="16"/>
      <c r="K386" s="16"/>
      <c r="L386" s="16"/>
    </row>
    <row r="387" spans="9:12" x14ac:dyDescent="0.15">
      <c r="I387" s="16"/>
      <c r="J387" s="16"/>
      <c r="K387" s="16"/>
      <c r="L387" s="16"/>
    </row>
    <row r="388" spans="9:12" x14ac:dyDescent="0.15">
      <c r="I388" s="16"/>
      <c r="J388" s="16"/>
      <c r="K388" s="16"/>
      <c r="L388" s="16"/>
    </row>
    <row r="389" spans="9:12" x14ac:dyDescent="0.15">
      <c r="I389" s="16"/>
      <c r="J389" s="16"/>
      <c r="K389" s="16"/>
      <c r="L389" s="16"/>
    </row>
    <row r="390" spans="9:12" x14ac:dyDescent="0.15">
      <c r="I390" s="16"/>
      <c r="J390" s="16"/>
      <c r="K390" s="16"/>
      <c r="L390" s="16"/>
    </row>
    <row r="391" spans="9:12" x14ac:dyDescent="0.15">
      <c r="I391" s="16"/>
      <c r="J391" s="16"/>
      <c r="K391" s="16"/>
      <c r="L391" s="16"/>
    </row>
    <row r="392" spans="9:12" x14ac:dyDescent="0.15">
      <c r="I392" s="16"/>
      <c r="J392" s="16"/>
      <c r="K392" s="16"/>
      <c r="L392" s="16"/>
    </row>
    <row r="393" spans="9:12" x14ac:dyDescent="0.15">
      <c r="I393" s="16"/>
      <c r="J393" s="16"/>
      <c r="K393" s="16"/>
      <c r="L393" s="16"/>
    </row>
    <row r="394" spans="9:12" x14ac:dyDescent="0.15">
      <c r="I394" s="16"/>
      <c r="J394" s="16"/>
      <c r="K394" s="16"/>
      <c r="L394" s="16"/>
    </row>
    <row r="395" spans="9:12" x14ac:dyDescent="0.15">
      <c r="I395" s="16"/>
      <c r="J395" s="16"/>
      <c r="K395" s="16"/>
      <c r="L395" s="16"/>
    </row>
    <row r="396" spans="9:12" x14ac:dyDescent="0.15">
      <c r="I396" s="16"/>
      <c r="J396" s="16"/>
      <c r="K396" s="16"/>
      <c r="L396" s="16"/>
    </row>
    <row r="397" spans="9:12" x14ac:dyDescent="0.15">
      <c r="I397" s="16"/>
      <c r="J397" s="16"/>
      <c r="K397" s="16"/>
      <c r="L397" s="16"/>
    </row>
    <row r="398" spans="9:12" x14ac:dyDescent="0.15">
      <c r="I398" s="16"/>
      <c r="J398" s="16"/>
      <c r="K398" s="16"/>
      <c r="L398" s="16"/>
    </row>
    <row r="399" spans="9:12" x14ac:dyDescent="0.15">
      <c r="I399" s="16"/>
      <c r="J399" s="16"/>
      <c r="K399" s="16"/>
      <c r="L399" s="16"/>
    </row>
    <row r="400" spans="9:12" x14ac:dyDescent="0.15">
      <c r="I400" s="16"/>
      <c r="J400" s="16"/>
      <c r="K400" s="16"/>
      <c r="L400" s="16"/>
    </row>
    <row r="401" spans="9:12" x14ac:dyDescent="0.15">
      <c r="I401" s="16"/>
      <c r="J401" s="16"/>
      <c r="K401" s="16"/>
      <c r="L401" s="16"/>
    </row>
    <row r="402" spans="9:12" x14ac:dyDescent="0.15">
      <c r="I402" s="16"/>
      <c r="J402" s="16"/>
      <c r="K402" s="16"/>
      <c r="L402" s="16"/>
    </row>
    <row r="403" spans="9:12" x14ac:dyDescent="0.15">
      <c r="I403" s="16"/>
      <c r="J403" s="16"/>
      <c r="K403" s="16"/>
      <c r="L403" s="16"/>
    </row>
    <row r="404" spans="9:12" x14ac:dyDescent="0.15">
      <c r="I404" s="16"/>
      <c r="J404" s="16"/>
      <c r="K404" s="16"/>
      <c r="L404" s="16"/>
    </row>
    <row r="405" spans="9:12" x14ac:dyDescent="0.15">
      <c r="I405" s="16"/>
      <c r="J405" s="16"/>
      <c r="K405" s="16"/>
      <c r="L405" s="16"/>
    </row>
    <row r="406" spans="9:12" x14ac:dyDescent="0.15">
      <c r="I406" s="16"/>
      <c r="J406" s="16"/>
      <c r="K406" s="16"/>
      <c r="L406" s="16"/>
    </row>
    <row r="407" spans="9:12" x14ac:dyDescent="0.15">
      <c r="I407" s="16"/>
      <c r="J407" s="16"/>
      <c r="K407" s="16"/>
      <c r="L407" s="16"/>
    </row>
    <row r="408" spans="9:12" x14ac:dyDescent="0.15">
      <c r="I408" s="16"/>
      <c r="J408" s="16"/>
      <c r="K408" s="16"/>
      <c r="L408" s="16"/>
    </row>
    <row r="409" spans="9:12" x14ac:dyDescent="0.15">
      <c r="I409" s="16"/>
      <c r="J409" s="16"/>
      <c r="K409" s="16"/>
      <c r="L409" s="16"/>
    </row>
    <row r="410" spans="9:12" x14ac:dyDescent="0.15">
      <c r="I410" s="16"/>
      <c r="J410" s="16"/>
      <c r="K410" s="16"/>
      <c r="L410" s="16"/>
    </row>
    <row r="411" spans="9:12" x14ac:dyDescent="0.15">
      <c r="I411" s="16"/>
      <c r="J411" s="16"/>
      <c r="K411" s="16"/>
      <c r="L411" s="16"/>
    </row>
    <row r="412" spans="9:12" x14ac:dyDescent="0.15">
      <c r="I412" s="16"/>
      <c r="J412" s="16"/>
      <c r="K412" s="16"/>
      <c r="L412" s="16"/>
    </row>
    <row r="413" spans="9:12" x14ac:dyDescent="0.15">
      <c r="I413" s="16"/>
      <c r="J413" s="16"/>
      <c r="K413" s="16"/>
      <c r="L413" s="16"/>
    </row>
    <row r="414" spans="9:12" x14ac:dyDescent="0.15">
      <c r="I414" s="16"/>
      <c r="J414" s="16"/>
      <c r="K414" s="16"/>
      <c r="L414" s="16"/>
    </row>
    <row r="415" spans="9:12" x14ac:dyDescent="0.15">
      <c r="I415" s="16"/>
      <c r="J415" s="16"/>
      <c r="K415" s="16"/>
      <c r="L415" s="16"/>
    </row>
    <row r="416" spans="9:12" x14ac:dyDescent="0.15">
      <c r="I416" s="16"/>
      <c r="J416" s="16"/>
      <c r="K416" s="16"/>
      <c r="L416" s="16"/>
    </row>
    <row r="417" spans="9:12" x14ac:dyDescent="0.15">
      <c r="I417" s="16"/>
      <c r="J417" s="16"/>
      <c r="K417" s="16"/>
      <c r="L417" s="16"/>
    </row>
    <row r="418" spans="9:12" x14ac:dyDescent="0.15">
      <c r="I418" s="16"/>
      <c r="J418" s="16"/>
      <c r="K418" s="16"/>
      <c r="L418" s="16"/>
    </row>
    <row r="419" spans="9:12" x14ac:dyDescent="0.15">
      <c r="I419" s="16"/>
      <c r="J419" s="16"/>
      <c r="K419" s="16"/>
      <c r="L419" s="16"/>
    </row>
    <row r="420" spans="9:12" x14ac:dyDescent="0.15">
      <c r="I420" s="16"/>
      <c r="J420" s="16"/>
      <c r="K420" s="16"/>
      <c r="L420" s="16"/>
    </row>
    <row r="421" spans="9:12" x14ac:dyDescent="0.15">
      <c r="I421" s="16"/>
      <c r="J421" s="16"/>
      <c r="K421" s="16"/>
      <c r="L421" s="16"/>
    </row>
    <row r="422" spans="9:12" x14ac:dyDescent="0.15">
      <c r="I422" s="16"/>
      <c r="J422" s="16"/>
      <c r="K422" s="16"/>
      <c r="L422" s="16"/>
    </row>
    <row r="423" spans="9:12" x14ac:dyDescent="0.15">
      <c r="I423" s="16"/>
      <c r="J423" s="16"/>
      <c r="K423" s="16"/>
      <c r="L423" s="16"/>
    </row>
    <row r="424" spans="9:12" x14ac:dyDescent="0.15">
      <c r="I424" s="16"/>
      <c r="J424" s="16"/>
      <c r="K424" s="16"/>
      <c r="L424" s="16"/>
    </row>
    <row r="425" spans="9:12" x14ac:dyDescent="0.15">
      <c r="I425" s="16"/>
      <c r="J425" s="16"/>
      <c r="K425" s="16"/>
      <c r="L425" s="16"/>
    </row>
    <row r="426" spans="9:12" x14ac:dyDescent="0.15">
      <c r="I426" s="16"/>
      <c r="J426" s="16"/>
      <c r="K426" s="16"/>
      <c r="L426" s="16"/>
    </row>
    <row r="427" spans="9:12" x14ac:dyDescent="0.15">
      <c r="I427" s="16"/>
      <c r="J427" s="16"/>
      <c r="K427" s="16"/>
      <c r="L427" s="16"/>
    </row>
    <row r="428" spans="9:12" x14ac:dyDescent="0.15">
      <c r="I428" s="16"/>
      <c r="J428" s="16"/>
      <c r="K428" s="16"/>
      <c r="L428" s="16"/>
    </row>
    <row r="429" spans="9:12" x14ac:dyDescent="0.15">
      <c r="I429" s="16"/>
      <c r="J429" s="16"/>
      <c r="K429" s="16"/>
      <c r="L429" s="16"/>
    </row>
    <row r="430" spans="9:12" x14ac:dyDescent="0.15">
      <c r="I430" s="16"/>
      <c r="J430" s="16"/>
      <c r="K430" s="16"/>
      <c r="L430" s="16"/>
    </row>
    <row r="431" spans="9:12" x14ac:dyDescent="0.15">
      <c r="I431" s="16"/>
      <c r="J431" s="16"/>
      <c r="K431" s="16"/>
      <c r="L431" s="16"/>
    </row>
    <row r="432" spans="9:12" x14ac:dyDescent="0.15">
      <c r="I432" s="16"/>
      <c r="J432" s="16"/>
      <c r="K432" s="16"/>
      <c r="L432" s="16"/>
    </row>
    <row r="433" spans="9:12" x14ac:dyDescent="0.15">
      <c r="I433" s="16"/>
      <c r="J433" s="16"/>
      <c r="K433" s="16"/>
      <c r="L433" s="16"/>
    </row>
    <row r="434" spans="9:12" x14ac:dyDescent="0.15">
      <c r="I434" s="16"/>
      <c r="J434" s="16"/>
      <c r="K434" s="16"/>
      <c r="L434" s="16"/>
    </row>
    <row r="435" spans="9:12" x14ac:dyDescent="0.15">
      <c r="I435" s="16"/>
      <c r="J435" s="16"/>
      <c r="K435" s="16"/>
      <c r="L435" s="16"/>
    </row>
    <row r="436" spans="9:12" x14ac:dyDescent="0.15">
      <c r="I436" s="16"/>
      <c r="J436" s="16"/>
      <c r="K436" s="16"/>
      <c r="L436" s="16"/>
    </row>
    <row r="437" spans="9:12" x14ac:dyDescent="0.15">
      <c r="I437" s="16"/>
      <c r="J437" s="16"/>
      <c r="K437" s="16"/>
      <c r="L437" s="16"/>
    </row>
    <row r="438" spans="9:12" x14ac:dyDescent="0.15">
      <c r="I438" s="16"/>
      <c r="J438" s="16"/>
      <c r="K438" s="16"/>
      <c r="L438" s="16"/>
    </row>
    <row r="439" spans="9:12" x14ac:dyDescent="0.15">
      <c r="I439" s="16"/>
      <c r="J439" s="16"/>
      <c r="K439" s="16"/>
      <c r="L439" s="16"/>
    </row>
    <row r="440" spans="9:12" x14ac:dyDescent="0.15">
      <c r="I440" s="16"/>
      <c r="J440" s="16"/>
      <c r="K440" s="16"/>
      <c r="L440" s="16"/>
    </row>
    <row r="441" spans="9:12" x14ac:dyDescent="0.15">
      <c r="I441" s="16"/>
      <c r="J441" s="16"/>
      <c r="K441" s="16"/>
      <c r="L441" s="16"/>
    </row>
    <row r="442" spans="9:12" x14ac:dyDescent="0.15">
      <c r="I442" s="16"/>
      <c r="J442" s="16"/>
      <c r="K442" s="16"/>
      <c r="L442" s="16"/>
    </row>
    <row r="443" spans="9:12" x14ac:dyDescent="0.15">
      <c r="I443" s="16"/>
      <c r="J443" s="16"/>
      <c r="K443" s="16"/>
      <c r="L443" s="16"/>
    </row>
    <row r="444" spans="9:12" x14ac:dyDescent="0.15">
      <c r="I444" s="16"/>
      <c r="J444" s="16"/>
      <c r="K444" s="16"/>
      <c r="L444" s="16"/>
    </row>
    <row r="445" spans="9:12" x14ac:dyDescent="0.15">
      <c r="I445" s="16"/>
      <c r="J445" s="16"/>
      <c r="K445" s="16"/>
      <c r="L445" s="16"/>
    </row>
    <row r="446" spans="9:12" x14ac:dyDescent="0.15">
      <c r="I446" s="16"/>
      <c r="J446" s="16"/>
      <c r="K446" s="16"/>
      <c r="L446" s="16"/>
    </row>
    <row r="447" spans="9:12" x14ac:dyDescent="0.15">
      <c r="I447" s="16"/>
      <c r="J447" s="16"/>
      <c r="K447" s="16"/>
      <c r="L447" s="16"/>
    </row>
    <row r="448" spans="9:12" x14ac:dyDescent="0.15">
      <c r="I448" s="16"/>
      <c r="J448" s="16"/>
      <c r="K448" s="16"/>
      <c r="L448" s="16"/>
    </row>
    <row r="449" spans="9:12" x14ac:dyDescent="0.15">
      <c r="I449" s="16"/>
      <c r="J449" s="16"/>
      <c r="K449" s="16"/>
      <c r="L449" s="16"/>
    </row>
    <row r="450" spans="9:12" x14ac:dyDescent="0.15">
      <c r="I450" s="16"/>
      <c r="J450" s="16"/>
      <c r="K450" s="16"/>
      <c r="L450" s="16"/>
    </row>
    <row r="451" spans="9:12" x14ac:dyDescent="0.15">
      <c r="I451" s="16"/>
      <c r="J451" s="16"/>
      <c r="K451" s="16"/>
      <c r="L451" s="16"/>
    </row>
    <row r="452" spans="9:12" x14ac:dyDescent="0.15">
      <c r="I452" s="16"/>
      <c r="J452" s="16"/>
      <c r="K452" s="16"/>
      <c r="L452" s="16"/>
    </row>
    <row r="453" spans="9:12" x14ac:dyDescent="0.15">
      <c r="I453" s="16"/>
      <c r="J453" s="16"/>
      <c r="K453" s="16"/>
      <c r="L453" s="16"/>
    </row>
    <row r="454" spans="9:12" x14ac:dyDescent="0.15">
      <c r="I454" s="16"/>
      <c r="J454" s="16"/>
      <c r="K454" s="16"/>
      <c r="L454" s="16"/>
    </row>
    <row r="455" spans="9:12" x14ac:dyDescent="0.15">
      <c r="I455" s="16"/>
      <c r="J455" s="16"/>
      <c r="K455" s="16"/>
      <c r="L455" s="16"/>
    </row>
    <row r="456" spans="9:12" x14ac:dyDescent="0.15">
      <c r="I456" s="16"/>
      <c r="J456" s="16"/>
      <c r="K456" s="16"/>
      <c r="L456" s="16"/>
    </row>
    <row r="457" spans="9:12" x14ac:dyDescent="0.15">
      <c r="I457" s="16"/>
      <c r="J457" s="16"/>
      <c r="K457" s="16"/>
      <c r="L457" s="16"/>
    </row>
    <row r="458" spans="9:12" x14ac:dyDescent="0.15">
      <c r="I458" s="16"/>
      <c r="J458" s="16"/>
      <c r="K458" s="16"/>
      <c r="L458" s="16"/>
    </row>
    <row r="459" spans="9:12" x14ac:dyDescent="0.15">
      <c r="I459" s="16"/>
      <c r="J459" s="16"/>
      <c r="K459" s="16"/>
      <c r="L459" s="16"/>
    </row>
    <row r="460" spans="9:12" x14ac:dyDescent="0.15">
      <c r="I460" s="16"/>
      <c r="J460" s="16"/>
      <c r="K460" s="16"/>
      <c r="L460" s="16"/>
    </row>
    <row r="461" spans="9:12" x14ac:dyDescent="0.15">
      <c r="I461" s="16"/>
      <c r="J461" s="16"/>
      <c r="K461" s="16"/>
      <c r="L461" s="16"/>
    </row>
    <row r="462" spans="9:12" x14ac:dyDescent="0.15">
      <c r="I462" s="16"/>
      <c r="J462" s="16"/>
      <c r="K462" s="16"/>
      <c r="L462" s="16"/>
    </row>
    <row r="463" spans="9:12" x14ac:dyDescent="0.15">
      <c r="I463" s="16"/>
      <c r="J463" s="16"/>
      <c r="K463" s="16"/>
      <c r="L463" s="16"/>
    </row>
    <row r="464" spans="9:12" x14ac:dyDescent="0.15">
      <c r="I464" s="16"/>
      <c r="J464" s="16"/>
      <c r="K464" s="16"/>
      <c r="L464" s="16"/>
    </row>
    <row r="465" spans="9:12" x14ac:dyDescent="0.15">
      <c r="I465" s="16"/>
      <c r="J465" s="16"/>
      <c r="K465" s="16"/>
      <c r="L465" s="16"/>
    </row>
    <row r="466" spans="9:12" x14ac:dyDescent="0.15">
      <c r="I466" s="16"/>
      <c r="J466" s="16"/>
      <c r="K466" s="16"/>
      <c r="L466" s="16"/>
    </row>
    <row r="467" spans="9:12" x14ac:dyDescent="0.15">
      <c r="I467" s="16"/>
      <c r="J467" s="16"/>
      <c r="K467" s="16"/>
      <c r="L467" s="16"/>
    </row>
    <row r="468" spans="9:12" x14ac:dyDescent="0.15">
      <c r="I468" s="16"/>
      <c r="J468" s="16"/>
      <c r="K468" s="16"/>
      <c r="L468" s="16"/>
    </row>
    <row r="469" spans="9:12" x14ac:dyDescent="0.15">
      <c r="I469" s="16"/>
      <c r="J469" s="16"/>
      <c r="K469" s="16"/>
      <c r="L469" s="16"/>
    </row>
    <row r="470" spans="9:12" x14ac:dyDescent="0.15">
      <c r="I470" s="16"/>
      <c r="J470" s="16"/>
      <c r="K470" s="16"/>
      <c r="L470" s="16"/>
    </row>
    <row r="471" spans="9:12" x14ac:dyDescent="0.15">
      <c r="I471" s="16"/>
      <c r="J471" s="16"/>
      <c r="K471" s="16"/>
      <c r="L471" s="16"/>
    </row>
    <row r="472" spans="9:12" x14ac:dyDescent="0.15">
      <c r="I472" s="16"/>
      <c r="J472" s="16"/>
      <c r="K472" s="16"/>
      <c r="L472" s="16"/>
    </row>
    <row r="473" spans="9:12" x14ac:dyDescent="0.15">
      <c r="I473" s="16"/>
      <c r="J473" s="16"/>
      <c r="K473" s="16"/>
      <c r="L473" s="16"/>
    </row>
    <row r="474" spans="9:12" x14ac:dyDescent="0.15">
      <c r="I474" s="16"/>
      <c r="J474" s="16"/>
      <c r="K474" s="16"/>
      <c r="L474" s="16"/>
    </row>
    <row r="475" spans="9:12" x14ac:dyDescent="0.15">
      <c r="I475" s="16"/>
      <c r="J475" s="16"/>
      <c r="K475" s="16"/>
      <c r="L475" s="16"/>
    </row>
    <row r="476" spans="9:12" x14ac:dyDescent="0.15">
      <c r="I476" s="16"/>
      <c r="J476" s="16"/>
      <c r="K476" s="16"/>
      <c r="L476" s="16"/>
    </row>
    <row r="477" spans="9:12" x14ac:dyDescent="0.15">
      <c r="I477" s="16"/>
      <c r="J477" s="16"/>
      <c r="K477" s="16"/>
      <c r="L477" s="16"/>
    </row>
    <row r="478" spans="9:12" x14ac:dyDescent="0.15">
      <c r="I478" s="16"/>
      <c r="J478" s="16"/>
      <c r="K478" s="16"/>
      <c r="L478" s="16"/>
    </row>
    <row r="479" spans="9:12" x14ac:dyDescent="0.15">
      <c r="I479" s="16"/>
      <c r="J479" s="16"/>
      <c r="K479" s="16"/>
      <c r="L479" s="16"/>
    </row>
    <row r="480" spans="9:12" x14ac:dyDescent="0.15">
      <c r="I480" s="16"/>
      <c r="J480" s="16"/>
      <c r="K480" s="16"/>
      <c r="L480" s="16"/>
    </row>
    <row r="481" spans="9:12" x14ac:dyDescent="0.15">
      <c r="I481" s="16"/>
      <c r="J481" s="16"/>
      <c r="K481" s="16"/>
      <c r="L481" s="16"/>
    </row>
    <row r="482" spans="9:12" x14ac:dyDescent="0.15">
      <c r="I482" s="16"/>
      <c r="J482" s="16"/>
      <c r="K482" s="16"/>
      <c r="L482" s="16"/>
    </row>
    <row r="483" spans="9:12" x14ac:dyDescent="0.15">
      <c r="I483" s="16"/>
      <c r="J483" s="16"/>
      <c r="K483" s="16"/>
      <c r="L483" s="16"/>
    </row>
    <row r="484" spans="9:12" x14ac:dyDescent="0.15">
      <c r="I484" s="16"/>
      <c r="J484" s="16"/>
      <c r="K484" s="16"/>
      <c r="L484" s="16"/>
    </row>
    <row r="485" spans="9:12" x14ac:dyDescent="0.15">
      <c r="I485" s="16"/>
      <c r="J485" s="16"/>
      <c r="K485" s="16"/>
      <c r="L485" s="16"/>
    </row>
    <row r="486" spans="9:12" x14ac:dyDescent="0.15">
      <c r="I486" s="16"/>
      <c r="J486" s="16"/>
      <c r="K486" s="16"/>
      <c r="L486" s="16"/>
    </row>
    <row r="487" spans="9:12" x14ac:dyDescent="0.15">
      <c r="I487" s="16"/>
      <c r="J487" s="16"/>
      <c r="K487" s="16"/>
      <c r="L487" s="16"/>
    </row>
    <row r="488" spans="9:12" x14ac:dyDescent="0.15">
      <c r="I488" s="16"/>
      <c r="J488" s="16"/>
      <c r="K488" s="16"/>
      <c r="L488" s="16"/>
    </row>
    <row r="489" spans="9:12" x14ac:dyDescent="0.15">
      <c r="I489" s="16"/>
      <c r="J489" s="16"/>
      <c r="K489" s="16"/>
      <c r="L489" s="16"/>
    </row>
    <row r="490" spans="9:12" x14ac:dyDescent="0.15">
      <c r="I490" s="16"/>
      <c r="J490" s="16"/>
      <c r="K490" s="16"/>
      <c r="L490" s="16"/>
    </row>
    <row r="491" spans="9:12" x14ac:dyDescent="0.15">
      <c r="I491" s="16"/>
      <c r="J491" s="16"/>
      <c r="K491" s="16"/>
      <c r="L491" s="16"/>
    </row>
    <row r="492" spans="9:12" x14ac:dyDescent="0.15">
      <c r="I492" s="16"/>
      <c r="J492" s="16"/>
      <c r="K492" s="16"/>
      <c r="L492" s="16"/>
    </row>
    <row r="493" spans="9:12" x14ac:dyDescent="0.15">
      <c r="I493" s="16"/>
      <c r="J493" s="16"/>
      <c r="K493" s="16"/>
      <c r="L493" s="16"/>
    </row>
    <row r="494" spans="9:12" x14ac:dyDescent="0.15">
      <c r="I494" s="16"/>
      <c r="J494" s="16"/>
      <c r="K494" s="16"/>
      <c r="L494" s="16"/>
    </row>
    <row r="495" spans="9:12" x14ac:dyDescent="0.15">
      <c r="I495" s="16"/>
      <c r="J495" s="16"/>
      <c r="K495" s="16"/>
      <c r="L495" s="16"/>
    </row>
    <row r="496" spans="9:12" x14ac:dyDescent="0.15">
      <c r="I496" s="16"/>
      <c r="J496" s="16"/>
      <c r="K496" s="16"/>
      <c r="L496" s="16"/>
    </row>
    <row r="497" spans="9:12" x14ac:dyDescent="0.15">
      <c r="I497" s="16"/>
      <c r="J497" s="16"/>
      <c r="K497" s="16"/>
      <c r="L497" s="16"/>
    </row>
    <row r="498" spans="9:12" x14ac:dyDescent="0.15">
      <c r="I498" s="16"/>
      <c r="J498" s="16"/>
      <c r="K498" s="16"/>
      <c r="L498" s="16"/>
    </row>
    <row r="499" spans="9:12" x14ac:dyDescent="0.15">
      <c r="I499" s="16"/>
      <c r="J499" s="16"/>
      <c r="K499" s="16"/>
      <c r="L499" s="16"/>
    </row>
    <row r="500" spans="9:12" x14ac:dyDescent="0.15">
      <c r="I500" s="16"/>
      <c r="J500" s="16"/>
      <c r="K500" s="16"/>
      <c r="L500" s="16"/>
    </row>
    <row r="501" spans="9:12" x14ac:dyDescent="0.15">
      <c r="I501" s="16"/>
      <c r="J501" s="16"/>
      <c r="K501" s="16"/>
      <c r="L501" s="16"/>
    </row>
    <row r="502" spans="9:12" x14ac:dyDescent="0.15">
      <c r="I502" s="16"/>
      <c r="J502" s="16"/>
      <c r="K502" s="16"/>
      <c r="L502" s="16"/>
    </row>
    <row r="503" spans="9:12" x14ac:dyDescent="0.15">
      <c r="I503" s="16"/>
      <c r="J503" s="16"/>
      <c r="K503" s="16"/>
      <c r="L503" s="16"/>
    </row>
    <row r="504" spans="9:12" x14ac:dyDescent="0.15">
      <c r="I504" s="16"/>
      <c r="J504" s="16"/>
      <c r="K504" s="16"/>
      <c r="L504" s="16"/>
    </row>
    <row r="505" spans="9:12" x14ac:dyDescent="0.15">
      <c r="I505" s="16"/>
      <c r="J505" s="16"/>
      <c r="K505" s="16"/>
      <c r="L505" s="16"/>
    </row>
    <row r="506" spans="9:12" x14ac:dyDescent="0.15">
      <c r="I506" s="16"/>
      <c r="J506" s="16"/>
      <c r="K506" s="16"/>
      <c r="L506" s="16"/>
    </row>
    <row r="507" spans="9:12" x14ac:dyDescent="0.15">
      <c r="I507" s="16"/>
      <c r="J507" s="16"/>
      <c r="K507" s="16"/>
      <c r="L507" s="16"/>
    </row>
    <row r="508" spans="9:12" x14ac:dyDescent="0.15">
      <c r="I508" s="16"/>
      <c r="J508" s="16"/>
      <c r="K508" s="16"/>
      <c r="L508" s="16"/>
    </row>
    <row r="509" spans="9:12" x14ac:dyDescent="0.15">
      <c r="I509" s="16"/>
      <c r="J509" s="16"/>
      <c r="K509" s="16"/>
      <c r="L509" s="16"/>
    </row>
    <row r="510" spans="9:12" x14ac:dyDescent="0.15">
      <c r="I510" s="16"/>
      <c r="J510" s="16"/>
      <c r="K510" s="16"/>
      <c r="L510" s="16"/>
    </row>
    <row r="511" spans="9:12" x14ac:dyDescent="0.15">
      <c r="I511" s="16"/>
      <c r="J511" s="16"/>
      <c r="K511" s="16"/>
      <c r="L511" s="16"/>
    </row>
    <row r="512" spans="9:12" x14ac:dyDescent="0.15">
      <c r="I512" s="16"/>
      <c r="J512" s="16"/>
      <c r="K512" s="16"/>
      <c r="L512" s="16"/>
    </row>
    <row r="513" spans="9:12" x14ac:dyDescent="0.15">
      <c r="I513" s="16"/>
      <c r="J513" s="16"/>
      <c r="K513" s="16"/>
      <c r="L513" s="16"/>
    </row>
    <row r="514" spans="9:12" x14ac:dyDescent="0.15">
      <c r="I514" s="16"/>
      <c r="J514" s="16"/>
      <c r="K514" s="16"/>
      <c r="L514" s="16"/>
    </row>
    <row r="515" spans="9:12" x14ac:dyDescent="0.15">
      <c r="I515" s="16"/>
      <c r="J515" s="16"/>
      <c r="K515" s="16"/>
      <c r="L515" s="16"/>
    </row>
    <row r="516" spans="9:12" x14ac:dyDescent="0.15">
      <c r="I516" s="16"/>
      <c r="J516" s="16"/>
      <c r="K516" s="16"/>
      <c r="L516" s="16"/>
    </row>
    <row r="517" spans="9:12" x14ac:dyDescent="0.15">
      <c r="I517" s="16"/>
      <c r="J517" s="16"/>
      <c r="K517" s="16"/>
      <c r="L517" s="16"/>
    </row>
    <row r="518" spans="9:12" x14ac:dyDescent="0.15">
      <c r="I518" s="16"/>
      <c r="J518" s="16"/>
      <c r="K518" s="16"/>
      <c r="L518" s="16"/>
    </row>
    <row r="519" spans="9:12" x14ac:dyDescent="0.15">
      <c r="I519" s="16"/>
      <c r="J519" s="16"/>
      <c r="K519" s="16"/>
      <c r="L519" s="16"/>
    </row>
    <row r="520" spans="9:12" x14ac:dyDescent="0.15">
      <c r="I520" s="16"/>
      <c r="J520" s="16"/>
      <c r="K520" s="16"/>
      <c r="L520" s="16"/>
    </row>
    <row r="521" spans="9:12" x14ac:dyDescent="0.15">
      <c r="I521" s="16"/>
      <c r="J521" s="16"/>
      <c r="K521" s="16"/>
      <c r="L521" s="16"/>
    </row>
    <row r="522" spans="9:12" x14ac:dyDescent="0.15">
      <c r="I522" s="16"/>
      <c r="J522" s="16"/>
      <c r="K522" s="16"/>
      <c r="L522" s="16"/>
    </row>
    <row r="523" spans="9:12" x14ac:dyDescent="0.15">
      <c r="I523" s="16"/>
      <c r="J523" s="16"/>
      <c r="K523" s="16"/>
      <c r="L523" s="16"/>
    </row>
    <row r="524" spans="9:12" x14ac:dyDescent="0.15">
      <c r="I524" s="16"/>
      <c r="J524" s="16"/>
      <c r="K524" s="16"/>
      <c r="L524" s="16"/>
    </row>
    <row r="525" spans="9:12" x14ac:dyDescent="0.15">
      <c r="I525" s="16"/>
      <c r="J525" s="16"/>
      <c r="K525" s="16"/>
      <c r="L525" s="16"/>
    </row>
    <row r="526" spans="9:12" x14ac:dyDescent="0.15">
      <c r="I526" s="16"/>
      <c r="J526" s="16"/>
      <c r="K526" s="16"/>
      <c r="L526" s="16"/>
    </row>
    <row r="527" spans="9:12" x14ac:dyDescent="0.15">
      <c r="I527" s="16"/>
      <c r="J527" s="16"/>
      <c r="K527" s="16"/>
      <c r="L527" s="16"/>
    </row>
    <row r="528" spans="9:12" x14ac:dyDescent="0.15">
      <c r="I528" s="16"/>
      <c r="J528" s="16"/>
      <c r="K528" s="16"/>
      <c r="L528" s="16"/>
    </row>
    <row r="529" spans="9:12" x14ac:dyDescent="0.15">
      <c r="I529" s="16"/>
      <c r="J529" s="16"/>
      <c r="K529" s="16"/>
      <c r="L529" s="16"/>
    </row>
    <row r="530" spans="9:12" x14ac:dyDescent="0.15">
      <c r="I530" s="16"/>
      <c r="J530" s="16"/>
      <c r="K530" s="16"/>
      <c r="L530" s="16"/>
    </row>
    <row r="531" spans="9:12" x14ac:dyDescent="0.15">
      <c r="I531" s="16"/>
      <c r="J531" s="16"/>
      <c r="K531" s="16"/>
      <c r="L531" s="16"/>
    </row>
    <row r="532" spans="9:12" x14ac:dyDescent="0.15">
      <c r="I532" s="16"/>
      <c r="J532" s="16"/>
      <c r="K532" s="16"/>
      <c r="L532" s="16"/>
    </row>
    <row r="533" spans="9:12" x14ac:dyDescent="0.15">
      <c r="I533" s="16"/>
      <c r="J533" s="16"/>
      <c r="K533" s="16"/>
      <c r="L533" s="16"/>
    </row>
    <row r="534" spans="9:12" x14ac:dyDescent="0.15">
      <c r="I534" s="16"/>
      <c r="J534" s="16"/>
      <c r="K534" s="16"/>
      <c r="L534" s="16"/>
    </row>
    <row r="535" spans="9:12" x14ac:dyDescent="0.15">
      <c r="I535" s="16"/>
      <c r="J535" s="16"/>
      <c r="K535" s="16"/>
      <c r="L535" s="16"/>
    </row>
    <row r="536" spans="9:12" x14ac:dyDescent="0.15">
      <c r="I536" s="16"/>
      <c r="J536" s="16"/>
      <c r="K536" s="16"/>
      <c r="L536" s="16"/>
    </row>
    <row r="537" spans="9:12" x14ac:dyDescent="0.15">
      <c r="I537" s="16"/>
      <c r="J537" s="16"/>
      <c r="K537" s="16"/>
      <c r="L537" s="16"/>
    </row>
    <row r="538" spans="9:12" x14ac:dyDescent="0.15">
      <c r="I538" s="16"/>
      <c r="J538" s="16"/>
      <c r="K538" s="16"/>
      <c r="L538" s="16"/>
    </row>
    <row r="539" spans="9:12" x14ac:dyDescent="0.15">
      <c r="I539" s="16"/>
      <c r="J539" s="16"/>
      <c r="K539" s="16"/>
      <c r="L539" s="16"/>
    </row>
    <row r="540" spans="9:12" x14ac:dyDescent="0.15">
      <c r="I540" s="16"/>
      <c r="J540" s="16"/>
      <c r="K540" s="16"/>
      <c r="L540" s="16"/>
    </row>
    <row r="541" spans="9:12" x14ac:dyDescent="0.15">
      <c r="I541" s="16"/>
      <c r="J541" s="16"/>
      <c r="K541" s="16"/>
      <c r="L541" s="16"/>
    </row>
    <row r="542" spans="9:12" x14ac:dyDescent="0.15">
      <c r="I542" s="16"/>
      <c r="J542" s="16"/>
      <c r="K542" s="16"/>
      <c r="L542" s="16"/>
    </row>
    <row r="543" spans="9:12" x14ac:dyDescent="0.15">
      <c r="I543" s="16"/>
      <c r="J543" s="16"/>
      <c r="K543" s="16"/>
      <c r="L543" s="16"/>
    </row>
    <row r="544" spans="9:12" x14ac:dyDescent="0.15">
      <c r="I544" s="16"/>
      <c r="J544" s="16"/>
      <c r="K544" s="16"/>
      <c r="L544" s="16"/>
    </row>
    <row r="545" spans="9:12" x14ac:dyDescent="0.15">
      <c r="I545" s="16"/>
      <c r="J545" s="16"/>
      <c r="K545" s="16"/>
      <c r="L545" s="16"/>
    </row>
    <row r="546" spans="9:12" x14ac:dyDescent="0.15">
      <c r="I546" s="16"/>
      <c r="J546" s="16"/>
      <c r="K546" s="16"/>
      <c r="L546" s="16"/>
    </row>
    <row r="547" spans="9:12" x14ac:dyDescent="0.15">
      <c r="I547" s="16"/>
      <c r="J547" s="16"/>
      <c r="K547" s="16"/>
      <c r="L547" s="16"/>
    </row>
    <row r="548" spans="9:12" x14ac:dyDescent="0.15">
      <c r="I548" s="16"/>
      <c r="J548" s="16"/>
      <c r="K548" s="16"/>
      <c r="L548" s="16"/>
    </row>
    <row r="549" spans="9:12" x14ac:dyDescent="0.15">
      <c r="I549" s="16"/>
      <c r="J549" s="16"/>
      <c r="K549" s="16"/>
      <c r="L549" s="16"/>
    </row>
    <row r="550" spans="9:12" x14ac:dyDescent="0.15">
      <c r="I550" s="16"/>
      <c r="J550" s="16"/>
      <c r="K550" s="16"/>
      <c r="L550" s="16"/>
    </row>
    <row r="551" spans="9:12" x14ac:dyDescent="0.15">
      <c r="I551" s="16"/>
      <c r="J551" s="16"/>
      <c r="K551" s="16"/>
      <c r="L551" s="16"/>
    </row>
    <row r="552" spans="9:12" x14ac:dyDescent="0.15">
      <c r="I552" s="16"/>
      <c r="J552" s="16"/>
      <c r="K552" s="16"/>
      <c r="L552" s="16"/>
    </row>
    <row r="553" spans="9:12" x14ac:dyDescent="0.15">
      <c r="I553" s="16"/>
      <c r="J553" s="16"/>
      <c r="K553" s="16"/>
      <c r="L553" s="16"/>
    </row>
    <row r="554" spans="9:12" x14ac:dyDescent="0.15">
      <c r="I554" s="16"/>
      <c r="J554" s="16"/>
      <c r="K554" s="16"/>
      <c r="L554" s="16"/>
    </row>
    <row r="555" spans="9:12" x14ac:dyDescent="0.15">
      <c r="I555" s="16"/>
      <c r="J555" s="16"/>
      <c r="K555" s="16"/>
      <c r="L555" s="16"/>
    </row>
    <row r="556" spans="9:12" x14ac:dyDescent="0.15">
      <c r="I556" s="16"/>
      <c r="J556" s="16"/>
      <c r="K556" s="16"/>
      <c r="L556" s="16"/>
    </row>
    <row r="557" spans="9:12" x14ac:dyDescent="0.15">
      <c r="I557" s="16"/>
      <c r="J557" s="16"/>
      <c r="K557" s="16"/>
      <c r="L557" s="16"/>
    </row>
    <row r="558" spans="9:12" x14ac:dyDescent="0.15">
      <c r="I558" s="16"/>
      <c r="J558" s="16"/>
      <c r="K558" s="16"/>
      <c r="L558" s="16"/>
    </row>
    <row r="559" spans="9:12" x14ac:dyDescent="0.15">
      <c r="I559" s="16"/>
      <c r="J559" s="16"/>
      <c r="K559" s="16"/>
      <c r="L559" s="16"/>
    </row>
    <row r="560" spans="9:12" x14ac:dyDescent="0.15">
      <c r="I560" s="16"/>
      <c r="J560" s="16"/>
      <c r="K560" s="16"/>
      <c r="L560" s="16"/>
    </row>
    <row r="561" spans="9:12" x14ac:dyDescent="0.15">
      <c r="I561" s="16"/>
      <c r="J561" s="16"/>
      <c r="K561" s="16"/>
      <c r="L561" s="16"/>
    </row>
    <row r="562" spans="9:12" x14ac:dyDescent="0.15">
      <c r="I562" s="16"/>
      <c r="J562" s="16"/>
      <c r="K562" s="16"/>
      <c r="L562" s="16"/>
    </row>
    <row r="563" spans="9:12" x14ac:dyDescent="0.15">
      <c r="I563" s="16"/>
      <c r="J563" s="16"/>
      <c r="K563" s="16"/>
      <c r="L563" s="16"/>
    </row>
    <row r="564" spans="9:12" x14ac:dyDescent="0.15">
      <c r="I564" s="16"/>
      <c r="J564" s="16"/>
      <c r="K564" s="16"/>
      <c r="L564" s="16"/>
    </row>
    <row r="565" spans="9:12" x14ac:dyDescent="0.15">
      <c r="I565" s="16"/>
      <c r="J565" s="16"/>
      <c r="K565" s="16"/>
      <c r="L565" s="16"/>
    </row>
    <row r="566" spans="9:12" x14ac:dyDescent="0.15">
      <c r="I566" s="16"/>
      <c r="J566" s="16"/>
      <c r="K566" s="16"/>
      <c r="L566" s="16"/>
    </row>
    <row r="567" spans="9:12" x14ac:dyDescent="0.15">
      <c r="I567" s="16"/>
      <c r="J567" s="16"/>
      <c r="K567" s="16"/>
      <c r="L567" s="16"/>
    </row>
    <row r="568" spans="9:12" x14ac:dyDescent="0.15">
      <c r="I568" s="16"/>
      <c r="J568" s="16"/>
      <c r="K568" s="16"/>
      <c r="L568" s="16"/>
    </row>
    <row r="569" spans="9:12" x14ac:dyDescent="0.15">
      <c r="I569" s="16"/>
      <c r="J569" s="16"/>
      <c r="K569" s="16"/>
      <c r="L569" s="16"/>
    </row>
    <row r="570" spans="9:12" x14ac:dyDescent="0.15">
      <c r="I570" s="16"/>
      <c r="J570" s="16"/>
      <c r="K570" s="16"/>
      <c r="L570" s="16"/>
    </row>
    <row r="571" spans="9:12" x14ac:dyDescent="0.15">
      <c r="I571" s="16"/>
      <c r="J571" s="16"/>
      <c r="K571" s="16"/>
      <c r="L571" s="16"/>
    </row>
    <row r="572" spans="9:12" x14ac:dyDescent="0.15">
      <c r="I572" s="16"/>
      <c r="J572" s="16"/>
      <c r="K572" s="16"/>
      <c r="L572" s="16"/>
    </row>
    <row r="573" spans="9:12" x14ac:dyDescent="0.15">
      <c r="I573" s="16"/>
      <c r="J573" s="16"/>
      <c r="K573" s="16"/>
      <c r="L573" s="16"/>
    </row>
    <row r="574" spans="9:12" x14ac:dyDescent="0.15">
      <c r="I574" s="16"/>
      <c r="J574" s="16"/>
      <c r="K574" s="16"/>
      <c r="L574" s="16"/>
    </row>
    <row r="575" spans="9:12" x14ac:dyDescent="0.15">
      <c r="I575" s="16"/>
      <c r="J575" s="16"/>
      <c r="K575" s="16"/>
      <c r="L575" s="16"/>
    </row>
    <row r="576" spans="9:12" x14ac:dyDescent="0.15">
      <c r="I576" s="16"/>
      <c r="J576" s="16"/>
      <c r="K576" s="16"/>
      <c r="L576" s="16"/>
    </row>
    <row r="577" spans="9:12" x14ac:dyDescent="0.15">
      <c r="I577" s="16"/>
      <c r="J577" s="16"/>
      <c r="K577" s="16"/>
      <c r="L577" s="16"/>
    </row>
    <row r="578" spans="9:12" x14ac:dyDescent="0.15">
      <c r="I578" s="16"/>
      <c r="J578" s="16"/>
      <c r="K578" s="16"/>
      <c r="L578" s="16"/>
    </row>
    <row r="579" spans="9:12" x14ac:dyDescent="0.15">
      <c r="I579" s="16"/>
      <c r="J579" s="16"/>
      <c r="K579" s="16"/>
      <c r="L579" s="16"/>
    </row>
    <row r="580" spans="9:12" x14ac:dyDescent="0.15">
      <c r="I580" s="16"/>
      <c r="J580" s="16"/>
      <c r="K580" s="16"/>
      <c r="L580" s="16"/>
    </row>
    <row r="581" spans="9:12" x14ac:dyDescent="0.15">
      <c r="I581" s="16"/>
      <c r="J581" s="16"/>
      <c r="K581" s="16"/>
      <c r="L581" s="16"/>
    </row>
    <row r="582" spans="9:12" x14ac:dyDescent="0.15">
      <c r="I582" s="16"/>
      <c r="J582" s="16"/>
      <c r="K582" s="16"/>
      <c r="L582" s="16"/>
    </row>
    <row r="583" spans="9:12" x14ac:dyDescent="0.15">
      <c r="I583" s="16"/>
      <c r="J583" s="16"/>
      <c r="K583" s="16"/>
      <c r="L583" s="16"/>
    </row>
    <row r="584" spans="9:12" x14ac:dyDescent="0.15">
      <c r="I584" s="16"/>
      <c r="J584" s="16"/>
      <c r="K584" s="16"/>
      <c r="L584" s="16"/>
    </row>
    <row r="585" spans="9:12" x14ac:dyDescent="0.15">
      <c r="I585" s="16"/>
      <c r="J585" s="16"/>
      <c r="K585" s="16"/>
      <c r="L585" s="16"/>
    </row>
    <row r="586" spans="9:12" x14ac:dyDescent="0.15">
      <c r="I586" s="16"/>
      <c r="J586" s="16"/>
      <c r="K586" s="16"/>
      <c r="L586" s="16"/>
    </row>
    <row r="587" spans="9:12" x14ac:dyDescent="0.15">
      <c r="I587" s="16"/>
      <c r="J587" s="16"/>
      <c r="K587" s="16"/>
      <c r="L587" s="16"/>
    </row>
    <row r="588" spans="9:12" x14ac:dyDescent="0.15">
      <c r="I588" s="16"/>
      <c r="J588" s="16"/>
      <c r="K588" s="16"/>
      <c r="L588" s="16"/>
    </row>
    <row r="589" spans="9:12" x14ac:dyDescent="0.15">
      <c r="I589" s="16"/>
      <c r="J589" s="16"/>
      <c r="K589" s="16"/>
      <c r="L589" s="16"/>
    </row>
    <row r="590" spans="9:12" x14ac:dyDescent="0.15">
      <c r="I590" s="16"/>
      <c r="J590" s="16"/>
      <c r="K590" s="16"/>
      <c r="L590" s="16"/>
    </row>
    <row r="591" spans="9:12" x14ac:dyDescent="0.15">
      <c r="I591" s="16"/>
      <c r="J591" s="16"/>
      <c r="K591" s="16"/>
      <c r="L591" s="16"/>
    </row>
    <row r="592" spans="9:12" x14ac:dyDescent="0.15">
      <c r="I592" s="16"/>
      <c r="J592" s="16"/>
      <c r="K592" s="16"/>
      <c r="L592" s="16"/>
    </row>
    <row r="593" spans="9:12" x14ac:dyDescent="0.15">
      <c r="I593" s="16"/>
      <c r="J593" s="16"/>
      <c r="K593" s="16"/>
      <c r="L593" s="16"/>
    </row>
    <row r="594" spans="9:12" x14ac:dyDescent="0.15">
      <c r="I594" s="16"/>
      <c r="J594" s="16"/>
      <c r="K594" s="16"/>
      <c r="L594" s="16"/>
    </row>
    <row r="595" spans="9:12" x14ac:dyDescent="0.15">
      <c r="I595" s="16"/>
      <c r="J595" s="16"/>
      <c r="K595" s="16"/>
      <c r="L595" s="16"/>
    </row>
    <row r="596" spans="9:12" x14ac:dyDescent="0.15">
      <c r="I596" s="16"/>
      <c r="J596" s="16"/>
      <c r="K596" s="16"/>
      <c r="L596" s="16"/>
    </row>
    <row r="597" spans="9:12" x14ac:dyDescent="0.15">
      <c r="I597" s="16"/>
      <c r="J597" s="16"/>
      <c r="K597" s="16"/>
      <c r="L597" s="16"/>
    </row>
    <row r="598" spans="9:12" x14ac:dyDescent="0.15">
      <c r="I598" s="16"/>
      <c r="J598" s="16"/>
      <c r="K598" s="16"/>
      <c r="L598" s="16"/>
    </row>
    <row r="599" spans="9:12" x14ac:dyDescent="0.15">
      <c r="I599" s="16"/>
      <c r="J599" s="16"/>
      <c r="K599" s="16"/>
      <c r="L599" s="16"/>
    </row>
    <row r="600" spans="9:12" x14ac:dyDescent="0.15">
      <c r="I600" s="16"/>
      <c r="J600" s="16"/>
      <c r="K600" s="16"/>
      <c r="L600" s="16"/>
    </row>
    <row r="601" spans="9:12" x14ac:dyDescent="0.15">
      <c r="I601" s="16"/>
      <c r="J601" s="16"/>
      <c r="K601" s="16"/>
      <c r="L601" s="16"/>
    </row>
    <row r="602" spans="9:12" x14ac:dyDescent="0.15">
      <c r="I602" s="16"/>
      <c r="J602" s="16"/>
      <c r="K602" s="16"/>
      <c r="L602" s="16"/>
    </row>
    <row r="603" spans="9:12" x14ac:dyDescent="0.15">
      <c r="I603" s="16"/>
      <c r="J603" s="16"/>
      <c r="K603" s="16"/>
      <c r="L603" s="16"/>
    </row>
    <row r="604" spans="9:12" x14ac:dyDescent="0.15">
      <c r="I604" s="16"/>
      <c r="J604" s="16"/>
      <c r="K604" s="16"/>
      <c r="L604" s="16"/>
    </row>
    <row r="605" spans="9:12" x14ac:dyDescent="0.15">
      <c r="I605" s="16"/>
      <c r="J605" s="16"/>
      <c r="K605" s="16"/>
      <c r="L605" s="16"/>
    </row>
    <row r="606" spans="9:12" x14ac:dyDescent="0.15">
      <c r="I606" s="16"/>
      <c r="J606" s="16"/>
      <c r="K606" s="16"/>
      <c r="L606" s="16"/>
    </row>
    <row r="607" spans="9:12" x14ac:dyDescent="0.15">
      <c r="I607" s="16"/>
      <c r="J607" s="16"/>
      <c r="K607" s="16"/>
      <c r="L607" s="16"/>
    </row>
    <row r="608" spans="9:12" x14ac:dyDescent="0.15">
      <c r="I608" s="16"/>
      <c r="J608" s="16"/>
      <c r="K608" s="16"/>
      <c r="L608" s="16"/>
    </row>
    <row r="609" spans="9:12" x14ac:dyDescent="0.15">
      <c r="I609" s="16"/>
      <c r="J609" s="16"/>
      <c r="K609" s="16"/>
      <c r="L609" s="16"/>
    </row>
    <row r="610" spans="9:12" x14ac:dyDescent="0.15">
      <c r="I610" s="16"/>
      <c r="J610" s="16"/>
      <c r="K610" s="16"/>
      <c r="L610" s="16"/>
    </row>
    <row r="611" spans="9:12" x14ac:dyDescent="0.15">
      <c r="I611" s="16"/>
      <c r="J611" s="16"/>
      <c r="K611" s="16"/>
      <c r="L611" s="16"/>
    </row>
    <row r="612" spans="9:12" x14ac:dyDescent="0.15">
      <c r="I612" s="16"/>
      <c r="J612" s="16"/>
      <c r="K612" s="16"/>
      <c r="L612" s="16"/>
    </row>
    <row r="613" spans="9:12" x14ac:dyDescent="0.15">
      <c r="I613" s="16"/>
      <c r="J613" s="16"/>
      <c r="K613" s="16"/>
      <c r="L613" s="16"/>
    </row>
    <row r="614" spans="9:12" x14ac:dyDescent="0.15">
      <c r="I614" s="16"/>
      <c r="J614" s="16"/>
      <c r="K614" s="16"/>
      <c r="L614" s="16"/>
    </row>
    <row r="615" spans="9:12" x14ac:dyDescent="0.15">
      <c r="I615" s="16"/>
      <c r="J615" s="16"/>
      <c r="K615" s="16"/>
      <c r="L615" s="16"/>
    </row>
    <row r="616" spans="9:12" x14ac:dyDescent="0.15">
      <c r="I616" s="16"/>
      <c r="J616" s="16"/>
      <c r="K616" s="16"/>
      <c r="L616" s="16"/>
    </row>
    <row r="617" spans="9:12" x14ac:dyDescent="0.15">
      <c r="I617" s="16"/>
      <c r="J617" s="16"/>
      <c r="K617" s="16"/>
      <c r="L617" s="16"/>
    </row>
    <row r="618" spans="9:12" x14ac:dyDescent="0.15">
      <c r="I618" s="16"/>
      <c r="J618" s="16"/>
      <c r="K618" s="16"/>
      <c r="L618" s="16"/>
    </row>
    <row r="619" spans="9:12" x14ac:dyDescent="0.15">
      <c r="I619" s="16"/>
      <c r="J619" s="16"/>
      <c r="K619" s="16"/>
      <c r="L619" s="16"/>
    </row>
    <row r="620" spans="9:12" x14ac:dyDescent="0.15">
      <c r="I620" s="16"/>
      <c r="J620" s="16"/>
      <c r="K620" s="16"/>
      <c r="L620" s="16"/>
    </row>
    <row r="621" spans="9:12" x14ac:dyDescent="0.15">
      <c r="I621" s="16"/>
      <c r="J621" s="16"/>
      <c r="K621" s="16"/>
      <c r="L621" s="16"/>
    </row>
    <row r="622" spans="9:12" x14ac:dyDescent="0.15">
      <c r="I622" s="16"/>
      <c r="J622" s="16"/>
      <c r="K622" s="16"/>
      <c r="L622" s="16"/>
    </row>
    <row r="623" spans="9:12" x14ac:dyDescent="0.15">
      <c r="I623" s="16"/>
      <c r="J623" s="16"/>
      <c r="K623" s="16"/>
      <c r="L623" s="16"/>
    </row>
    <row r="624" spans="9:12" x14ac:dyDescent="0.15">
      <c r="I624" s="16"/>
      <c r="J624" s="16"/>
      <c r="K624" s="16"/>
      <c r="L624" s="16"/>
    </row>
    <row r="625" spans="9:12" x14ac:dyDescent="0.15">
      <c r="I625" s="16"/>
      <c r="J625" s="16"/>
      <c r="K625" s="16"/>
      <c r="L625" s="16"/>
    </row>
    <row r="626" spans="9:12" x14ac:dyDescent="0.15">
      <c r="I626" s="16"/>
      <c r="J626" s="16"/>
      <c r="K626" s="16"/>
      <c r="L626" s="16"/>
    </row>
    <row r="627" spans="9:12" x14ac:dyDescent="0.15">
      <c r="I627" s="16"/>
      <c r="J627" s="16"/>
      <c r="K627" s="16"/>
      <c r="L627" s="16"/>
    </row>
    <row r="628" spans="9:12" x14ac:dyDescent="0.15">
      <c r="I628" s="16"/>
      <c r="J628" s="16"/>
      <c r="K628" s="16"/>
      <c r="L628" s="16"/>
    </row>
    <row r="629" spans="9:12" x14ac:dyDescent="0.15">
      <c r="I629" s="16"/>
      <c r="J629" s="16"/>
      <c r="K629" s="16"/>
      <c r="L629" s="16"/>
    </row>
    <row r="630" spans="9:12" x14ac:dyDescent="0.15">
      <c r="I630" s="16"/>
      <c r="J630" s="16"/>
      <c r="K630" s="16"/>
      <c r="L630" s="16"/>
    </row>
    <row r="631" spans="9:12" x14ac:dyDescent="0.15">
      <c r="I631" s="16"/>
      <c r="J631" s="16"/>
      <c r="K631" s="16"/>
      <c r="L631" s="16"/>
    </row>
    <row r="632" spans="9:12" x14ac:dyDescent="0.15">
      <c r="I632" s="16"/>
      <c r="J632" s="16"/>
      <c r="K632" s="16"/>
      <c r="L632" s="16"/>
    </row>
    <row r="633" spans="9:12" x14ac:dyDescent="0.15">
      <c r="I633" s="16"/>
      <c r="J633" s="16"/>
      <c r="K633" s="16"/>
      <c r="L633" s="16"/>
    </row>
    <row r="634" spans="9:12" x14ac:dyDescent="0.15">
      <c r="I634" s="16"/>
      <c r="J634" s="16"/>
      <c r="K634" s="16"/>
      <c r="L634" s="16"/>
    </row>
    <row r="635" spans="9:12" x14ac:dyDescent="0.15">
      <c r="I635" s="16"/>
      <c r="J635" s="16"/>
      <c r="K635" s="16"/>
      <c r="L635" s="16"/>
    </row>
    <row r="636" spans="9:12" x14ac:dyDescent="0.15">
      <c r="I636" s="16"/>
      <c r="J636" s="16"/>
      <c r="K636" s="16"/>
      <c r="L636" s="16"/>
    </row>
    <row r="637" spans="9:12" x14ac:dyDescent="0.15">
      <c r="I637" s="16"/>
      <c r="J637" s="16"/>
      <c r="K637" s="16"/>
      <c r="L637" s="16"/>
    </row>
    <row r="638" spans="9:12" x14ac:dyDescent="0.15">
      <c r="I638" s="16"/>
      <c r="J638" s="16"/>
      <c r="K638" s="16"/>
      <c r="L638" s="16"/>
    </row>
    <row r="639" spans="9:12" x14ac:dyDescent="0.15">
      <c r="I639" s="16"/>
      <c r="J639" s="16"/>
      <c r="K639" s="16"/>
      <c r="L639" s="16"/>
    </row>
    <row r="640" spans="9:12" x14ac:dyDescent="0.15">
      <c r="I640" s="16"/>
      <c r="J640" s="16"/>
      <c r="K640" s="16"/>
      <c r="L640" s="16"/>
    </row>
    <row r="641" spans="9:12" x14ac:dyDescent="0.15">
      <c r="I641" s="16"/>
      <c r="J641" s="16"/>
      <c r="K641" s="16"/>
      <c r="L641" s="16"/>
    </row>
    <row r="642" spans="9:12" x14ac:dyDescent="0.15">
      <c r="I642" s="16"/>
      <c r="J642" s="16"/>
      <c r="K642" s="16"/>
      <c r="L642" s="16"/>
    </row>
    <row r="643" spans="9:12" x14ac:dyDescent="0.15">
      <c r="I643" s="16"/>
      <c r="J643" s="16"/>
      <c r="K643" s="16"/>
      <c r="L643" s="16"/>
    </row>
    <row r="644" spans="9:12" x14ac:dyDescent="0.15">
      <c r="I644" s="16"/>
      <c r="J644" s="16"/>
      <c r="K644" s="16"/>
      <c r="L644" s="16"/>
    </row>
    <row r="645" spans="9:12" x14ac:dyDescent="0.15">
      <c r="I645" s="16"/>
      <c r="J645" s="16"/>
      <c r="K645" s="16"/>
      <c r="L645" s="16"/>
    </row>
    <row r="646" spans="9:12" x14ac:dyDescent="0.15">
      <c r="I646" s="16"/>
      <c r="J646" s="16"/>
      <c r="K646" s="16"/>
      <c r="L646" s="16"/>
    </row>
    <row r="647" spans="9:12" x14ac:dyDescent="0.15">
      <c r="I647" s="16"/>
      <c r="J647" s="16"/>
      <c r="K647" s="16"/>
      <c r="L647" s="16"/>
    </row>
    <row r="648" spans="9:12" x14ac:dyDescent="0.15">
      <c r="I648" s="16"/>
      <c r="J648" s="16"/>
      <c r="K648" s="16"/>
      <c r="L648" s="16"/>
    </row>
    <row r="649" spans="9:12" x14ac:dyDescent="0.15">
      <c r="I649" s="16"/>
      <c r="J649" s="16"/>
      <c r="K649" s="16"/>
      <c r="L649" s="16"/>
    </row>
    <row r="650" spans="9:12" x14ac:dyDescent="0.15">
      <c r="I650" s="16"/>
      <c r="J650" s="16"/>
      <c r="K650" s="16"/>
      <c r="L650" s="16"/>
    </row>
    <row r="651" spans="9:12" x14ac:dyDescent="0.15">
      <c r="I651" s="16"/>
      <c r="J651" s="16"/>
      <c r="K651" s="16"/>
      <c r="L651" s="16"/>
    </row>
    <row r="652" spans="9:12" x14ac:dyDescent="0.15">
      <c r="I652" s="16"/>
      <c r="J652" s="16"/>
      <c r="K652" s="16"/>
      <c r="L652" s="16"/>
    </row>
    <row r="653" spans="9:12" x14ac:dyDescent="0.15">
      <c r="I653" s="16"/>
      <c r="J653" s="16"/>
      <c r="K653" s="16"/>
      <c r="L653" s="16"/>
    </row>
    <row r="654" spans="9:12" x14ac:dyDescent="0.15">
      <c r="I654" s="16"/>
      <c r="J654" s="16"/>
      <c r="K654" s="16"/>
      <c r="L654" s="16"/>
    </row>
    <row r="655" spans="9:12" x14ac:dyDescent="0.15">
      <c r="I655" s="16"/>
      <c r="J655" s="16"/>
      <c r="K655" s="16"/>
      <c r="L655" s="16"/>
    </row>
    <row r="656" spans="9:12" x14ac:dyDescent="0.15">
      <c r="I656" s="16"/>
      <c r="J656" s="16"/>
      <c r="K656" s="16"/>
      <c r="L656" s="16"/>
    </row>
    <row r="657" spans="9:12" x14ac:dyDescent="0.15">
      <c r="I657" s="16"/>
      <c r="J657" s="16"/>
      <c r="K657" s="16"/>
      <c r="L657" s="16"/>
    </row>
    <row r="658" spans="9:12" x14ac:dyDescent="0.15">
      <c r="I658" s="16"/>
      <c r="J658" s="16"/>
      <c r="K658" s="16"/>
      <c r="L658" s="16"/>
    </row>
    <row r="659" spans="9:12" x14ac:dyDescent="0.15">
      <c r="I659" s="16"/>
      <c r="J659" s="16"/>
      <c r="K659" s="16"/>
      <c r="L659" s="16"/>
    </row>
    <row r="660" spans="9:12" x14ac:dyDescent="0.15">
      <c r="I660" s="16"/>
      <c r="J660" s="16"/>
      <c r="K660" s="16"/>
      <c r="L660" s="16"/>
    </row>
    <row r="661" spans="9:12" x14ac:dyDescent="0.15">
      <c r="I661" s="16"/>
      <c r="J661" s="16"/>
      <c r="K661" s="16"/>
      <c r="L661" s="16"/>
    </row>
    <row r="662" spans="9:12" x14ac:dyDescent="0.15">
      <c r="I662" s="16"/>
      <c r="J662" s="16"/>
      <c r="K662" s="16"/>
      <c r="L662" s="16"/>
    </row>
    <row r="663" spans="9:12" x14ac:dyDescent="0.15">
      <c r="I663" s="16"/>
      <c r="J663" s="16"/>
      <c r="K663" s="16"/>
      <c r="L663" s="16"/>
    </row>
    <row r="664" spans="9:12" x14ac:dyDescent="0.15">
      <c r="I664" s="16"/>
      <c r="J664" s="16"/>
      <c r="K664" s="16"/>
      <c r="L664" s="16"/>
    </row>
    <row r="665" spans="9:12" x14ac:dyDescent="0.15">
      <c r="I665" s="16"/>
      <c r="J665" s="16"/>
      <c r="K665" s="16"/>
      <c r="L665" s="16"/>
    </row>
    <row r="666" spans="9:12" x14ac:dyDescent="0.15">
      <c r="I666" s="16"/>
      <c r="J666" s="16"/>
      <c r="K666" s="16"/>
      <c r="L666" s="16"/>
    </row>
    <row r="667" spans="9:12" x14ac:dyDescent="0.15">
      <c r="I667" s="16"/>
      <c r="J667" s="16"/>
      <c r="K667" s="16"/>
      <c r="L667" s="16"/>
    </row>
    <row r="668" spans="9:12" x14ac:dyDescent="0.15">
      <c r="I668" s="16"/>
      <c r="J668" s="16"/>
      <c r="K668" s="16"/>
      <c r="L668" s="16"/>
    </row>
    <row r="669" spans="9:12" x14ac:dyDescent="0.15">
      <c r="I669" s="16"/>
      <c r="J669" s="16"/>
      <c r="K669" s="16"/>
      <c r="L669" s="16"/>
    </row>
    <row r="670" spans="9:12" x14ac:dyDescent="0.15">
      <c r="I670" s="16"/>
      <c r="J670" s="16"/>
      <c r="K670" s="16"/>
      <c r="L670" s="16"/>
    </row>
    <row r="671" spans="9:12" x14ac:dyDescent="0.15">
      <c r="I671" s="16"/>
      <c r="J671" s="16"/>
      <c r="K671" s="16"/>
      <c r="L671" s="16"/>
    </row>
    <row r="672" spans="9:12" x14ac:dyDescent="0.15">
      <c r="I672" s="16"/>
      <c r="J672" s="16"/>
      <c r="K672" s="16"/>
      <c r="L672" s="16"/>
    </row>
    <row r="673" spans="9:12" x14ac:dyDescent="0.15">
      <c r="I673" s="16"/>
      <c r="J673" s="16"/>
      <c r="K673" s="16"/>
      <c r="L673" s="16"/>
    </row>
    <row r="674" spans="9:12" x14ac:dyDescent="0.15">
      <c r="I674" s="16"/>
      <c r="J674" s="16"/>
      <c r="K674" s="16"/>
      <c r="L674" s="16"/>
    </row>
    <row r="675" spans="9:12" x14ac:dyDescent="0.15">
      <c r="I675" s="16"/>
      <c r="J675" s="16"/>
      <c r="K675" s="16"/>
      <c r="L675" s="16"/>
    </row>
    <row r="676" spans="9:12" x14ac:dyDescent="0.15">
      <c r="I676" s="16"/>
      <c r="J676" s="16"/>
      <c r="K676" s="16"/>
      <c r="L676" s="16"/>
    </row>
    <row r="677" spans="9:12" x14ac:dyDescent="0.15">
      <c r="I677" s="16"/>
      <c r="J677" s="16"/>
      <c r="K677" s="16"/>
      <c r="L677" s="16"/>
    </row>
    <row r="678" spans="9:12" x14ac:dyDescent="0.15">
      <c r="I678" s="16"/>
      <c r="J678" s="16"/>
      <c r="K678" s="16"/>
      <c r="L678" s="16"/>
    </row>
    <row r="679" spans="9:12" x14ac:dyDescent="0.15">
      <c r="I679" s="16"/>
      <c r="J679" s="16"/>
      <c r="K679" s="16"/>
      <c r="L679" s="16"/>
    </row>
    <row r="680" spans="9:12" x14ac:dyDescent="0.15">
      <c r="I680" s="16"/>
      <c r="J680" s="16"/>
      <c r="K680" s="16"/>
      <c r="L680" s="16"/>
    </row>
    <row r="681" spans="9:12" x14ac:dyDescent="0.15">
      <c r="I681" s="16"/>
      <c r="J681" s="16"/>
      <c r="K681" s="16"/>
      <c r="L681" s="16"/>
    </row>
    <row r="682" spans="9:12" x14ac:dyDescent="0.15">
      <c r="I682" s="16"/>
      <c r="J682" s="16"/>
      <c r="K682" s="16"/>
      <c r="L682" s="16"/>
    </row>
    <row r="683" spans="9:12" x14ac:dyDescent="0.15">
      <c r="I683" s="16"/>
      <c r="J683" s="16"/>
      <c r="K683" s="16"/>
      <c r="L683" s="16"/>
    </row>
    <row r="684" spans="9:12" x14ac:dyDescent="0.15">
      <c r="I684" s="16"/>
      <c r="J684" s="16"/>
      <c r="K684" s="16"/>
      <c r="L684" s="16"/>
    </row>
    <row r="685" spans="9:12" x14ac:dyDescent="0.15">
      <c r="I685" s="16"/>
      <c r="J685" s="16"/>
      <c r="K685" s="16"/>
      <c r="L685" s="16"/>
    </row>
    <row r="686" spans="9:12" x14ac:dyDescent="0.15">
      <c r="I686" s="16"/>
      <c r="J686" s="16"/>
      <c r="K686" s="16"/>
      <c r="L686" s="16"/>
    </row>
    <row r="687" spans="9:12" x14ac:dyDescent="0.15">
      <c r="I687" s="16"/>
      <c r="J687" s="16"/>
      <c r="K687" s="16"/>
      <c r="L687" s="16"/>
    </row>
    <row r="688" spans="9:12" x14ac:dyDescent="0.15">
      <c r="I688" s="16"/>
      <c r="J688" s="16"/>
      <c r="K688" s="16"/>
      <c r="L688" s="16"/>
    </row>
    <row r="689" spans="9:12" x14ac:dyDescent="0.15">
      <c r="I689" s="16"/>
      <c r="J689" s="16"/>
      <c r="K689" s="16"/>
      <c r="L689" s="16"/>
    </row>
    <row r="690" spans="9:12" x14ac:dyDescent="0.15">
      <c r="I690" s="16"/>
      <c r="J690" s="16"/>
      <c r="K690" s="16"/>
      <c r="L690" s="16"/>
    </row>
    <row r="691" spans="9:12" x14ac:dyDescent="0.15">
      <c r="I691" s="16"/>
      <c r="J691" s="16"/>
      <c r="K691" s="16"/>
      <c r="L691" s="16"/>
    </row>
    <row r="692" spans="9:12" x14ac:dyDescent="0.15">
      <c r="I692" s="16"/>
      <c r="J692" s="16"/>
      <c r="K692" s="16"/>
      <c r="L692" s="16"/>
    </row>
    <row r="693" spans="9:12" x14ac:dyDescent="0.15">
      <c r="I693" s="16"/>
      <c r="J693" s="16"/>
      <c r="K693" s="16"/>
      <c r="L693" s="16"/>
    </row>
    <row r="694" spans="9:12" x14ac:dyDescent="0.15">
      <c r="I694" s="16"/>
      <c r="J694" s="16"/>
      <c r="K694" s="16"/>
      <c r="L694" s="16"/>
    </row>
    <row r="695" spans="9:12" x14ac:dyDescent="0.15">
      <c r="I695" s="16"/>
      <c r="J695" s="16"/>
      <c r="K695" s="16"/>
      <c r="L695" s="16"/>
    </row>
    <row r="696" spans="9:12" x14ac:dyDescent="0.15">
      <c r="I696" s="16"/>
      <c r="J696" s="16"/>
      <c r="K696" s="16"/>
      <c r="L696" s="16"/>
    </row>
    <row r="697" spans="9:12" x14ac:dyDescent="0.15">
      <c r="I697" s="16"/>
      <c r="J697" s="16"/>
      <c r="K697" s="16"/>
      <c r="L697" s="16"/>
    </row>
    <row r="698" spans="9:12" x14ac:dyDescent="0.15">
      <c r="I698" s="16"/>
      <c r="J698" s="16"/>
      <c r="K698" s="16"/>
      <c r="L698" s="16"/>
    </row>
    <row r="699" spans="9:12" x14ac:dyDescent="0.15">
      <c r="I699" s="16"/>
      <c r="J699" s="16"/>
      <c r="K699" s="16"/>
      <c r="L699" s="16"/>
    </row>
    <row r="700" spans="9:12" x14ac:dyDescent="0.15">
      <c r="I700" s="16"/>
      <c r="J700" s="16"/>
      <c r="K700" s="16"/>
      <c r="L700" s="16"/>
    </row>
    <row r="701" spans="9:12" x14ac:dyDescent="0.15">
      <c r="I701" s="16"/>
      <c r="J701" s="16"/>
      <c r="K701" s="16"/>
      <c r="L701" s="16"/>
    </row>
    <row r="702" spans="9:12" x14ac:dyDescent="0.15">
      <c r="I702" s="16"/>
      <c r="J702" s="16"/>
      <c r="K702" s="16"/>
      <c r="L702" s="16"/>
    </row>
    <row r="703" spans="9:12" x14ac:dyDescent="0.15">
      <c r="I703" s="16"/>
      <c r="J703" s="16"/>
      <c r="K703" s="16"/>
      <c r="L703" s="16"/>
    </row>
    <row r="704" spans="9:12" x14ac:dyDescent="0.15">
      <c r="I704" s="16"/>
      <c r="J704" s="16"/>
      <c r="K704" s="16"/>
      <c r="L704" s="16"/>
    </row>
    <row r="705" spans="9:12" x14ac:dyDescent="0.15">
      <c r="I705" s="16"/>
      <c r="J705" s="16"/>
      <c r="K705" s="16"/>
      <c r="L705" s="16"/>
    </row>
    <row r="706" spans="9:12" x14ac:dyDescent="0.15">
      <c r="I706" s="16"/>
      <c r="J706" s="16"/>
      <c r="K706" s="16"/>
      <c r="L706" s="16"/>
    </row>
    <row r="707" spans="9:12" x14ac:dyDescent="0.15">
      <c r="I707" s="16"/>
      <c r="J707" s="16"/>
      <c r="K707" s="16"/>
      <c r="L707" s="16"/>
    </row>
    <row r="708" spans="9:12" x14ac:dyDescent="0.15">
      <c r="I708" s="16"/>
      <c r="J708" s="16"/>
      <c r="K708" s="16"/>
      <c r="L708" s="16"/>
    </row>
    <row r="709" spans="9:12" x14ac:dyDescent="0.15">
      <c r="I709" s="16"/>
      <c r="J709" s="16"/>
      <c r="K709" s="16"/>
      <c r="L709" s="16"/>
    </row>
    <row r="710" spans="9:12" x14ac:dyDescent="0.15">
      <c r="I710" s="16"/>
      <c r="J710" s="16"/>
      <c r="K710" s="16"/>
      <c r="L710" s="16"/>
    </row>
    <row r="711" spans="9:12" x14ac:dyDescent="0.15">
      <c r="I711" s="16"/>
      <c r="J711" s="16"/>
      <c r="K711" s="16"/>
      <c r="L711" s="16"/>
    </row>
    <row r="712" spans="9:12" x14ac:dyDescent="0.15">
      <c r="I712" s="16"/>
      <c r="J712" s="16"/>
      <c r="K712" s="16"/>
      <c r="L712" s="16"/>
    </row>
    <row r="713" spans="9:12" x14ac:dyDescent="0.15">
      <c r="I713" s="16"/>
      <c r="J713" s="16"/>
      <c r="K713" s="16"/>
      <c r="L713" s="16"/>
    </row>
    <row r="714" spans="9:12" x14ac:dyDescent="0.15">
      <c r="I714" s="16"/>
      <c r="J714" s="16"/>
      <c r="K714" s="16"/>
      <c r="L714" s="16"/>
    </row>
    <row r="715" spans="9:12" x14ac:dyDescent="0.15">
      <c r="I715" s="16"/>
      <c r="J715" s="16"/>
      <c r="K715" s="16"/>
      <c r="L715" s="16"/>
    </row>
    <row r="716" spans="9:12" x14ac:dyDescent="0.15">
      <c r="I716" s="16"/>
      <c r="J716" s="16"/>
      <c r="K716" s="16"/>
      <c r="L716" s="16"/>
    </row>
    <row r="717" spans="9:12" x14ac:dyDescent="0.15">
      <c r="I717" s="16"/>
      <c r="J717" s="16"/>
      <c r="K717" s="16"/>
      <c r="L717" s="16"/>
    </row>
    <row r="718" spans="9:12" x14ac:dyDescent="0.15">
      <c r="I718" s="16"/>
      <c r="J718" s="16"/>
      <c r="K718" s="16"/>
      <c r="L718" s="16"/>
    </row>
    <row r="719" spans="9:12" x14ac:dyDescent="0.15">
      <c r="I719" s="16"/>
      <c r="J719" s="16"/>
      <c r="K719" s="16"/>
      <c r="L719" s="16"/>
    </row>
    <row r="720" spans="9:12" x14ac:dyDescent="0.15">
      <c r="I720" s="16"/>
      <c r="J720" s="16"/>
      <c r="K720" s="16"/>
      <c r="L720" s="16"/>
    </row>
    <row r="721" spans="9:12" x14ac:dyDescent="0.15">
      <c r="I721" s="16"/>
      <c r="J721" s="16"/>
      <c r="K721" s="16"/>
      <c r="L721" s="16"/>
    </row>
    <row r="722" spans="9:12" x14ac:dyDescent="0.15">
      <c r="I722" s="16"/>
      <c r="J722" s="16"/>
      <c r="K722" s="16"/>
      <c r="L722" s="16"/>
    </row>
    <row r="723" spans="9:12" x14ac:dyDescent="0.15">
      <c r="I723" s="16"/>
      <c r="J723" s="16"/>
      <c r="K723" s="16"/>
      <c r="L723" s="16"/>
    </row>
    <row r="724" spans="9:12" x14ac:dyDescent="0.15">
      <c r="I724" s="16"/>
      <c r="J724" s="16"/>
      <c r="K724" s="16"/>
      <c r="L724" s="16"/>
    </row>
    <row r="725" spans="9:12" x14ac:dyDescent="0.15">
      <c r="I725" s="16"/>
      <c r="J725" s="16"/>
      <c r="K725" s="16"/>
      <c r="L725" s="16"/>
    </row>
    <row r="726" spans="9:12" x14ac:dyDescent="0.15">
      <c r="I726" s="16"/>
      <c r="J726" s="16"/>
      <c r="K726" s="16"/>
      <c r="L726" s="16"/>
    </row>
    <row r="727" spans="9:12" x14ac:dyDescent="0.15">
      <c r="I727" s="16"/>
      <c r="J727" s="16"/>
      <c r="K727" s="16"/>
      <c r="L727" s="16"/>
    </row>
    <row r="728" spans="9:12" x14ac:dyDescent="0.15">
      <c r="I728" s="16"/>
      <c r="J728" s="16"/>
      <c r="K728" s="16"/>
      <c r="L728" s="16"/>
    </row>
    <row r="729" spans="9:12" x14ac:dyDescent="0.15">
      <c r="I729" s="16"/>
      <c r="J729" s="16"/>
      <c r="K729" s="16"/>
      <c r="L729" s="16"/>
    </row>
    <row r="730" spans="9:12" x14ac:dyDescent="0.15">
      <c r="I730" s="16"/>
      <c r="J730" s="16"/>
      <c r="K730" s="16"/>
      <c r="L730" s="16"/>
    </row>
    <row r="731" spans="9:12" x14ac:dyDescent="0.15">
      <c r="I731" s="16"/>
      <c r="J731" s="16"/>
      <c r="K731" s="16"/>
      <c r="L731" s="16"/>
    </row>
    <row r="732" spans="9:12" x14ac:dyDescent="0.15">
      <c r="I732" s="16"/>
      <c r="J732" s="16"/>
      <c r="K732" s="16"/>
      <c r="L732" s="16"/>
    </row>
    <row r="733" spans="9:12" x14ac:dyDescent="0.15">
      <c r="I733" s="16"/>
      <c r="J733" s="16"/>
      <c r="K733" s="16"/>
      <c r="L733" s="16"/>
    </row>
    <row r="734" spans="9:12" x14ac:dyDescent="0.15">
      <c r="I734" s="16"/>
      <c r="J734" s="16"/>
      <c r="K734" s="16"/>
      <c r="L734" s="16"/>
    </row>
    <row r="735" spans="9:12" x14ac:dyDescent="0.15">
      <c r="I735" s="16"/>
      <c r="J735" s="16"/>
      <c r="K735" s="16"/>
      <c r="L735" s="16"/>
    </row>
    <row r="736" spans="9:12" x14ac:dyDescent="0.15">
      <c r="I736" s="16"/>
      <c r="J736" s="16"/>
      <c r="K736" s="16"/>
      <c r="L736" s="16"/>
    </row>
    <row r="737" spans="9:12" x14ac:dyDescent="0.15">
      <c r="I737" s="16"/>
      <c r="J737" s="16"/>
      <c r="K737" s="16"/>
      <c r="L737" s="16"/>
    </row>
    <row r="738" spans="9:12" x14ac:dyDescent="0.15">
      <c r="I738" s="16"/>
      <c r="J738" s="16"/>
      <c r="K738" s="16"/>
      <c r="L738" s="16"/>
    </row>
    <row r="739" spans="9:12" x14ac:dyDescent="0.15">
      <c r="I739" s="16"/>
      <c r="J739" s="16"/>
      <c r="K739" s="16"/>
      <c r="L739" s="16"/>
    </row>
    <row r="740" spans="9:12" x14ac:dyDescent="0.15">
      <c r="I740" s="16"/>
      <c r="J740" s="16"/>
      <c r="K740" s="16"/>
      <c r="L740" s="16"/>
    </row>
    <row r="741" spans="9:12" x14ac:dyDescent="0.15">
      <c r="I741" s="16"/>
      <c r="J741" s="16"/>
      <c r="K741" s="16"/>
      <c r="L741" s="16"/>
    </row>
    <row r="742" spans="9:12" x14ac:dyDescent="0.15">
      <c r="I742" s="16"/>
      <c r="J742" s="16"/>
      <c r="K742" s="16"/>
      <c r="L742" s="16"/>
    </row>
    <row r="743" spans="9:12" x14ac:dyDescent="0.15">
      <c r="I743" s="16"/>
      <c r="J743" s="16"/>
      <c r="K743" s="16"/>
      <c r="L743" s="16"/>
    </row>
    <row r="744" spans="9:12" x14ac:dyDescent="0.15">
      <c r="I744" s="16"/>
      <c r="J744" s="16"/>
      <c r="K744" s="16"/>
      <c r="L744" s="16"/>
    </row>
    <row r="745" spans="9:12" x14ac:dyDescent="0.15">
      <c r="I745" s="16"/>
      <c r="J745" s="16"/>
      <c r="K745" s="16"/>
      <c r="L745" s="16"/>
    </row>
    <row r="746" spans="9:12" x14ac:dyDescent="0.15">
      <c r="I746" s="16"/>
      <c r="J746" s="16"/>
      <c r="K746" s="16"/>
      <c r="L746" s="16"/>
    </row>
    <row r="747" spans="9:12" x14ac:dyDescent="0.15">
      <c r="I747" s="16"/>
      <c r="J747" s="16"/>
      <c r="K747" s="16"/>
      <c r="L747" s="16"/>
    </row>
    <row r="748" spans="9:12" x14ac:dyDescent="0.15">
      <c r="I748" s="16"/>
      <c r="J748" s="16"/>
      <c r="K748" s="16"/>
      <c r="L748" s="16"/>
    </row>
    <row r="749" spans="9:12" x14ac:dyDescent="0.15">
      <c r="I749" s="16"/>
      <c r="J749" s="16"/>
      <c r="K749" s="16"/>
      <c r="L749" s="16"/>
    </row>
    <row r="750" spans="9:12" x14ac:dyDescent="0.15">
      <c r="I750" s="16"/>
      <c r="J750" s="16"/>
      <c r="K750" s="16"/>
      <c r="L750" s="16"/>
    </row>
    <row r="751" spans="9:12" x14ac:dyDescent="0.15">
      <c r="I751" s="16"/>
      <c r="J751" s="16"/>
      <c r="K751" s="16"/>
      <c r="L751" s="16"/>
    </row>
    <row r="752" spans="9:12" x14ac:dyDescent="0.15">
      <c r="I752" s="16"/>
      <c r="J752" s="16"/>
      <c r="K752" s="16"/>
      <c r="L752" s="16"/>
    </row>
    <row r="753" spans="9:12" x14ac:dyDescent="0.15">
      <c r="I753" s="16"/>
      <c r="J753" s="16"/>
      <c r="K753" s="16"/>
      <c r="L753" s="16"/>
    </row>
    <row r="754" spans="9:12" x14ac:dyDescent="0.15">
      <c r="I754" s="16"/>
      <c r="J754" s="16"/>
      <c r="K754" s="16"/>
      <c r="L754" s="16"/>
    </row>
    <row r="755" spans="9:12" x14ac:dyDescent="0.15">
      <c r="I755" s="16"/>
      <c r="J755" s="16"/>
      <c r="K755" s="16"/>
      <c r="L755" s="16"/>
    </row>
    <row r="756" spans="9:12" x14ac:dyDescent="0.15">
      <c r="I756" s="16"/>
      <c r="J756" s="16"/>
      <c r="K756" s="16"/>
      <c r="L756" s="16"/>
    </row>
    <row r="757" spans="9:12" x14ac:dyDescent="0.15">
      <c r="I757" s="16"/>
      <c r="J757" s="16"/>
      <c r="K757" s="16"/>
      <c r="L757" s="16"/>
    </row>
    <row r="758" spans="9:12" x14ac:dyDescent="0.15">
      <c r="I758" s="16"/>
      <c r="J758" s="16"/>
      <c r="K758" s="16"/>
      <c r="L758" s="16"/>
    </row>
    <row r="759" spans="9:12" x14ac:dyDescent="0.15">
      <c r="I759" s="16"/>
      <c r="J759" s="16"/>
      <c r="K759" s="16"/>
      <c r="L759" s="16"/>
    </row>
    <row r="760" spans="9:12" x14ac:dyDescent="0.15">
      <c r="I760" s="16"/>
      <c r="J760" s="16"/>
      <c r="K760" s="16"/>
      <c r="L760" s="16"/>
    </row>
    <row r="761" spans="9:12" x14ac:dyDescent="0.15">
      <c r="I761" s="16"/>
      <c r="J761" s="16"/>
      <c r="K761" s="16"/>
      <c r="L761" s="16"/>
    </row>
    <row r="762" spans="9:12" x14ac:dyDescent="0.15">
      <c r="I762" s="16"/>
      <c r="J762" s="16"/>
      <c r="K762" s="16"/>
      <c r="L762" s="16"/>
    </row>
    <row r="763" spans="9:12" x14ac:dyDescent="0.15">
      <c r="I763" s="16"/>
      <c r="J763" s="16"/>
      <c r="K763" s="16"/>
      <c r="L763" s="16"/>
    </row>
    <row r="764" spans="9:12" x14ac:dyDescent="0.15">
      <c r="I764" s="16"/>
      <c r="J764" s="16"/>
      <c r="K764" s="16"/>
      <c r="L764" s="16"/>
    </row>
    <row r="765" spans="9:12" x14ac:dyDescent="0.15">
      <c r="I765" s="16"/>
      <c r="J765" s="16"/>
      <c r="K765" s="16"/>
      <c r="L765" s="16"/>
    </row>
    <row r="766" spans="9:12" x14ac:dyDescent="0.15">
      <c r="I766" s="16"/>
      <c r="J766" s="16"/>
      <c r="K766" s="16"/>
      <c r="L766" s="16"/>
    </row>
    <row r="767" spans="9:12" x14ac:dyDescent="0.15">
      <c r="I767" s="16"/>
      <c r="J767" s="16"/>
      <c r="K767" s="16"/>
      <c r="L767" s="16"/>
    </row>
    <row r="768" spans="9:12" x14ac:dyDescent="0.15">
      <c r="I768" s="16"/>
      <c r="J768" s="16"/>
      <c r="K768" s="16"/>
      <c r="L768" s="16"/>
    </row>
    <row r="769" spans="9:12" x14ac:dyDescent="0.15">
      <c r="I769" s="16"/>
      <c r="J769" s="16"/>
      <c r="K769" s="16"/>
      <c r="L769" s="16"/>
    </row>
    <row r="770" spans="9:12" x14ac:dyDescent="0.15">
      <c r="I770" s="16"/>
      <c r="J770" s="16"/>
      <c r="K770" s="16"/>
      <c r="L770" s="16"/>
    </row>
    <row r="771" spans="9:12" x14ac:dyDescent="0.15">
      <c r="I771" s="16"/>
      <c r="J771" s="16"/>
      <c r="K771" s="16"/>
      <c r="L771" s="16"/>
    </row>
    <row r="772" spans="9:12" x14ac:dyDescent="0.15">
      <c r="I772" s="16"/>
      <c r="J772" s="16"/>
      <c r="K772" s="16"/>
      <c r="L772" s="16"/>
    </row>
    <row r="773" spans="9:12" x14ac:dyDescent="0.15">
      <c r="I773" s="16"/>
      <c r="J773" s="16"/>
      <c r="K773" s="16"/>
      <c r="L773" s="16"/>
    </row>
    <row r="774" spans="9:12" x14ac:dyDescent="0.15">
      <c r="I774" s="16"/>
      <c r="J774" s="16"/>
      <c r="K774" s="16"/>
      <c r="L774" s="16"/>
    </row>
    <row r="775" spans="9:12" x14ac:dyDescent="0.15">
      <c r="I775" s="16"/>
      <c r="J775" s="16"/>
      <c r="K775" s="16"/>
      <c r="L775" s="16"/>
    </row>
    <row r="776" spans="9:12" x14ac:dyDescent="0.15">
      <c r="I776" s="16"/>
      <c r="J776" s="16"/>
      <c r="K776" s="16"/>
      <c r="L776" s="16"/>
    </row>
    <row r="777" spans="9:12" x14ac:dyDescent="0.15">
      <c r="I777" s="16"/>
      <c r="J777" s="16"/>
      <c r="K777" s="16"/>
      <c r="L777" s="16"/>
    </row>
    <row r="778" spans="9:12" x14ac:dyDescent="0.15">
      <c r="I778" s="16"/>
      <c r="J778" s="16"/>
      <c r="K778" s="16"/>
      <c r="L778" s="16"/>
    </row>
    <row r="779" spans="9:12" x14ac:dyDescent="0.15">
      <c r="I779" s="16"/>
      <c r="J779" s="16"/>
      <c r="K779" s="16"/>
      <c r="L779" s="16"/>
    </row>
    <row r="780" spans="9:12" x14ac:dyDescent="0.15">
      <c r="I780" s="16"/>
      <c r="J780" s="16"/>
      <c r="K780" s="16"/>
      <c r="L780" s="16"/>
    </row>
    <row r="781" spans="9:12" x14ac:dyDescent="0.15">
      <c r="I781" s="16"/>
      <c r="J781" s="16"/>
      <c r="K781" s="16"/>
      <c r="L781" s="16"/>
    </row>
    <row r="782" spans="9:12" x14ac:dyDescent="0.15">
      <c r="I782" s="16"/>
      <c r="J782" s="16"/>
      <c r="K782" s="16"/>
      <c r="L782" s="16"/>
    </row>
    <row r="783" spans="9:12" x14ac:dyDescent="0.15">
      <c r="I783" s="16"/>
      <c r="J783" s="16"/>
      <c r="K783" s="16"/>
      <c r="L783" s="16"/>
    </row>
    <row r="784" spans="9:12" x14ac:dyDescent="0.15">
      <c r="I784" s="16"/>
      <c r="J784" s="16"/>
      <c r="K784" s="16"/>
      <c r="L784" s="16"/>
    </row>
    <row r="785" spans="9:12" x14ac:dyDescent="0.15">
      <c r="I785" s="16"/>
      <c r="J785" s="16"/>
      <c r="K785" s="16"/>
      <c r="L785" s="16"/>
    </row>
    <row r="786" spans="9:12" x14ac:dyDescent="0.15">
      <c r="I786" s="16"/>
      <c r="J786" s="16"/>
      <c r="K786" s="16"/>
      <c r="L786" s="16"/>
    </row>
    <row r="787" spans="9:12" x14ac:dyDescent="0.15">
      <c r="I787" s="16"/>
      <c r="J787" s="16"/>
      <c r="K787" s="16"/>
      <c r="L787" s="16"/>
    </row>
    <row r="788" spans="9:12" x14ac:dyDescent="0.15">
      <c r="I788" s="16"/>
      <c r="J788" s="16"/>
      <c r="K788" s="16"/>
      <c r="L788" s="16"/>
    </row>
    <row r="789" spans="9:12" x14ac:dyDescent="0.15">
      <c r="I789" s="16"/>
      <c r="J789" s="16"/>
      <c r="K789" s="16"/>
      <c r="L789" s="16"/>
    </row>
    <row r="790" spans="9:12" x14ac:dyDescent="0.15">
      <c r="I790" s="16"/>
      <c r="J790" s="16"/>
      <c r="K790" s="16"/>
      <c r="L790" s="16"/>
    </row>
    <row r="791" spans="9:12" x14ac:dyDescent="0.15">
      <c r="I791" s="16"/>
      <c r="J791" s="16"/>
      <c r="K791" s="16"/>
      <c r="L791" s="16"/>
    </row>
    <row r="792" spans="9:12" x14ac:dyDescent="0.15">
      <c r="I792" s="16"/>
      <c r="J792" s="16"/>
      <c r="K792" s="16"/>
      <c r="L792" s="16"/>
    </row>
    <row r="793" spans="9:12" x14ac:dyDescent="0.15">
      <c r="I793" s="16"/>
      <c r="J793" s="16"/>
      <c r="K793" s="16"/>
      <c r="L793" s="16"/>
    </row>
    <row r="794" spans="9:12" x14ac:dyDescent="0.15">
      <c r="I794" s="16"/>
      <c r="J794" s="16"/>
      <c r="K794" s="16"/>
      <c r="L794" s="16"/>
    </row>
    <row r="795" spans="9:12" x14ac:dyDescent="0.15">
      <c r="I795" s="16"/>
      <c r="J795" s="16"/>
      <c r="K795" s="16"/>
      <c r="L795" s="16"/>
    </row>
    <row r="796" spans="9:12" x14ac:dyDescent="0.15">
      <c r="I796" s="16"/>
      <c r="J796" s="16"/>
      <c r="K796" s="16"/>
      <c r="L796" s="16"/>
    </row>
    <row r="797" spans="9:12" x14ac:dyDescent="0.15">
      <c r="I797" s="16"/>
      <c r="J797" s="16"/>
      <c r="K797" s="16"/>
      <c r="L797" s="16"/>
    </row>
    <row r="798" spans="9:12" x14ac:dyDescent="0.15">
      <c r="I798" s="16"/>
      <c r="J798" s="16"/>
      <c r="K798" s="16"/>
      <c r="L798" s="1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topLeftCell="E18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5"/>
    <col min="3" max="3" width="13.5" style="15" customWidth="1"/>
    <col min="8" max="8" width="4.5" style="15" customWidth="1"/>
    <col min="9" max="10" width="8.5" style="15" customWidth="1"/>
    <col min="11" max="11" width="13.5" style="15" customWidth="1"/>
    <col min="12" max="12" width="17.5" style="15" customWidth="1"/>
    <col min="13" max="13" width="12.5" style="15" customWidth="1"/>
    <col min="14" max="14" width="11.5" style="15"/>
    <col min="15" max="15" width="6.5" style="15" customWidth="1"/>
    <col min="16" max="16" width="9.5" style="15" customWidth="1"/>
    <col min="17" max="16384" width="11.5" style="15"/>
  </cols>
  <sheetData>
    <row r="1" spans="1:16" s="13" customFormat="1" ht="55.5" customHeight="1" x14ac:dyDescent="0.2">
      <c r="A1" s="13" t="s">
        <v>11</v>
      </c>
      <c r="B1" s="13" t="s">
        <v>6</v>
      </c>
      <c r="C1" s="13" t="s">
        <v>4</v>
      </c>
      <c r="D1" t="s">
        <v>37</v>
      </c>
      <c r="E1" t="s">
        <v>19</v>
      </c>
      <c r="F1" t="s">
        <v>38</v>
      </c>
      <c r="G1" t="s">
        <v>20</v>
      </c>
      <c r="I1" s="13" t="s">
        <v>0</v>
      </c>
      <c r="J1" s="13" t="s">
        <v>1</v>
      </c>
      <c r="K1" s="13" t="s">
        <v>2</v>
      </c>
      <c r="L1" s="13" t="s">
        <v>3</v>
      </c>
      <c r="M1" s="14" t="s">
        <v>12</v>
      </c>
      <c r="N1" s="14" t="s">
        <v>15</v>
      </c>
      <c r="O1" s="13" t="s">
        <v>13</v>
      </c>
      <c r="P1" s="13" t="s">
        <v>14</v>
      </c>
    </row>
    <row r="2" spans="1:16" x14ac:dyDescent="0.15">
      <c r="A2" s="15">
        <v>0.5</v>
      </c>
      <c r="B2" s="15">
        <v>0</v>
      </c>
      <c r="C2" s="15" t="s">
        <v>9</v>
      </c>
      <c r="D2">
        <v>774.33135986328102</v>
      </c>
      <c r="E2">
        <v>597.89556884765602</v>
      </c>
      <c r="F2">
        <v>536.16265869140602</v>
      </c>
      <c r="G2">
        <v>496.76040649414102</v>
      </c>
      <c r="I2" s="16">
        <f t="shared" ref="I2:J65" si="0">D2-F2</f>
        <v>238.168701171875</v>
      </c>
      <c r="J2" s="16">
        <f t="shared" si="0"/>
        <v>101.135162353515</v>
      </c>
      <c r="K2" s="16">
        <f t="shared" ref="K2:K65" si="1">I2-0.7*J2</f>
        <v>167.37408752441451</v>
      </c>
      <c r="L2" s="17">
        <f t="shared" ref="L2:L65" si="2">K2/J2</f>
        <v>1.6549544552997628</v>
      </c>
      <c r="M2" s="17"/>
      <c r="N2" s="15">
        <f>LINEST(V64:V104,U64:U104)</f>
        <v>-1.1431228043207958E-2</v>
      </c>
      <c r="O2" s="18">
        <f>AVERAGE(M38:M45)</f>
        <v>1.6392568851328817</v>
      </c>
    </row>
    <row r="3" spans="1:16" x14ac:dyDescent="0.15">
      <c r="A3" s="15">
        <v>1</v>
      </c>
      <c r="B3" s="15">
        <v>1</v>
      </c>
      <c r="C3" s="15" t="s">
        <v>7</v>
      </c>
      <c r="D3">
        <v>768.21295166015602</v>
      </c>
      <c r="E3">
        <v>594.60736083984398</v>
      </c>
      <c r="F3">
        <v>534.76910400390602</v>
      </c>
      <c r="G3">
        <v>496.06579589843801</v>
      </c>
      <c r="I3" s="16">
        <f t="shared" si="0"/>
        <v>233.44384765625</v>
      </c>
      <c r="J3" s="16">
        <f t="shared" si="0"/>
        <v>98.541564941405966</v>
      </c>
      <c r="K3" s="16">
        <f t="shared" si="1"/>
        <v>164.46475219726582</v>
      </c>
      <c r="L3" s="17">
        <f t="shared" si="2"/>
        <v>1.6689886373842207</v>
      </c>
      <c r="M3" s="17"/>
    </row>
    <row r="4" spans="1:16" ht="15" x14ac:dyDescent="0.15">
      <c r="A4" s="15">
        <v>1.5</v>
      </c>
      <c r="B4" s="15">
        <v>2</v>
      </c>
      <c r="D4">
        <v>762.18493652343795</v>
      </c>
      <c r="E4">
        <v>591.54962158203102</v>
      </c>
      <c r="F4">
        <v>532.68591308593795</v>
      </c>
      <c r="G4">
        <v>494.36126708984398</v>
      </c>
      <c r="I4" s="16">
        <f t="shared" si="0"/>
        <v>229.4990234375</v>
      </c>
      <c r="J4" s="16">
        <f t="shared" si="0"/>
        <v>97.188354492187045</v>
      </c>
      <c r="K4" s="16">
        <f t="shared" si="1"/>
        <v>161.46717529296907</v>
      </c>
      <c r="L4" s="17">
        <f t="shared" si="2"/>
        <v>1.6613839809989723</v>
      </c>
      <c r="M4" s="17"/>
      <c r="N4" s="13" t="s">
        <v>16</v>
      </c>
    </row>
    <row r="5" spans="1:16" x14ac:dyDescent="0.15">
      <c r="A5" s="15">
        <v>2</v>
      </c>
      <c r="B5" s="15">
        <v>3</v>
      </c>
      <c r="D5">
        <v>760.88623046875</v>
      </c>
      <c r="E5">
        <v>589.675048828125</v>
      </c>
      <c r="F5">
        <v>533.19244384765602</v>
      </c>
      <c r="G5">
        <v>494.97952270507801</v>
      </c>
      <c r="I5" s="16">
        <f t="shared" si="0"/>
        <v>227.69378662109398</v>
      </c>
      <c r="J5" s="16">
        <f t="shared" si="0"/>
        <v>94.695526123046989</v>
      </c>
      <c r="K5" s="16">
        <f t="shared" si="1"/>
        <v>161.40691833496109</v>
      </c>
      <c r="L5" s="17">
        <f t="shared" si="2"/>
        <v>1.7044830409963569</v>
      </c>
      <c r="M5" s="17"/>
      <c r="N5" s="15">
        <f>RSQ(V64:V104,U64:U104)</f>
        <v>0.99624226914005698</v>
      </c>
    </row>
    <row r="6" spans="1:16" x14ac:dyDescent="0.15">
      <c r="A6" s="15">
        <v>2.5</v>
      </c>
      <c r="B6" s="15">
        <v>4</v>
      </c>
      <c r="C6" s="15" t="s">
        <v>5</v>
      </c>
      <c r="D6">
        <v>753.42474365234398</v>
      </c>
      <c r="E6">
        <v>587.95684814453102</v>
      </c>
      <c r="F6">
        <v>532.09808349609398</v>
      </c>
      <c r="G6">
        <v>494.30789184570301</v>
      </c>
      <c r="I6" s="16">
        <f t="shared" si="0"/>
        <v>221.32666015625</v>
      </c>
      <c r="J6" s="16">
        <f t="shared" si="0"/>
        <v>93.648956298828011</v>
      </c>
      <c r="K6" s="16">
        <f t="shared" si="1"/>
        <v>155.7723907470704</v>
      </c>
      <c r="L6" s="17">
        <f t="shared" si="2"/>
        <v>1.6633649418367287</v>
      </c>
      <c r="M6" s="17">
        <f t="shared" ref="M6:M22" si="3">L6+ABS($N$2)*A6</f>
        <v>1.6919430119447485</v>
      </c>
      <c r="P6" s="15">
        <f t="shared" ref="P6:P69" si="4">(M6-$O$2)/$O$2*100</f>
        <v>3.2140250432802628</v>
      </c>
    </row>
    <row r="7" spans="1:16" x14ac:dyDescent="0.15">
      <c r="A7" s="15">
        <v>3</v>
      </c>
      <c r="B7" s="15">
        <v>5</v>
      </c>
      <c r="C7" s="15" t="s">
        <v>8</v>
      </c>
      <c r="D7">
        <v>731.42413330078102</v>
      </c>
      <c r="E7">
        <v>578.471435546875</v>
      </c>
      <c r="F7">
        <v>530.90191650390602</v>
      </c>
      <c r="G7">
        <v>494.01614379882801</v>
      </c>
      <c r="I7" s="16">
        <f t="shared" si="0"/>
        <v>200.522216796875</v>
      </c>
      <c r="J7" s="16">
        <f t="shared" si="0"/>
        <v>84.455291748046989</v>
      </c>
      <c r="K7" s="16">
        <f t="shared" si="1"/>
        <v>141.4035125732421</v>
      </c>
      <c r="L7" s="17">
        <f t="shared" si="2"/>
        <v>1.6743002083882095</v>
      </c>
      <c r="M7" s="17">
        <f t="shared" si="3"/>
        <v>1.7085938925178334</v>
      </c>
      <c r="P7" s="15">
        <f t="shared" si="4"/>
        <v>4.2297828982021413</v>
      </c>
    </row>
    <row r="8" spans="1:16" x14ac:dyDescent="0.15">
      <c r="A8" s="15">
        <v>3.5</v>
      </c>
      <c r="B8" s="15">
        <v>6</v>
      </c>
      <c r="D8">
        <v>725.59857177734398</v>
      </c>
      <c r="E8">
        <v>575.07470703125</v>
      </c>
      <c r="F8">
        <v>530.36065673828102</v>
      </c>
      <c r="G8">
        <v>493.31594848632801</v>
      </c>
      <c r="I8" s="16">
        <f t="shared" si="0"/>
        <v>195.23791503906295</v>
      </c>
      <c r="J8" s="16">
        <f t="shared" si="0"/>
        <v>81.758758544921989</v>
      </c>
      <c r="K8" s="16">
        <f t="shared" si="1"/>
        <v>138.00678405761755</v>
      </c>
      <c r="L8" s="17">
        <f t="shared" si="2"/>
        <v>1.6879755333098696</v>
      </c>
      <c r="M8" s="17">
        <f t="shared" si="3"/>
        <v>1.7279848314610975</v>
      </c>
      <c r="P8" s="15">
        <f t="shared" si="4"/>
        <v>5.4126932229431084</v>
      </c>
    </row>
    <row r="9" spans="1:16" x14ac:dyDescent="0.15">
      <c r="A9" s="15">
        <v>4</v>
      </c>
      <c r="B9" s="15">
        <v>7</v>
      </c>
      <c r="D9">
        <v>778.44921875</v>
      </c>
      <c r="E9">
        <v>596.44982910156295</v>
      </c>
      <c r="F9">
        <v>526.85723876953102</v>
      </c>
      <c r="G9">
        <v>491.74426269531301</v>
      </c>
      <c r="I9" s="16">
        <f t="shared" si="0"/>
        <v>251.59197998046898</v>
      </c>
      <c r="J9" s="16">
        <f t="shared" si="0"/>
        <v>104.70556640624994</v>
      </c>
      <c r="K9" s="16">
        <f t="shared" si="1"/>
        <v>178.29808349609402</v>
      </c>
      <c r="L9" s="17">
        <f t="shared" si="2"/>
        <v>1.7028520031524446</v>
      </c>
      <c r="M9" s="17">
        <f t="shared" si="3"/>
        <v>1.7485769153252764</v>
      </c>
      <c r="P9" s="15">
        <f t="shared" si="4"/>
        <v>6.6688772933555764</v>
      </c>
    </row>
    <row r="10" spans="1:16" x14ac:dyDescent="0.15">
      <c r="A10" s="15">
        <v>4.5</v>
      </c>
      <c r="B10" s="15">
        <v>8</v>
      </c>
      <c r="D10">
        <v>730.25085449218795</v>
      </c>
      <c r="E10">
        <v>576.875732421875</v>
      </c>
      <c r="F10">
        <v>529.62261962890602</v>
      </c>
      <c r="G10">
        <v>492.30603027343801</v>
      </c>
      <c r="I10" s="16">
        <f t="shared" si="0"/>
        <v>200.62823486328193</v>
      </c>
      <c r="J10" s="16">
        <f t="shared" si="0"/>
        <v>84.569702148436988</v>
      </c>
      <c r="K10" s="16">
        <f t="shared" si="1"/>
        <v>141.42944335937605</v>
      </c>
      <c r="L10" s="17">
        <f t="shared" si="2"/>
        <v>1.6723417461153958</v>
      </c>
      <c r="M10" s="17">
        <f t="shared" si="3"/>
        <v>1.7237822723098315</v>
      </c>
      <c r="P10" s="15">
        <f t="shared" si="4"/>
        <v>5.1563234501893209</v>
      </c>
    </row>
    <row r="11" spans="1:16" x14ac:dyDescent="0.15">
      <c r="A11" s="15">
        <v>5</v>
      </c>
      <c r="B11" s="15">
        <v>9</v>
      </c>
      <c r="D11">
        <v>686.38098144531295</v>
      </c>
      <c r="E11">
        <v>557.926513671875</v>
      </c>
      <c r="F11">
        <v>529.008056640625</v>
      </c>
      <c r="G11">
        <v>491.92736816406301</v>
      </c>
      <c r="I11" s="16">
        <f t="shared" si="0"/>
        <v>157.37292480468795</v>
      </c>
      <c r="J11" s="16">
        <f t="shared" si="0"/>
        <v>65.999145507811988</v>
      </c>
      <c r="K11" s="16">
        <f t="shared" si="1"/>
        <v>111.17352294921957</v>
      </c>
      <c r="L11" s="17">
        <f t="shared" si="2"/>
        <v>1.6844691259837679</v>
      </c>
      <c r="M11" s="17">
        <f t="shared" si="3"/>
        <v>1.7416252661998077</v>
      </c>
      <c r="P11" s="15">
        <f t="shared" si="4"/>
        <v>6.2448040935712053</v>
      </c>
    </row>
    <row r="12" spans="1:16" x14ac:dyDescent="0.15">
      <c r="A12" s="15">
        <v>5.5</v>
      </c>
      <c r="B12" s="15">
        <v>10</v>
      </c>
      <c r="D12">
        <v>789.10443115234398</v>
      </c>
      <c r="E12">
        <v>603.100341796875</v>
      </c>
      <c r="F12">
        <v>528.73059082031295</v>
      </c>
      <c r="G12">
        <v>491.95095825195301</v>
      </c>
      <c r="I12" s="16">
        <f t="shared" si="0"/>
        <v>260.37384033203102</v>
      </c>
      <c r="J12" s="16">
        <f t="shared" si="0"/>
        <v>111.14938354492199</v>
      </c>
      <c r="K12" s="16">
        <f t="shared" si="1"/>
        <v>182.56927185058564</v>
      </c>
      <c r="L12" s="17">
        <f t="shared" si="2"/>
        <v>1.6425576645398008</v>
      </c>
      <c r="M12" s="17">
        <f t="shared" si="3"/>
        <v>1.7054294187774446</v>
      </c>
      <c r="P12" s="15">
        <f t="shared" si="4"/>
        <v>4.0367397108232241</v>
      </c>
    </row>
    <row r="13" spans="1:16" x14ac:dyDescent="0.15">
      <c r="A13" s="15">
        <v>6</v>
      </c>
      <c r="B13" s="15">
        <v>11</v>
      </c>
      <c r="D13">
        <v>785.55718994140602</v>
      </c>
      <c r="E13">
        <v>602.17791748046898</v>
      </c>
      <c r="F13">
        <v>527.51086425781295</v>
      </c>
      <c r="G13">
        <v>491.07882690429699</v>
      </c>
      <c r="I13" s="16">
        <f t="shared" si="0"/>
        <v>258.04632568359307</v>
      </c>
      <c r="J13" s="16">
        <f t="shared" si="0"/>
        <v>111.09909057617199</v>
      </c>
      <c r="K13" s="16">
        <f t="shared" si="1"/>
        <v>180.2769622802727</v>
      </c>
      <c r="L13" s="17">
        <f t="shared" si="2"/>
        <v>1.6226682085815169</v>
      </c>
      <c r="M13" s="17">
        <f t="shared" si="3"/>
        <v>1.6912555768407647</v>
      </c>
      <c r="P13" s="15">
        <f t="shared" si="4"/>
        <v>3.1720892667574696</v>
      </c>
    </row>
    <row r="14" spans="1:16" x14ac:dyDescent="0.15">
      <c r="A14" s="15">
        <v>6.5</v>
      </c>
      <c r="B14" s="15">
        <v>12</v>
      </c>
      <c r="D14">
        <v>797.78240966796898</v>
      </c>
      <c r="E14">
        <v>606.0927734375</v>
      </c>
      <c r="F14">
        <v>529.50524902343795</v>
      </c>
      <c r="G14">
        <v>492.211669921875</v>
      </c>
      <c r="I14" s="16">
        <f t="shared" si="0"/>
        <v>268.27716064453102</v>
      </c>
      <c r="J14" s="16">
        <f t="shared" si="0"/>
        <v>113.881103515625</v>
      </c>
      <c r="K14" s="16">
        <f t="shared" si="1"/>
        <v>188.56038818359355</v>
      </c>
      <c r="L14" s="17">
        <f t="shared" si="2"/>
        <v>1.655765376015365</v>
      </c>
      <c r="M14" s="17">
        <f t="shared" si="3"/>
        <v>1.7300683582962166</v>
      </c>
      <c r="P14" s="15">
        <f t="shared" si="4"/>
        <v>5.5397951344260212</v>
      </c>
    </row>
    <row r="15" spans="1:16" x14ac:dyDescent="0.15">
      <c r="A15" s="15">
        <v>7</v>
      </c>
      <c r="B15" s="15">
        <v>13</v>
      </c>
      <c r="D15">
        <v>796.24798583984398</v>
      </c>
      <c r="E15">
        <v>605.79638671875</v>
      </c>
      <c r="F15">
        <v>527.98693847656295</v>
      </c>
      <c r="G15">
        <v>490.68591308593801</v>
      </c>
      <c r="I15" s="16">
        <f t="shared" si="0"/>
        <v>268.26104736328102</v>
      </c>
      <c r="J15" s="16">
        <f t="shared" si="0"/>
        <v>115.11047363281199</v>
      </c>
      <c r="K15" s="16">
        <f t="shared" si="1"/>
        <v>187.68371582031264</v>
      </c>
      <c r="L15" s="17">
        <f t="shared" si="2"/>
        <v>1.6304660201381866</v>
      </c>
      <c r="M15" s="17">
        <f t="shared" si="3"/>
        <v>1.7104846164406424</v>
      </c>
      <c r="P15" s="15">
        <f t="shared" si="4"/>
        <v>4.3451232051398003</v>
      </c>
    </row>
    <row r="16" spans="1:16" x14ac:dyDescent="0.15">
      <c r="A16" s="15">
        <v>7.5</v>
      </c>
      <c r="B16" s="15">
        <v>14</v>
      </c>
      <c r="D16">
        <v>788.11608886718795</v>
      </c>
      <c r="E16">
        <v>602.124267578125</v>
      </c>
      <c r="F16">
        <v>532.96398925781295</v>
      </c>
      <c r="G16">
        <v>493.46615600585898</v>
      </c>
      <c r="I16" s="16">
        <f t="shared" si="0"/>
        <v>255.152099609375</v>
      </c>
      <c r="J16" s="16">
        <f t="shared" si="0"/>
        <v>108.65811157226602</v>
      </c>
      <c r="K16" s="16">
        <f t="shared" si="1"/>
        <v>179.09142150878878</v>
      </c>
      <c r="L16" s="17">
        <f t="shared" si="2"/>
        <v>1.6482103261078598</v>
      </c>
      <c r="M16" s="17">
        <f t="shared" si="3"/>
        <v>1.7339445364319195</v>
      </c>
      <c r="P16" s="15">
        <f t="shared" si="4"/>
        <v>5.7762546040099254</v>
      </c>
    </row>
    <row r="17" spans="1:16" x14ac:dyDescent="0.15">
      <c r="A17" s="15">
        <v>8</v>
      </c>
      <c r="B17" s="15">
        <v>15</v>
      </c>
      <c r="D17">
        <v>787.3232421875</v>
      </c>
      <c r="E17">
        <v>603.44396972656295</v>
      </c>
      <c r="F17">
        <v>540.60211181640602</v>
      </c>
      <c r="G17">
        <v>496.71881103515602</v>
      </c>
      <c r="I17" s="16">
        <f t="shared" si="0"/>
        <v>246.72113037109398</v>
      </c>
      <c r="J17" s="16">
        <f t="shared" si="0"/>
        <v>106.72515869140693</v>
      </c>
      <c r="K17" s="16">
        <f t="shared" si="1"/>
        <v>172.01351928710915</v>
      </c>
      <c r="L17" s="17">
        <f t="shared" si="2"/>
        <v>1.6117429235638978</v>
      </c>
      <c r="M17" s="17">
        <f t="shared" si="3"/>
        <v>1.7031927479095614</v>
      </c>
      <c r="P17" s="15">
        <f t="shared" si="4"/>
        <v>3.9002955153973291</v>
      </c>
    </row>
    <row r="18" spans="1:16" x14ac:dyDescent="0.15">
      <c r="A18" s="15">
        <v>8.5</v>
      </c>
      <c r="B18" s="15">
        <v>16</v>
      </c>
      <c r="D18">
        <v>777.12487792968795</v>
      </c>
      <c r="E18">
        <v>600.72344970703102</v>
      </c>
      <c r="F18">
        <v>544.94104003906295</v>
      </c>
      <c r="G18">
        <v>498.29794311523398</v>
      </c>
      <c r="I18" s="16">
        <f t="shared" si="0"/>
        <v>232.183837890625</v>
      </c>
      <c r="J18" s="16">
        <f t="shared" si="0"/>
        <v>102.42550659179705</v>
      </c>
      <c r="K18" s="16">
        <f t="shared" si="1"/>
        <v>160.48598327636708</v>
      </c>
      <c r="L18" s="17">
        <f t="shared" si="2"/>
        <v>1.5668556457910643</v>
      </c>
      <c r="M18" s="17">
        <f t="shared" si="3"/>
        <v>1.6640210841583318</v>
      </c>
      <c r="P18" s="15">
        <f t="shared" si="4"/>
        <v>1.5106966607886285</v>
      </c>
    </row>
    <row r="19" spans="1:16" x14ac:dyDescent="0.15">
      <c r="A19" s="15">
        <v>9</v>
      </c>
      <c r="B19" s="15">
        <v>17</v>
      </c>
      <c r="D19">
        <v>776.61145019531295</v>
      </c>
      <c r="E19">
        <v>602.35064697265602</v>
      </c>
      <c r="F19">
        <v>547.204833984375</v>
      </c>
      <c r="G19">
        <v>499.82308959960898</v>
      </c>
      <c r="I19" s="16">
        <f t="shared" si="0"/>
        <v>229.40661621093795</v>
      </c>
      <c r="J19" s="16">
        <f t="shared" si="0"/>
        <v>102.52755737304705</v>
      </c>
      <c r="K19" s="16">
        <f t="shared" si="1"/>
        <v>157.63732604980504</v>
      </c>
      <c r="L19" s="17">
        <f t="shared" si="2"/>
        <v>1.5375117684335424</v>
      </c>
      <c r="M19" s="17">
        <f t="shared" si="3"/>
        <v>1.6403928208224141</v>
      </c>
      <c r="P19" s="15">
        <f t="shared" si="4"/>
        <v>6.9295770530823572E-2</v>
      </c>
    </row>
    <row r="20" spans="1:16" x14ac:dyDescent="0.15">
      <c r="A20" s="15">
        <v>9.5</v>
      </c>
      <c r="B20" s="15">
        <v>18</v>
      </c>
      <c r="D20">
        <v>767.70538330078102</v>
      </c>
      <c r="E20">
        <v>597.86346435546898</v>
      </c>
      <c r="F20">
        <v>545.70330810546898</v>
      </c>
      <c r="G20">
        <v>498.453125</v>
      </c>
      <c r="I20" s="16">
        <f t="shared" si="0"/>
        <v>222.00207519531205</v>
      </c>
      <c r="J20" s="16">
        <f t="shared" si="0"/>
        <v>99.410339355468977</v>
      </c>
      <c r="K20" s="16">
        <f t="shared" si="1"/>
        <v>152.41483764648376</v>
      </c>
      <c r="L20" s="17">
        <f t="shared" si="2"/>
        <v>1.5331889885365206</v>
      </c>
      <c r="M20" s="17">
        <f t="shared" si="3"/>
        <v>1.6417856549469962</v>
      </c>
      <c r="P20" s="15">
        <f t="shared" si="4"/>
        <v>0.15426318089916408</v>
      </c>
    </row>
    <row r="21" spans="1:16" x14ac:dyDescent="0.15">
      <c r="A21" s="15">
        <v>10</v>
      </c>
      <c r="B21" s="15">
        <v>19</v>
      </c>
      <c r="D21">
        <v>765.88330078125</v>
      </c>
      <c r="E21">
        <v>596.90954589843795</v>
      </c>
      <c r="F21">
        <v>540.79766845703102</v>
      </c>
      <c r="G21">
        <v>496.43389892578102</v>
      </c>
      <c r="I21" s="16">
        <f t="shared" si="0"/>
        <v>225.08563232421898</v>
      </c>
      <c r="J21" s="16">
        <f t="shared" si="0"/>
        <v>100.47564697265693</v>
      </c>
      <c r="K21" s="16">
        <f t="shared" si="1"/>
        <v>154.75267944335911</v>
      </c>
      <c r="L21" s="17">
        <f t="shared" si="2"/>
        <v>1.5402008755959833</v>
      </c>
      <c r="M21" s="17">
        <f t="shared" si="3"/>
        <v>1.6545131560280628</v>
      </c>
      <c r="P21" s="15">
        <f t="shared" si="4"/>
        <v>0.93068213002774158</v>
      </c>
    </row>
    <row r="22" spans="1:16" x14ac:dyDescent="0.15">
      <c r="A22" s="15">
        <v>10.5</v>
      </c>
      <c r="B22" s="15">
        <v>20</v>
      </c>
      <c r="D22">
        <v>766.58752441406295</v>
      </c>
      <c r="E22">
        <v>597.27130126953102</v>
      </c>
      <c r="F22">
        <v>535.28118896484398</v>
      </c>
      <c r="G22">
        <v>495.22967529296898</v>
      </c>
      <c r="I22" s="16">
        <f t="shared" si="0"/>
        <v>231.30633544921898</v>
      </c>
      <c r="J22" s="16">
        <f t="shared" si="0"/>
        <v>102.04162597656205</v>
      </c>
      <c r="K22" s="16">
        <f t="shared" si="1"/>
        <v>159.87719726562557</v>
      </c>
      <c r="L22" s="17">
        <f t="shared" si="2"/>
        <v>1.5667841014445201</v>
      </c>
      <c r="M22" s="17">
        <f t="shared" si="3"/>
        <v>1.6868119958982035</v>
      </c>
      <c r="P22" s="15">
        <f t="shared" si="4"/>
        <v>2.9010163810577438</v>
      </c>
    </row>
    <row r="23" spans="1:16" x14ac:dyDescent="0.15">
      <c r="A23" s="15">
        <v>11</v>
      </c>
      <c r="B23" s="15">
        <v>21</v>
      </c>
      <c r="D23">
        <v>766.36932373046898</v>
      </c>
      <c r="E23">
        <v>598.79052734375</v>
      </c>
      <c r="F23">
        <v>530.78399658203102</v>
      </c>
      <c r="G23">
        <v>491.63439941406301</v>
      </c>
      <c r="I23" s="16">
        <f t="shared" si="0"/>
        <v>235.58532714843795</v>
      </c>
      <c r="J23" s="16">
        <f t="shared" si="0"/>
        <v>107.15612792968699</v>
      </c>
      <c r="K23" s="16">
        <f t="shared" si="1"/>
        <v>160.57603759765706</v>
      </c>
      <c r="L23" s="17">
        <f t="shared" si="2"/>
        <v>1.4985240760381227</v>
      </c>
      <c r="M23" s="17">
        <f>L23+ABS($N$2)*A23</f>
        <v>1.6242675845134102</v>
      </c>
      <c r="P23" s="15">
        <f t="shared" si="4"/>
        <v>-0.91439607516160537</v>
      </c>
    </row>
    <row r="24" spans="1:16" x14ac:dyDescent="0.15">
      <c r="A24" s="15">
        <v>11.5</v>
      </c>
      <c r="B24" s="15">
        <v>22</v>
      </c>
      <c r="D24">
        <v>763.73919677734398</v>
      </c>
      <c r="E24">
        <v>598.45391845703102</v>
      </c>
      <c r="F24">
        <v>528.64245605468795</v>
      </c>
      <c r="G24">
        <v>492.05895996093801</v>
      </c>
      <c r="I24" s="16">
        <f t="shared" si="0"/>
        <v>235.09674072265602</v>
      </c>
      <c r="J24" s="16">
        <f t="shared" si="0"/>
        <v>106.39495849609301</v>
      </c>
      <c r="K24" s="16">
        <f t="shared" si="1"/>
        <v>160.62026977539091</v>
      </c>
      <c r="L24" s="17">
        <f t="shared" si="2"/>
        <v>1.5096605332224378</v>
      </c>
      <c r="M24" s="17">
        <f t="shared" ref="M24:M87" si="5">L24+ABS($N$2)*A24</f>
        <v>1.6411196557193293</v>
      </c>
      <c r="P24" s="15">
        <f t="shared" si="4"/>
        <v>0.11363506252996891</v>
      </c>
    </row>
    <row r="25" spans="1:16" x14ac:dyDescent="0.15">
      <c r="A25" s="15">
        <v>12</v>
      </c>
      <c r="B25" s="15">
        <v>23</v>
      </c>
      <c r="D25">
        <v>759.238037109375</v>
      </c>
      <c r="E25">
        <v>593.68084716796898</v>
      </c>
      <c r="F25">
        <v>524.43762207031295</v>
      </c>
      <c r="G25">
        <v>489.45004272460898</v>
      </c>
      <c r="I25" s="16">
        <f t="shared" si="0"/>
        <v>234.80041503906205</v>
      </c>
      <c r="J25" s="16">
        <f t="shared" si="0"/>
        <v>104.23080444336</v>
      </c>
      <c r="K25" s="16">
        <f t="shared" si="1"/>
        <v>161.83885192871006</v>
      </c>
      <c r="L25" s="17">
        <f t="shared" si="2"/>
        <v>1.5526969478265402</v>
      </c>
      <c r="M25" s="17">
        <f t="shared" si="5"/>
        <v>1.6898716843450357</v>
      </c>
      <c r="P25" s="15">
        <f t="shared" si="4"/>
        <v>3.0876673248226747</v>
      </c>
    </row>
    <row r="26" spans="1:16" x14ac:dyDescent="0.15">
      <c r="A26" s="15">
        <v>12.5</v>
      </c>
      <c r="B26" s="15">
        <v>24</v>
      </c>
      <c r="D26">
        <v>759.35821533203102</v>
      </c>
      <c r="E26">
        <v>596.33544921875</v>
      </c>
      <c r="F26">
        <v>524.38177490234398</v>
      </c>
      <c r="G26">
        <v>490.07571411132801</v>
      </c>
      <c r="I26" s="16">
        <f t="shared" si="0"/>
        <v>234.97644042968705</v>
      </c>
      <c r="J26" s="16">
        <f t="shared" si="0"/>
        <v>106.25973510742199</v>
      </c>
      <c r="K26" s="16">
        <f t="shared" si="1"/>
        <v>160.59462585449165</v>
      </c>
      <c r="L26" s="17">
        <f t="shared" si="2"/>
        <v>1.5113403557061427</v>
      </c>
      <c r="M26" s="17">
        <f t="shared" si="5"/>
        <v>1.654230706246242</v>
      </c>
      <c r="P26" s="15">
        <f t="shared" si="4"/>
        <v>0.91345177495756014</v>
      </c>
    </row>
    <row r="27" spans="1:16" x14ac:dyDescent="0.15">
      <c r="A27" s="15">
        <v>13</v>
      </c>
      <c r="B27" s="15">
        <v>25</v>
      </c>
      <c r="D27">
        <v>753.73864746093795</v>
      </c>
      <c r="E27">
        <v>592.92413330078102</v>
      </c>
      <c r="F27">
        <v>523.80816650390602</v>
      </c>
      <c r="G27">
        <v>488.82308959960898</v>
      </c>
      <c r="I27" s="16">
        <f t="shared" si="0"/>
        <v>229.93048095703193</v>
      </c>
      <c r="J27" s="16">
        <f t="shared" si="0"/>
        <v>104.10104370117205</v>
      </c>
      <c r="K27" s="16">
        <f t="shared" si="1"/>
        <v>157.05975036621152</v>
      </c>
      <c r="L27" s="17">
        <f t="shared" si="2"/>
        <v>1.508724070212595</v>
      </c>
      <c r="M27" s="17">
        <f t="shared" si="5"/>
        <v>1.6573300347742985</v>
      </c>
      <c r="P27" s="15">
        <f t="shared" si="4"/>
        <v>1.1025208925660099</v>
      </c>
    </row>
    <row r="28" spans="1:16" x14ac:dyDescent="0.15">
      <c r="A28" s="15">
        <v>13.5</v>
      </c>
      <c r="B28" s="15">
        <v>26</v>
      </c>
      <c r="D28">
        <v>752.34716796875</v>
      </c>
      <c r="E28">
        <v>592.53558349609398</v>
      </c>
      <c r="F28">
        <v>521.86279296875</v>
      </c>
      <c r="G28">
        <v>488.23092651367199</v>
      </c>
      <c r="I28" s="16">
        <f t="shared" si="0"/>
        <v>230.484375</v>
      </c>
      <c r="J28" s="16">
        <f t="shared" si="0"/>
        <v>104.30465698242199</v>
      </c>
      <c r="K28" s="16">
        <f t="shared" si="1"/>
        <v>157.47111511230463</v>
      </c>
      <c r="L28" s="17">
        <f t="shared" si="2"/>
        <v>1.5097227647164648</v>
      </c>
      <c r="M28" s="17">
        <f t="shared" si="5"/>
        <v>1.6640443432997722</v>
      </c>
      <c r="P28" s="15">
        <f t="shared" si="4"/>
        <v>1.5121155440430691</v>
      </c>
    </row>
    <row r="29" spans="1:16" x14ac:dyDescent="0.15">
      <c r="A29" s="15">
        <v>14</v>
      </c>
      <c r="B29" s="15">
        <v>27</v>
      </c>
      <c r="D29">
        <v>749.01983642578102</v>
      </c>
      <c r="E29">
        <v>591.65576171875</v>
      </c>
      <c r="F29">
        <v>522.69396972656295</v>
      </c>
      <c r="G29">
        <v>488.30911254882801</v>
      </c>
      <c r="I29" s="16">
        <f t="shared" si="0"/>
        <v>226.32586669921807</v>
      </c>
      <c r="J29" s="16">
        <f t="shared" si="0"/>
        <v>103.34664916992199</v>
      </c>
      <c r="K29" s="16">
        <f t="shared" si="1"/>
        <v>153.98321228027268</v>
      </c>
      <c r="L29" s="17">
        <f t="shared" si="2"/>
        <v>1.4899681171771166</v>
      </c>
      <c r="M29" s="17">
        <f t="shared" si="5"/>
        <v>1.650005309782028</v>
      </c>
      <c r="P29" s="15">
        <f t="shared" si="4"/>
        <v>0.65568885185893122</v>
      </c>
    </row>
    <row r="30" spans="1:16" x14ac:dyDescent="0.15">
      <c r="A30" s="15">
        <v>14.5</v>
      </c>
      <c r="B30" s="15">
        <v>28</v>
      </c>
      <c r="D30">
        <v>749.890869140625</v>
      </c>
      <c r="E30">
        <v>591.16394042968795</v>
      </c>
      <c r="F30">
        <v>519.89074707031295</v>
      </c>
      <c r="G30">
        <v>487.70886230468801</v>
      </c>
      <c r="I30" s="16">
        <f t="shared" si="0"/>
        <v>230.00012207031205</v>
      </c>
      <c r="J30" s="16">
        <f t="shared" si="0"/>
        <v>103.45507812499994</v>
      </c>
      <c r="K30" s="16">
        <f t="shared" si="1"/>
        <v>157.5815673828121</v>
      </c>
      <c r="L30" s="17">
        <f t="shared" si="2"/>
        <v>1.5231883271347362</v>
      </c>
      <c r="M30" s="17">
        <f t="shared" si="5"/>
        <v>1.6889411337612517</v>
      </c>
      <c r="P30" s="15">
        <f t="shared" si="4"/>
        <v>3.0309007135475561</v>
      </c>
    </row>
    <row r="31" spans="1:16" x14ac:dyDescent="0.15">
      <c r="A31" s="15">
        <v>15</v>
      </c>
      <c r="B31" s="15">
        <v>29</v>
      </c>
      <c r="D31">
        <v>750.44982910156295</v>
      </c>
      <c r="E31">
        <v>593.99652099609398</v>
      </c>
      <c r="F31">
        <v>520.70330810546898</v>
      </c>
      <c r="G31">
        <v>488.27932739257801</v>
      </c>
      <c r="I31" s="16">
        <f t="shared" si="0"/>
        <v>229.74652099609398</v>
      </c>
      <c r="J31" s="16">
        <f t="shared" si="0"/>
        <v>105.71719360351597</v>
      </c>
      <c r="K31" s="16">
        <f t="shared" si="1"/>
        <v>155.74448547363281</v>
      </c>
      <c r="L31" s="17">
        <f t="shared" si="2"/>
        <v>1.4732181224724927</v>
      </c>
      <c r="M31" s="17">
        <f t="shared" si="5"/>
        <v>1.6446865431206121</v>
      </c>
      <c r="P31" s="15">
        <f t="shared" si="4"/>
        <v>0.33122679166238728</v>
      </c>
    </row>
    <row r="32" spans="1:16" x14ac:dyDescent="0.15">
      <c r="A32" s="15">
        <v>15.5</v>
      </c>
      <c r="B32" s="15">
        <v>30</v>
      </c>
      <c r="D32">
        <v>747.3173828125</v>
      </c>
      <c r="E32">
        <v>591.43701171875</v>
      </c>
      <c r="F32">
        <v>520.52575683593795</v>
      </c>
      <c r="G32">
        <v>487.83114624023398</v>
      </c>
      <c r="I32" s="16">
        <f t="shared" si="0"/>
        <v>226.79162597656205</v>
      </c>
      <c r="J32" s="16">
        <f t="shared" si="0"/>
        <v>103.60586547851602</v>
      </c>
      <c r="K32" s="16">
        <f t="shared" si="1"/>
        <v>154.26752014160084</v>
      </c>
      <c r="L32" s="17">
        <f t="shared" si="2"/>
        <v>1.4889844260177543</v>
      </c>
      <c r="M32" s="17">
        <f t="shared" si="5"/>
        <v>1.6661684606874776</v>
      </c>
      <c r="P32" s="15">
        <f t="shared" si="4"/>
        <v>1.6416936112130089</v>
      </c>
    </row>
    <row r="33" spans="1:16" x14ac:dyDescent="0.15">
      <c r="A33" s="15">
        <v>16</v>
      </c>
      <c r="B33" s="15">
        <v>31</v>
      </c>
      <c r="D33">
        <v>744.96789550781295</v>
      </c>
      <c r="E33">
        <v>591.33020019531295</v>
      </c>
      <c r="F33">
        <v>520.571044921875</v>
      </c>
      <c r="G33">
        <v>487.971435546875</v>
      </c>
      <c r="I33" s="16">
        <f t="shared" si="0"/>
        <v>224.39685058593795</v>
      </c>
      <c r="J33" s="16">
        <f t="shared" si="0"/>
        <v>103.35876464843795</v>
      </c>
      <c r="K33" s="16">
        <f t="shared" si="1"/>
        <v>152.04571533203139</v>
      </c>
      <c r="L33" s="17">
        <f t="shared" si="2"/>
        <v>1.4710481094583132</v>
      </c>
      <c r="M33" s="17">
        <f t="shared" si="5"/>
        <v>1.6539477581496405</v>
      </c>
      <c r="P33" s="15">
        <f t="shared" si="4"/>
        <v>0.89619102106549209</v>
      </c>
    </row>
    <row r="34" spans="1:16" x14ac:dyDescent="0.15">
      <c r="A34" s="15">
        <v>16.5</v>
      </c>
      <c r="B34" s="15">
        <v>32</v>
      </c>
      <c r="D34">
        <v>744.196044921875</v>
      </c>
      <c r="E34">
        <v>591.39208984375</v>
      </c>
      <c r="F34">
        <v>519.17816162109398</v>
      </c>
      <c r="G34">
        <v>487.10488891601602</v>
      </c>
      <c r="I34" s="16">
        <f t="shared" si="0"/>
        <v>225.01788330078102</v>
      </c>
      <c r="J34" s="16">
        <f t="shared" si="0"/>
        <v>104.28720092773398</v>
      </c>
      <c r="K34" s="16">
        <f t="shared" si="1"/>
        <v>152.01684265136726</v>
      </c>
      <c r="L34" s="17">
        <f t="shared" si="2"/>
        <v>1.457674971607567</v>
      </c>
      <c r="M34" s="17">
        <f t="shared" si="5"/>
        <v>1.6462902343204984</v>
      </c>
      <c r="P34" s="15">
        <f t="shared" si="4"/>
        <v>0.42905716922131626</v>
      </c>
    </row>
    <row r="35" spans="1:16" x14ac:dyDescent="0.15">
      <c r="A35" s="15">
        <v>17</v>
      </c>
      <c r="B35" s="15">
        <v>33</v>
      </c>
      <c r="D35">
        <v>744.12951660156295</v>
      </c>
      <c r="E35">
        <v>592.00231933593795</v>
      </c>
      <c r="F35">
        <v>520.701416015625</v>
      </c>
      <c r="G35">
        <v>487.61947631835898</v>
      </c>
      <c r="I35" s="16">
        <f t="shared" si="0"/>
        <v>223.42810058593795</v>
      </c>
      <c r="J35" s="16">
        <f t="shared" si="0"/>
        <v>104.38284301757898</v>
      </c>
      <c r="K35" s="16">
        <f t="shared" si="1"/>
        <v>150.36011047363269</v>
      </c>
      <c r="L35" s="17">
        <f t="shared" si="2"/>
        <v>1.4404676681234936</v>
      </c>
      <c r="M35" s="17">
        <f t="shared" si="5"/>
        <v>1.6347985448580289</v>
      </c>
      <c r="P35" s="15">
        <f t="shared" si="4"/>
        <v>-0.2719732529591547</v>
      </c>
    </row>
    <row r="36" spans="1:16" x14ac:dyDescent="0.15">
      <c r="A36" s="15">
        <v>17.5</v>
      </c>
      <c r="B36" s="15">
        <v>34</v>
      </c>
      <c r="D36">
        <v>744.28179931640602</v>
      </c>
      <c r="E36">
        <v>592.50933837890602</v>
      </c>
      <c r="F36">
        <v>519.76226806640602</v>
      </c>
      <c r="G36">
        <v>486.98757934570301</v>
      </c>
      <c r="I36" s="16">
        <f t="shared" si="0"/>
        <v>224.51953125</v>
      </c>
      <c r="J36" s="16">
        <f t="shared" si="0"/>
        <v>105.52175903320301</v>
      </c>
      <c r="K36" s="16">
        <f t="shared" si="1"/>
        <v>150.65429992675791</v>
      </c>
      <c r="L36" s="17">
        <f t="shared" si="2"/>
        <v>1.4277083826791941</v>
      </c>
      <c r="M36" s="17">
        <f t="shared" si="5"/>
        <v>1.6277548734353333</v>
      </c>
      <c r="P36" s="15">
        <f t="shared" si="4"/>
        <v>-0.70166011208279955</v>
      </c>
    </row>
    <row r="37" spans="1:16" x14ac:dyDescent="0.15">
      <c r="A37" s="15">
        <v>18</v>
      </c>
      <c r="B37" s="15">
        <v>35</v>
      </c>
      <c r="D37">
        <v>747.013427734375</v>
      </c>
      <c r="E37">
        <v>593.69659423828102</v>
      </c>
      <c r="F37">
        <v>518.618896484375</v>
      </c>
      <c r="G37">
        <v>486.05773925781301</v>
      </c>
      <c r="I37" s="16">
        <f t="shared" si="0"/>
        <v>228.39453125</v>
      </c>
      <c r="J37" s="16">
        <f t="shared" si="0"/>
        <v>107.63885498046801</v>
      </c>
      <c r="K37" s="16">
        <f t="shared" si="1"/>
        <v>153.04733276367239</v>
      </c>
      <c r="L37" s="17">
        <f t="shared" si="2"/>
        <v>1.4218595393962907</v>
      </c>
      <c r="M37" s="17">
        <f t="shared" si="5"/>
        <v>1.6276216441740339</v>
      </c>
      <c r="P37" s="15">
        <f t="shared" si="4"/>
        <v>-0.70978753021401197</v>
      </c>
    </row>
    <row r="38" spans="1:16" x14ac:dyDescent="0.15">
      <c r="A38" s="15">
        <v>18.5</v>
      </c>
      <c r="B38" s="15">
        <v>36</v>
      </c>
      <c r="D38">
        <v>740.47552490234398</v>
      </c>
      <c r="E38">
        <v>590.94281005859398</v>
      </c>
      <c r="F38">
        <v>516.82684326171898</v>
      </c>
      <c r="G38">
        <v>486.75668334960898</v>
      </c>
      <c r="I38" s="16">
        <f t="shared" si="0"/>
        <v>223.648681640625</v>
      </c>
      <c r="J38" s="16">
        <f t="shared" si="0"/>
        <v>104.186126708985</v>
      </c>
      <c r="K38" s="16">
        <f t="shared" si="1"/>
        <v>150.71839294433551</v>
      </c>
      <c r="L38" s="17">
        <f t="shared" si="2"/>
        <v>1.4466263187355592</v>
      </c>
      <c r="M38" s="17">
        <f t="shared" si="5"/>
        <v>1.6581040375349065</v>
      </c>
      <c r="P38" s="15">
        <f t="shared" si="4"/>
        <v>1.1497375776156673</v>
      </c>
    </row>
    <row r="39" spans="1:16" x14ac:dyDescent="0.15">
      <c r="A39" s="15">
        <v>19</v>
      </c>
      <c r="B39" s="15">
        <v>37</v>
      </c>
      <c r="D39">
        <v>738.11492919921898</v>
      </c>
      <c r="E39">
        <v>589.9521484375</v>
      </c>
      <c r="F39">
        <v>515.15704345703102</v>
      </c>
      <c r="G39">
        <v>485.19180297851602</v>
      </c>
      <c r="I39" s="16">
        <f t="shared" si="0"/>
        <v>222.95788574218795</v>
      </c>
      <c r="J39" s="16">
        <f t="shared" si="0"/>
        <v>104.76034545898398</v>
      </c>
      <c r="K39" s="16">
        <f t="shared" si="1"/>
        <v>149.62564392089917</v>
      </c>
      <c r="L39" s="17">
        <f t="shared" si="2"/>
        <v>1.428266041557499</v>
      </c>
      <c r="M39" s="17">
        <f t="shared" si="5"/>
        <v>1.6454593743784502</v>
      </c>
      <c r="P39" s="15">
        <f t="shared" si="4"/>
        <v>0.37837201123396569</v>
      </c>
    </row>
    <row r="40" spans="1:16" x14ac:dyDescent="0.15">
      <c r="A40" s="15">
        <v>19.5</v>
      </c>
      <c r="B40" s="15">
        <v>38</v>
      </c>
      <c r="D40">
        <v>734.08807373046898</v>
      </c>
      <c r="E40">
        <v>587.12835693359398</v>
      </c>
      <c r="F40">
        <v>515.39294433593795</v>
      </c>
      <c r="G40">
        <v>484.84793090820301</v>
      </c>
      <c r="I40" s="16">
        <f t="shared" si="0"/>
        <v>218.69512939453102</v>
      </c>
      <c r="J40" s="16">
        <f t="shared" si="0"/>
        <v>102.28042602539097</v>
      </c>
      <c r="K40" s="16">
        <f t="shared" si="1"/>
        <v>147.09883117675736</v>
      </c>
      <c r="L40" s="17">
        <f t="shared" si="2"/>
        <v>1.4381914203235748</v>
      </c>
      <c r="M40" s="17">
        <f t="shared" si="5"/>
        <v>1.66110036716613</v>
      </c>
      <c r="P40" s="15">
        <f t="shared" si="4"/>
        <v>1.3325234276187032</v>
      </c>
    </row>
    <row r="41" spans="1:16" x14ac:dyDescent="0.15">
      <c r="A41" s="15">
        <v>20</v>
      </c>
      <c r="B41" s="15">
        <v>39</v>
      </c>
      <c r="D41">
        <v>734.606201171875</v>
      </c>
      <c r="E41">
        <v>588.42004394531295</v>
      </c>
      <c r="F41">
        <v>514.91064453125</v>
      </c>
      <c r="G41">
        <v>485.59713745117199</v>
      </c>
      <c r="I41" s="16">
        <f t="shared" si="0"/>
        <v>219.695556640625</v>
      </c>
      <c r="J41" s="16">
        <f t="shared" si="0"/>
        <v>102.82290649414097</v>
      </c>
      <c r="K41" s="16">
        <f t="shared" si="1"/>
        <v>147.71952209472633</v>
      </c>
      <c r="L41" s="17">
        <f t="shared" si="2"/>
        <v>1.4366402111298386</v>
      </c>
      <c r="M41" s="17">
        <f t="shared" si="5"/>
        <v>1.6652647719939977</v>
      </c>
      <c r="P41" s="15">
        <f t="shared" si="4"/>
        <v>1.5865656625872728</v>
      </c>
    </row>
    <row r="42" spans="1:16" x14ac:dyDescent="0.15">
      <c r="A42" s="15">
        <v>20.5</v>
      </c>
      <c r="B42" s="15">
        <v>40</v>
      </c>
      <c r="D42">
        <v>728.52624511718795</v>
      </c>
      <c r="E42">
        <v>586.35296630859398</v>
      </c>
      <c r="F42">
        <v>512.52081298828102</v>
      </c>
      <c r="G42">
        <v>483.051513671875</v>
      </c>
      <c r="I42" s="16">
        <f t="shared" si="0"/>
        <v>216.00543212890693</v>
      </c>
      <c r="J42" s="16">
        <f t="shared" si="0"/>
        <v>103.30145263671898</v>
      </c>
      <c r="K42" s="16">
        <f t="shared" si="1"/>
        <v>143.69441528320365</v>
      </c>
      <c r="L42" s="17">
        <f t="shared" si="2"/>
        <v>1.391020277212702</v>
      </c>
      <c r="M42" s="17">
        <f t="shared" si="5"/>
        <v>1.6253604520984652</v>
      </c>
      <c r="P42" s="15">
        <f t="shared" si="4"/>
        <v>-0.84772759903887673</v>
      </c>
    </row>
    <row r="43" spans="1:16" x14ac:dyDescent="0.15">
      <c r="A43" s="15">
        <v>21</v>
      </c>
      <c r="B43" s="15">
        <v>41</v>
      </c>
      <c r="D43">
        <v>729.01983642578102</v>
      </c>
      <c r="E43">
        <v>588.05426025390602</v>
      </c>
      <c r="F43">
        <v>513.34014892578102</v>
      </c>
      <c r="G43">
        <v>484.96398925781301</v>
      </c>
      <c r="I43" s="16">
        <f t="shared" si="0"/>
        <v>215.6796875</v>
      </c>
      <c r="J43" s="16">
        <f t="shared" si="0"/>
        <v>103.09027099609301</v>
      </c>
      <c r="K43" s="16">
        <f t="shared" si="1"/>
        <v>143.5164978027349</v>
      </c>
      <c r="L43" s="17">
        <f t="shared" si="2"/>
        <v>1.3921439570973093</v>
      </c>
      <c r="M43" s="17">
        <f t="shared" si="5"/>
        <v>1.6321997460046764</v>
      </c>
      <c r="P43" s="15">
        <f t="shared" si="4"/>
        <v>-0.43050843294967789</v>
      </c>
    </row>
    <row r="44" spans="1:16" x14ac:dyDescent="0.15">
      <c r="A44" s="15">
        <v>21.5</v>
      </c>
      <c r="B44" s="15">
        <v>42</v>
      </c>
      <c r="D44">
        <v>729.642333984375</v>
      </c>
      <c r="E44">
        <v>589.42181396484398</v>
      </c>
      <c r="F44">
        <v>512.49346923828102</v>
      </c>
      <c r="G44">
        <v>484.54251098632801</v>
      </c>
      <c r="I44" s="16">
        <f t="shared" si="0"/>
        <v>217.14886474609398</v>
      </c>
      <c r="J44" s="16">
        <f t="shared" si="0"/>
        <v>104.87930297851597</v>
      </c>
      <c r="K44" s="16">
        <f t="shared" si="1"/>
        <v>143.73335266113281</v>
      </c>
      <c r="L44" s="17">
        <f t="shared" si="2"/>
        <v>1.370464415563249</v>
      </c>
      <c r="M44" s="17">
        <f t="shared" si="5"/>
        <v>1.6162358184922201</v>
      </c>
      <c r="P44" s="15">
        <f t="shared" si="4"/>
        <v>-1.4043599175607842</v>
      </c>
    </row>
    <row r="45" spans="1:16" x14ac:dyDescent="0.15">
      <c r="A45" s="15">
        <v>22</v>
      </c>
      <c r="B45" s="15">
        <v>43</v>
      </c>
      <c r="D45">
        <v>726.57000732421898</v>
      </c>
      <c r="E45">
        <v>587.17327880859398</v>
      </c>
      <c r="F45">
        <v>511.66665649414102</v>
      </c>
      <c r="G45">
        <v>482.79266357421898</v>
      </c>
      <c r="I45" s="16">
        <f t="shared" si="0"/>
        <v>214.90335083007795</v>
      </c>
      <c r="J45" s="16">
        <f t="shared" si="0"/>
        <v>104.380615234375</v>
      </c>
      <c r="K45" s="16">
        <f t="shared" si="1"/>
        <v>141.83692016601546</v>
      </c>
      <c r="L45" s="17">
        <f t="shared" si="2"/>
        <v>1.3588434964436309</v>
      </c>
      <c r="M45" s="17">
        <f t="shared" si="5"/>
        <v>1.6103305133942061</v>
      </c>
      <c r="P45" s="15">
        <f t="shared" si="4"/>
        <v>-1.7646027295063513</v>
      </c>
    </row>
    <row r="46" spans="1:16" ht="15" x14ac:dyDescent="0.2">
      <c r="A46" s="15">
        <v>22.5</v>
      </c>
      <c r="B46" s="15">
        <v>44</v>
      </c>
      <c r="C46" s="21" t="s">
        <v>28</v>
      </c>
      <c r="D46">
        <v>730.32965087890602</v>
      </c>
      <c r="E46">
        <v>590.08929443359398</v>
      </c>
      <c r="F46">
        <v>511.88827514648398</v>
      </c>
      <c r="G46">
        <v>484.33395385742199</v>
      </c>
      <c r="I46" s="16">
        <f t="shared" si="0"/>
        <v>218.44137573242205</v>
      </c>
      <c r="J46" s="16">
        <f t="shared" si="0"/>
        <v>105.75534057617199</v>
      </c>
      <c r="K46" s="16">
        <f t="shared" si="1"/>
        <v>144.41263732910164</v>
      </c>
      <c r="L46" s="17">
        <f t="shared" si="2"/>
        <v>1.3655351733758174</v>
      </c>
      <c r="M46" s="17">
        <f t="shared" si="5"/>
        <v>1.6227378043479965</v>
      </c>
      <c r="P46" s="15">
        <f t="shared" si="4"/>
        <v>-1.0077176392976446</v>
      </c>
    </row>
    <row r="47" spans="1:16" x14ac:dyDescent="0.15">
      <c r="A47" s="15">
        <v>23</v>
      </c>
      <c r="B47" s="15">
        <v>45</v>
      </c>
      <c r="D47">
        <v>733.73919677734398</v>
      </c>
      <c r="E47">
        <v>592.20593261718795</v>
      </c>
      <c r="F47">
        <v>510.364990234375</v>
      </c>
      <c r="G47">
        <v>483.41091918945301</v>
      </c>
      <c r="I47" s="16">
        <f t="shared" si="0"/>
        <v>223.37420654296898</v>
      </c>
      <c r="J47" s="16">
        <f t="shared" si="0"/>
        <v>108.79501342773494</v>
      </c>
      <c r="K47" s="16">
        <f t="shared" si="1"/>
        <v>147.21769714355452</v>
      </c>
      <c r="L47" s="17">
        <f t="shared" si="2"/>
        <v>1.353165852967527</v>
      </c>
      <c r="M47" s="17">
        <f t="shared" si="5"/>
        <v>1.61608409796131</v>
      </c>
      <c r="P47" s="15">
        <f t="shared" si="4"/>
        <v>-1.4136153632621917</v>
      </c>
    </row>
    <row r="48" spans="1:16" x14ac:dyDescent="0.15">
      <c r="A48" s="15">
        <v>23.5</v>
      </c>
      <c r="B48" s="15">
        <v>46</v>
      </c>
      <c r="D48">
        <v>732.89031982421898</v>
      </c>
      <c r="E48">
        <v>592.18377685546898</v>
      </c>
      <c r="F48">
        <v>508.95156860351602</v>
      </c>
      <c r="G48">
        <v>481.78274536132801</v>
      </c>
      <c r="I48" s="16">
        <f t="shared" si="0"/>
        <v>223.93875122070295</v>
      </c>
      <c r="J48" s="16">
        <f t="shared" si="0"/>
        <v>110.40103149414097</v>
      </c>
      <c r="K48" s="16">
        <f t="shared" si="1"/>
        <v>146.65802917480428</v>
      </c>
      <c r="L48" s="17">
        <f t="shared" si="2"/>
        <v>1.3284117656327106</v>
      </c>
      <c r="M48" s="17">
        <f t="shared" si="5"/>
        <v>1.5970456246480975</v>
      </c>
      <c r="P48" s="15">
        <f t="shared" si="4"/>
        <v>-2.5750241385359471</v>
      </c>
    </row>
    <row r="49" spans="1:22" x14ac:dyDescent="0.15">
      <c r="A49" s="15">
        <v>24</v>
      </c>
      <c r="B49" s="15">
        <v>47</v>
      </c>
      <c r="D49">
        <v>732.75964355468795</v>
      </c>
      <c r="E49">
        <v>592.43408203125</v>
      </c>
      <c r="F49">
        <v>507.73928833007801</v>
      </c>
      <c r="G49">
        <v>482.06826782226602</v>
      </c>
      <c r="I49" s="16">
        <f t="shared" si="0"/>
        <v>225.02035522460994</v>
      </c>
      <c r="J49" s="16">
        <f t="shared" si="0"/>
        <v>110.36581420898398</v>
      </c>
      <c r="K49" s="16">
        <f t="shared" si="1"/>
        <v>147.76428527832115</v>
      </c>
      <c r="L49" s="17">
        <f t="shared" si="2"/>
        <v>1.3388591960053957</v>
      </c>
      <c r="M49" s="17">
        <f t="shared" si="5"/>
        <v>1.6132086690423866</v>
      </c>
      <c r="P49" s="15">
        <f t="shared" si="4"/>
        <v>-1.589025876708982</v>
      </c>
    </row>
    <row r="50" spans="1:22" x14ac:dyDescent="0.15">
      <c r="A50" s="15">
        <v>24.5</v>
      </c>
      <c r="B50" s="15">
        <v>48</v>
      </c>
      <c r="D50">
        <v>731.05773925781295</v>
      </c>
      <c r="E50">
        <v>591.58050537109398</v>
      </c>
      <c r="F50">
        <v>507.74053955078102</v>
      </c>
      <c r="G50">
        <v>481.53073120117199</v>
      </c>
      <c r="I50" s="16">
        <f t="shared" si="0"/>
        <v>223.31719970703193</v>
      </c>
      <c r="J50" s="16">
        <f t="shared" si="0"/>
        <v>110.04977416992199</v>
      </c>
      <c r="K50" s="16">
        <f t="shared" si="1"/>
        <v>146.28235778808653</v>
      </c>
      <c r="L50" s="17">
        <f t="shared" si="2"/>
        <v>1.3292381460249045</v>
      </c>
      <c r="M50" s="17">
        <f t="shared" si="5"/>
        <v>1.6093032330834995</v>
      </c>
      <c r="P50" s="15">
        <f t="shared" si="4"/>
        <v>-1.8272701686382762</v>
      </c>
    </row>
    <row r="51" spans="1:22" x14ac:dyDescent="0.15">
      <c r="A51" s="15">
        <v>25</v>
      </c>
      <c r="B51" s="15">
        <v>49</v>
      </c>
      <c r="D51">
        <v>724.37341308593795</v>
      </c>
      <c r="E51">
        <v>590.28527832031295</v>
      </c>
      <c r="F51">
        <v>507.38671875</v>
      </c>
      <c r="G51">
        <v>481.42459106445301</v>
      </c>
      <c r="I51" s="16">
        <f t="shared" si="0"/>
        <v>216.98669433593795</v>
      </c>
      <c r="J51" s="16">
        <f t="shared" si="0"/>
        <v>108.86068725585994</v>
      </c>
      <c r="K51" s="16">
        <f t="shared" si="1"/>
        <v>140.78421325683598</v>
      </c>
      <c r="L51" s="17">
        <f t="shared" si="2"/>
        <v>1.293251189255721</v>
      </c>
      <c r="M51" s="17">
        <f t="shared" si="5"/>
        <v>1.57903189033592</v>
      </c>
      <c r="P51" s="15">
        <f t="shared" si="4"/>
        <v>-3.6739205028307556</v>
      </c>
    </row>
    <row r="52" spans="1:22" x14ac:dyDescent="0.15">
      <c r="A52" s="15">
        <v>25.5</v>
      </c>
      <c r="B52" s="15">
        <v>50</v>
      </c>
      <c r="D52">
        <v>728.23742675781295</v>
      </c>
      <c r="E52">
        <v>590.97198486328102</v>
      </c>
      <c r="F52">
        <v>508.40594482421898</v>
      </c>
      <c r="G52">
        <v>482.63189697265602</v>
      </c>
      <c r="I52" s="16">
        <f t="shared" si="0"/>
        <v>219.83148193359398</v>
      </c>
      <c r="J52" s="16">
        <f t="shared" si="0"/>
        <v>108.340087890625</v>
      </c>
      <c r="K52" s="16">
        <f t="shared" si="1"/>
        <v>143.99342041015649</v>
      </c>
      <c r="L52" s="17">
        <f t="shared" si="2"/>
        <v>1.3290871662899646</v>
      </c>
      <c r="M52" s="17">
        <f t="shared" si="5"/>
        <v>1.6205834813917674</v>
      </c>
      <c r="P52" s="15">
        <f t="shared" si="4"/>
        <v>-1.1391383443602587</v>
      </c>
      <c r="R52" s="26"/>
      <c r="S52" s="26"/>
      <c r="T52" s="26"/>
    </row>
    <row r="53" spans="1:22" x14ac:dyDescent="0.15">
      <c r="A53" s="15">
        <v>26</v>
      </c>
      <c r="B53" s="15">
        <v>51</v>
      </c>
      <c r="D53">
        <v>728.24969482421898</v>
      </c>
      <c r="E53">
        <v>591.35296630859398</v>
      </c>
      <c r="F53">
        <v>507.17565917968801</v>
      </c>
      <c r="G53">
        <v>481.20050048828102</v>
      </c>
      <c r="I53" s="16">
        <f t="shared" si="0"/>
        <v>221.07403564453097</v>
      </c>
      <c r="J53" s="16">
        <f t="shared" si="0"/>
        <v>110.15246582031295</v>
      </c>
      <c r="K53" s="16">
        <f t="shared" si="1"/>
        <v>143.9673095703119</v>
      </c>
      <c r="L53" s="17">
        <f t="shared" si="2"/>
        <v>1.3069821769143113</v>
      </c>
      <c r="M53" s="17">
        <f t="shared" si="5"/>
        <v>1.6041941060377183</v>
      </c>
      <c r="P53" s="15">
        <f t="shared" si="4"/>
        <v>-2.1389435306426154</v>
      </c>
      <c r="R53" s="26"/>
      <c r="S53" s="31"/>
      <c r="T53" s="26"/>
      <c r="U53" s="19"/>
    </row>
    <row r="54" spans="1:22" x14ac:dyDescent="0.15">
      <c r="A54" s="15">
        <v>26.5</v>
      </c>
      <c r="B54" s="15">
        <v>52</v>
      </c>
      <c r="D54">
        <v>722.52569580078102</v>
      </c>
      <c r="E54">
        <v>589.16510009765602</v>
      </c>
      <c r="F54">
        <v>509.19613647460898</v>
      </c>
      <c r="G54">
        <v>482.52142333984398</v>
      </c>
      <c r="I54" s="16">
        <f t="shared" si="0"/>
        <v>213.32955932617205</v>
      </c>
      <c r="J54" s="16">
        <f t="shared" si="0"/>
        <v>106.64367675781205</v>
      </c>
      <c r="K54" s="16">
        <f t="shared" si="1"/>
        <v>138.67898559570364</v>
      </c>
      <c r="L54" s="17">
        <f t="shared" si="2"/>
        <v>1.3003957647732254</v>
      </c>
      <c r="M54" s="17">
        <f t="shared" si="5"/>
        <v>1.6033233079182363</v>
      </c>
      <c r="P54" s="15">
        <f t="shared" si="4"/>
        <v>-2.1920650473115173</v>
      </c>
      <c r="R54" s="26"/>
      <c r="S54" s="31"/>
      <c r="T54" s="26"/>
    </row>
    <row r="55" spans="1:22" x14ac:dyDescent="0.15">
      <c r="A55" s="15">
        <v>27</v>
      </c>
      <c r="B55" s="15">
        <v>53</v>
      </c>
      <c r="D55">
        <v>721.675048828125</v>
      </c>
      <c r="E55">
        <v>588.93988037109398</v>
      </c>
      <c r="F55">
        <v>508.7802734375</v>
      </c>
      <c r="G55">
        <v>481.89633178710898</v>
      </c>
      <c r="I55" s="16">
        <f t="shared" si="0"/>
        <v>212.894775390625</v>
      </c>
      <c r="J55" s="16">
        <f t="shared" si="0"/>
        <v>107.043548583985</v>
      </c>
      <c r="K55" s="16">
        <f t="shared" si="1"/>
        <v>137.96429138183549</v>
      </c>
      <c r="L55" s="17">
        <f t="shared" si="2"/>
        <v>1.2888613392108397</v>
      </c>
      <c r="M55" s="17">
        <f t="shared" si="5"/>
        <v>1.5975044963774545</v>
      </c>
      <c r="P55" s="15">
        <f t="shared" si="4"/>
        <v>-2.5470314710340629</v>
      </c>
      <c r="R55" s="32"/>
      <c r="S55" s="31"/>
      <c r="T55" s="26"/>
    </row>
    <row r="56" spans="1:22" x14ac:dyDescent="0.15">
      <c r="A56" s="15">
        <v>27.5</v>
      </c>
      <c r="B56" s="15">
        <v>54</v>
      </c>
      <c r="D56">
        <v>710.61492919921898</v>
      </c>
      <c r="E56">
        <v>585.58575439453102</v>
      </c>
      <c r="F56">
        <v>508.934814453125</v>
      </c>
      <c r="G56">
        <v>481.53009033203102</v>
      </c>
      <c r="I56" s="16">
        <f t="shared" si="0"/>
        <v>201.68011474609398</v>
      </c>
      <c r="J56" s="16">
        <f t="shared" si="0"/>
        <v>104.0556640625</v>
      </c>
      <c r="K56" s="16">
        <f t="shared" si="1"/>
        <v>128.841149902344</v>
      </c>
      <c r="L56" s="17">
        <f t="shared" si="2"/>
        <v>1.2381944900659789</v>
      </c>
      <c r="M56" s="17">
        <f t="shared" si="5"/>
        <v>1.5525532612541979</v>
      </c>
      <c r="P56" s="15">
        <f t="shared" si="4"/>
        <v>-5.2892029714827409</v>
      </c>
      <c r="R56" s="32"/>
      <c r="S56" s="31"/>
      <c r="T56" s="26"/>
    </row>
    <row r="57" spans="1:22" x14ac:dyDescent="0.15">
      <c r="A57" s="15">
        <v>28</v>
      </c>
      <c r="B57" s="15">
        <v>55</v>
      </c>
      <c r="D57">
        <v>699.10211181640602</v>
      </c>
      <c r="E57">
        <v>579.14178466796898</v>
      </c>
      <c r="F57">
        <v>509.97454833984398</v>
      </c>
      <c r="G57">
        <v>483.34014892578102</v>
      </c>
      <c r="I57" s="16">
        <f t="shared" si="0"/>
        <v>189.12756347656205</v>
      </c>
      <c r="J57" s="16">
        <f t="shared" si="0"/>
        <v>95.801635742187955</v>
      </c>
      <c r="K57" s="16">
        <f t="shared" si="1"/>
        <v>122.06641845703048</v>
      </c>
      <c r="L57" s="17">
        <f t="shared" si="2"/>
        <v>1.2741579776938647</v>
      </c>
      <c r="M57" s="17">
        <f t="shared" si="5"/>
        <v>1.5942323629036876</v>
      </c>
      <c r="P57" s="15">
        <f t="shared" si="4"/>
        <v>-2.74664225220224</v>
      </c>
      <c r="R57" s="26"/>
      <c r="S57" s="31"/>
      <c r="T57" s="26"/>
    </row>
    <row r="58" spans="1:22" x14ac:dyDescent="0.15">
      <c r="A58" s="15">
        <v>28.5</v>
      </c>
      <c r="B58" s="15">
        <v>56</v>
      </c>
      <c r="D58">
        <v>698.11608886718795</v>
      </c>
      <c r="E58">
        <v>577.81097412109398</v>
      </c>
      <c r="F58">
        <v>507.54623413085898</v>
      </c>
      <c r="G58">
        <v>480.88082885742199</v>
      </c>
      <c r="I58" s="16">
        <f t="shared" si="0"/>
        <v>190.56985473632898</v>
      </c>
      <c r="J58" s="16">
        <f t="shared" si="0"/>
        <v>96.930145263671989</v>
      </c>
      <c r="K58" s="16">
        <f t="shared" si="1"/>
        <v>122.7187530517586</v>
      </c>
      <c r="L58" s="17">
        <f t="shared" si="2"/>
        <v>1.2660535349238953</v>
      </c>
      <c r="M58" s="17">
        <f t="shared" si="5"/>
        <v>1.5918435341553221</v>
      </c>
      <c r="P58" s="15">
        <f t="shared" si="4"/>
        <v>-2.8923685730754869</v>
      </c>
      <c r="R58" s="26"/>
      <c r="S58" s="31"/>
      <c r="T58" s="26"/>
    </row>
    <row r="59" spans="1:22" x14ac:dyDescent="0.15">
      <c r="A59" s="15">
        <v>29</v>
      </c>
      <c r="B59" s="15">
        <v>57</v>
      </c>
      <c r="D59">
        <v>695.38446044921898</v>
      </c>
      <c r="E59">
        <v>577.92706298828102</v>
      </c>
      <c r="F59">
        <v>508.42086791992199</v>
      </c>
      <c r="G59">
        <v>481.533203125</v>
      </c>
      <c r="I59" s="16">
        <f t="shared" si="0"/>
        <v>186.96359252929699</v>
      </c>
      <c r="J59" s="16">
        <f t="shared" si="0"/>
        <v>96.393859863281023</v>
      </c>
      <c r="K59" s="16">
        <f t="shared" si="1"/>
        <v>119.48789062500028</v>
      </c>
      <c r="L59" s="17">
        <f t="shared" si="2"/>
        <v>1.2395798943467393</v>
      </c>
      <c r="M59" s="17">
        <f t="shared" si="5"/>
        <v>1.5710855075997701</v>
      </c>
      <c r="P59" s="15">
        <f t="shared" si="4"/>
        <v>-4.1586756872206472</v>
      </c>
      <c r="R59" s="33"/>
      <c r="S59" s="31"/>
      <c r="T59" s="26"/>
    </row>
    <row r="60" spans="1:22" x14ac:dyDescent="0.15">
      <c r="A60" s="15">
        <v>29.5</v>
      </c>
      <c r="B60" s="15">
        <v>58</v>
      </c>
      <c r="D60">
        <v>693.64935302734398</v>
      </c>
      <c r="E60">
        <v>576.42938232421898</v>
      </c>
      <c r="F60">
        <v>507.67474365234398</v>
      </c>
      <c r="G60">
        <v>481.74176025390602</v>
      </c>
      <c r="I60" s="16">
        <f t="shared" si="0"/>
        <v>185.974609375</v>
      </c>
      <c r="J60" s="16">
        <f t="shared" si="0"/>
        <v>94.687622070312955</v>
      </c>
      <c r="K60" s="16">
        <f t="shared" si="1"/>
        <v>119.69327392578093</v>
      </c>
      <c r="L60" s="17">
        <f t="shared" si="2"/>
        <v>1.2640857517458757</v>
      </c>
      <c r="M60" s="17">
        <f t="shared" si="5"/>
        <v>1.6013069790205106</v>
      </c>
      <c r="P60" s="15">
        <f t="shared" si="4"/>
        <v>-2.31506766612085</v>
      </c>
      <c r="R60" s="32"/>
      <c r="S60" s="31"/>
      <c r="T60" s="26"/>
    </row>
    <row r="61" spans="1:22" x14ac:dyDescent="0.15">
      <c r="A61" s="15">
        <v>30</v>
      </c>
      <c r="B61" s="15">
        <v>59</v>
      </c>
      <c r="D61">
        <v>691.84014892578102</v>
      </c>
      <c r="E61">
        <v>576.56359863281295</v>
      </c>
      <c r="F61">
        <v>506.67288208007801</v>
      </c>
      <c r="G61">
        <v>481.488525390625</v>
      </c>
      <c r="I61" s="16">
        <f t="shared" si="0"/>
        <v>185.16726684570301</v>
      </c>
      <c r="J61" s="16">
        <f t="shared" si="0"/>
        <v>95.075073242187955</v>
      </c>
      <c r="K61" s="16">
        <f t="shared" si="1"/>
        <v>118.61471557617145</v>
      </c>
      <c r="L61" s="17">
        <f t="shared" si="2"/>
        <v>1.2475900520635956</v>
      </c>
      <c r="M61" s="17">
        <f t="shared" si="5"/>
        <v>1.5905268933598344</v>
      </c>
      <c r="P61" s="15">
        <f t="shared" si="4"/>
        <v>-2.9726879426281689</v>
      </c>
      <c r="R61" s="32"/>
      <c r="S61" s="31"/>
      <c r="T61" s="26"/>
    </row>
    <row r="62" spans="1:22" x14ac:dyDescent="0.15">
      <c r="A62" s="15">
        <v>30.5</v>
      </c>
      <c r="B62" s="15">
        <v>60</v>
      </c>
      <c r="D62">
        <v>692.86578369140602</v>
      </c>
      <c r="E62">
        <v>576.80456542968795</v>
      </c>
      <c r="F62">
        <v>506.10055541992199</v>
      </c>
      <c r="G62">
        <v>479.92178344726602</v>
      </c>
      <c r="I62" s="16">
        <f t="shared" si="0"/>
        <v>186.76522827148403</v>
      </c>
      <c r="J62" s="16">
        <f t="shared" si="0"/>
        <v>96.882781982421932</v>
      </c>
      <c r="K62" s="16">
        <f t="shared" si="1"/>
        <v>118.94728088378869</v>
      </c>
      <c r="L62" s="17">
        <f t="shared" si="2"/>
        <v>1.2277442745747131</v>
      </c>
      <c r="M62" s="17">
        <f t="shared" si="5"/>
        <v>1.5763967298925559</v>
      </c>
      <c r="P62" s="15">
        <f t="shared" si="4"/>
        <v>-3.834673858040881</v>
      </c>
      <c r="R62" s="26"/>
      <c r="S62" s="26"/>
      <c r="T62" s="26"/>
      <c r="U62" s="13" t="s">
        <v>17</v>
      </c>
    </row>
    <row r="63" spans="1:22" x14ac:dyDescent="0.15">
      <c r="A63" s="15">
        <v>31</v>
      </c>
      <c r="B63" s="15">
        <v>61</v>
      </c>
      <c r="D63">
        <v>696.29052734375</v>
      </c>
      <c r="E63">
        <v>578.630126953125</v>
      </c>
      <c r="F63">
        <v>505.92489624023398</v>
      </c>
      <c r="G63">
        <v>479.87710571289102</v>
      </c>
      <c r="I63" s="16">
        <f t="shared" si="0"/>
        <v>190.36563110351602</v>
      </c>
      <c r="J63" s="16">
        <f t="shared" si="0"/>
        <v>98.753021240233977</v>
      </c>
      <c r="K63" s="16">
        <f t="shared" si="1"/>
        <v>121.23851623535225</v>
      </c>
      <c r="L63" s="17">
        <f t="shared" si="2"/>
        <v>1.2276942488718232</v>
      </c>
      <c r="M63" s="17">
        <f t="shared" si="5"/>
        <v>1.5820623182112699</v>
      </c>
      <c r="P63" s="15">
        <f t="shared" si="4"/>
        <v>-3.4890545490663309</v>
      </c>
      <c r="R63" s="26"/>
      <c r="S63" s="26"/>
      <c r="T63" s="26"/>
    </row>
    <row r="64" spans="1:22" x14ac:dyDescent="0.15">
      <c r="A64" s="15">
        <v>31.5</v>
      </c>
      <c r="B64" s="15">
        <v>62</v>
      </c>
      <c r="D64">
        <v>693.56591796875</v>
      </c>
      <c r="E64">
        <v>576.75671386718795</v>
      </c>
      <c r="F64">
        <v>505.66171264648398</v>
      </c>
      <c r="G64">
        <v>480.31161499023398</v>
      </c>
      <c r="I64" s="16">
        <f t="shared" si="0"/>
        <v>187.90420532226602</v>
      </c>
      <c r="J64" s="16">
        <f t="shared" si="0"/>
        <v>96.445098876953978</v>
      </c>
      <c r="K64" s="16">
        <f t="shared" si="1"/>
        <v>120.39263610839825</v>
      </c>
      <c r="L64" s="17">
        <f t="shared" si="2"/>
        <v>1.2483022725913411</v>
      </c>
      <c r="M64" s="17">
        <f t="shared" si="5"/>
        <v>1.6083859559523916</v>
      </c>
      <c r="P64" s="15">
        <f t="shared" si="4"/>
        <v>-1.8832270561418198</v>
      </c>
      <c r="R64" s="26"/>
      <c r="S64" s="26"/>
      <c r="T64" s="26"/>
      <c r="U64" s="15">
        <v>12.5</v>
      </c>
      <c r="V64" s="17">
        <f t="shared" ref="V64:V83" si="6">L26</f>
        <v>1.5113403557061427</v>
      </c>
    </row>
    <row r="65" spans="1:22" x14ac:dyDescent="0.15">
      <c r="A65" s="15">
        <v>32</v>
      </c>
      <c r="B65" s="15">
        <v>63</v>
      </c>
      <c r="D65">
        <v>691.27423095703102</v>
      </c>
      <c r="E65">
        <v>574.555419921875</v>
      </c>
      <c r="F65">
        <v>505.72439575195301</v>
      </c>
      <c r="G65">
        <v>480.45809936523398</v>
      </c>
      <c r="I65" s="16">
        <f t="shared" si="0"/>
        <v>185.54983520507801</v>
      </c>
      <c r="J65" s="16">
        <f t="shared" si="0"/>
        <v>94.097320556641023</v>
      </c>
      <c r="K65" s="16">
        <f t="shared" si="1"/>
        <v>119.6817108154293</v>
      </c>
      <c r="L65" s="17">
        <f t="shared" si="2"/>
        <v>1.2718928669535068</v>
      </c>
      <c r="M65" s="17">
        <f t="shared" si="5"/>
        <v>1.6376921643361615</v>
      </c>
      <c r="P65" s="15">
        <f t="shared" si="4"/>
        <v>-9.5453056254411875E-2</v>
      </c>
      <c r="R65" s="26"/>
      <c r="S65" s="26"/>
      <c r="T65" s="26"/>
      <c r="U65" s="15">
        <v>13</v>
      </c>
      <c r="V65" s="17">
        <f t="shared" si="6"/>
        <v>1.508724070212595</v>
      </c>
    </row>
    <row r="66" spans="1:22" x14ac:dyDescent="0.15">
      <c r="A66" s="15">
        <v>32.5</v>
      </c>
      <c r="B66" s="15">
        <v>64</v>
      </c>
      <c r="D66">
        <v>690.35821533203102</v>
      </c>
      <c r="E66">
        <v>575.91070556640602</v>
      </c>
      <c r="F66">
        <v>507.14834594726602</v>
      </c>
      <c r="G66">
        <v>481.08193969726602</v>
      </c>
      <c r="I66" s="16">
        <f t="shared" ref="I66:J129" si="7">D66-F66</f>
        <v>183.209869384765</v>
      </c>
      <c r="J66" s="16">
        <f t="shared" si="7"/>
        <v>94.82876586914</v>
      </c>
      <c r="K66" s="16">
        <f t="shared" ref="K66:K129" si="8">I66-0.7*J66</f>
        <v>116.82973327636701</v>
      </c>
      <c r="L66" s="17">
        <f t="shared" ref="L66:L129" si="9">K66/J66</f>
        <v>1.2320073155606337</v>
      </c>
      <c r="M66" s="17">
        <f t="shared" si="5"/>
        <v>1.6035222269648923</v>
      </c>
      <c r="P66" s="15">
        <f t="shared" si="4"/>
        <v>-2.1799303386846929</v>
      </c>
      <c r="R66" s="26"/>
      <c r="S66" s="26"/>
      <c r="T66" s="26"/>
      <c r="U66" s="15">
        <v>13.5</v>
      </c>
      <c r="V66" s="17">
        <f t="shared" si="6"/>
        <v>1.5097227647164648</v>
      </c>
    </row>
    <row r="67" spans="1:22" x14ac:dyDescent="0.15">
      <c r="A67" s="15">
        <v>33</v>
      </c>
      <c r="B67" s="15">
        <v>65</v>
      </c>
      <c r="D67">
        <v>687.965576171875</v>
      </c>
      <c r="E67">
        <v>574.09509277343795</v>
      </c>
      <c r="F67">
        <v>508.26876831054699</v>
      </c>
      <c r="G67">
        <v>481.60769653320301</v>
      </c>
      <c r="I67" s="16">
        <f t="shared" si="7"/>
        <v>179.69680786132801</v>
      </c>
      <c r="J67" s="16">
        <f t="shared" si="7"/>
        <v>92.487396240234943</v>
      </c>
      <c r="K67" s="16">
        <f t="shared" si="8"/>
        <v>114.95563049316355</v>
      </c>
      <c r="L67" s="17">
        <f t="shared" si="9"/>
        <v>1.2429329310403294</v>
      </c>
      <c r="M67" s="17">
        <f t="shared" si="5"/>
        <v>1.620163456466192</v>
      </c>
      <c r="P67" s="15">
        <f t="shared" si="4"/>
        <v>-1.1647612305219612</v>
      </c>
      <c r="R67" s="26"/>
      <c r="S67" s="26"/>
      <c r="T67" s="26"/>
      <c r="U67" s="15">
        <v>14</v>
      </c>
      <c r="V67" s="17">
        <f t="shared" si="6"/>
        <v>1.4899681171771166</v>
      </c>
    </row>
    <row r="68" spans="1:22" x14ac:dyDescent="0.15">
      <c r="A68" s="15">
        <v>33.5</v>
      </c>
      <c r="B68" s="15">
        <v>66</v>
      </c>
      <c r="D68">
        <v>688.95330810546898</v>
      </c>
      <c r="E68">
        <v>576.82904052734398</v>
      </c>
      <c r="F68">
        <v>508.39291381835898</v>
      </c>
      <c r="G68">
        <v>482.19491577148398</v>
      </c>
      <c r="I68" s="16">
        <f t="shared" si="7"/>
        <v>180.56039428711</v>
      </c>
      <c r="J68" s="16">
        <f t="shared" si="7"/>
        <v>94.63412475586</v>
      </c>
      <c r="K68" s="16">
        <f t="shared" si="8"/>
        <v>114.31650695800801</v>
      </c>
      <c r="L68" s="17">
        <f t="shared" si="9"/>
        <v>1.2079839830814225</v>
      </c>
      <c r="M68" s="17">
        <f t="shared" si="5"/>
        <v>1.590930122528889</v>
      </c>
      <c r="P68" s="15">
        <f t="shared" si="4"/>
        <v>-2.9480896522252666</v>
      </c>
      <c r="U68" s="15">
        <v>14.5</v>
      </c>
      <c r="V68" s="17">
        <f t="shared" si="6"/>
        <v>1.5231883271347362</v>
      </c>
    </row>
    <row r="69" spans="1:22" x14ac:dyDescent="0.15">
      <c r="A69" s="15">
        <v>34</v>
      </c>
      <c r="B69" s="15">
        <v>67</v>
      </c>
      <c r="D69">
        <v>688.38916015625</v>
      </c>
      <c r="E69">
        <v>576.30456542968795</v>
      </c>
      <c r="F69">
        <v>508.028564453125</v>
      </c>
      <c r="G69">
        <v>481.41030883789102</v>
      </c>
      <c r="I69" s="16">
        <f t="shared" si="7"/>
        <v>180.360595703125</v>
      </c>
      <c r="J69" s="16">
        <f t="shared" si="7"/>
        <v>94.894256591796932</v>
      </c>
      <c r="K69" s="16">
        <f t="shared" si="8"/>
        <v>113.93461608886714</v>
      </c>
      <c r="L69" s="17">
        <f t="shared" si="9"/>
        <v>1.2006481759899907</v>
      </c>
      <c r="M69" s="17">
        <f t="shared" si="5"/>
        <v>1.5893099294590614</v>
      </c>
      <c r="P69" s="15">
        <f t="shared" si="4"/>
        <v>-3.04692669750608</v>
      </c>
      <c r="U69" s="15">
        <v>15</v>
      </c>
      <c r="V69" s="17">
        <f t="shared" si="6"/>
        <v>1.4732181224724927</v>
      </c>
    </row>
    <row r="70" spans="1:22" x14ac:dyDescent="0.15">
      <c r="A70" s="15">
        <v>34.5</v>
      </c>
      <c r="B70" s="15">
        <v>68</v>
      </c>
      <c r="D70">
        <v>686.854736328125</v>
      </c>
      <c r="E70">
        <v>575.82440185546898</v>
      </c>
      <c r="F70">
        <v>508.08380126953102</v>
      </c>
      <c r="G70">
        <v>481.19738769531301</v>
      </c>
      <c r="I70" s="16">
        <f t="shared" si="7"/>
        <v>178.77093505859398</v>
      </c>
      <c r="J70" s="16">
        <f t="shared" si="7"/>
        <v>94.627014160155966</v>
      </c>
      <c r="K70" s="16">
        <f t="shared" si="8"/>
        <v>112.5320251464848</v>
      </c>
      <c r="L70" s="17">
        <f t="shared" si="9"/>
        <v>1.1892166961542785</v>
      </c>
      <c r="M70" s="17">
        <f t="shared" si="5"/>
        <v>1.583594063644953</v>
      </c>
      <c r="P70" s="15">
        <f t="shared" ref="P70:P133" si="10">(M70-$O$2)/$O$2*100</f>
        <v>-3.3956130971758292</v>
      </c>
      <c r="U70" s="15">
        <v>15.5</v>
      </c>
      <c r="V70" s="17">
        <f t="shared" si="6"/>
        <v>1.4889844260177543</v>
      </c>
    </row>
    <row r="71" spans="1:22" x14ac:dyDescent="0.15">
      <c r="A71" s="15">
        <v>35</v>
      </c>
      <c r="B71" s="15">
        <v>69</v>
      </c>
      <c r="D71">
        <v>683.01458740234398</v>
      </c>
      <c r="E71">
        <v>573.80163574218795</v>
      </c>
      <c r="F71">
        <v>506.86593627929699</v>
      </c>
      <c r="G71">
        <v>480.948486328125</v>
      </c>
      <c r="I71" s="16">
        <f t="shared" si="7"/>
        <v>176.14865112304699</v>
      </c>
      <c r="J71" s="16">
        <f t="shared" si="7"/>
        <v>92.853149414062955</v>
      </c>
      <c r="K71" s="16">
        <f t="shared" si="8"/>
        <v>111.15144653320293</v>
      </c>
      <c r="L71" s="17">
        <f t="shared" si="9"/>
        <v>1.1970670594870381</v>
      </c>
      <c r="M71" s="17">
        <f t="shared" si="5"/>
        <v>1.5971600409993165</v>
      </c>
      <c r="P71" s="15">
        <f t="shared" si="10"/>
        <v>-2.568044369089395</v>
      </c>
      <c r="U71" s="15">
        <v>16</v>
      </c>
      <c r="V71" s="17">
        <f t="shared" si="6"/>
        <v>1.4710481094583132</v>
      </c>
    </row>
    <row r="72" spans="1:22" x14ac:dyDescent="0.15">
      <c r="A72" s="15">
        <v>35.5</v>
      </c>
      <c r="B72" s="15">
        <v>70</v>
      </c>
      <c r="D72">
        <v>681.80749511718795</v>
      </c>
      <c r="E72">
        <v>573.46789550781295</v>
      </c>
      <c r="F72">
        <v>507.64306640625</v>
      </c>
      <c r="G72">
        <v>481.49285888671898</v>
      </c>
      <c r="I72" s="16">
        <f t="shared" si="7"/>
        <v>174.16442871093795</v>
      </c>
      <c r="J72" s="16">
        <f t="shared" si="7"/>
        <v>91.975036621093977</v>
      </c>
      <c r="K72" s="16">
        <f t="shared" si="8"/>
        <v>109.78190307617217</v>
      </c>
      <c r="L72" s="17">
        <f t="shared" si="9"/>
        <v>1.19360542935619</v>
      </c>
      <c r="M72" s="17">
        <f t="shared" si="5"/>
        <v>1.5994140248900726</v>
      </c>
      <c r="P72" s="15">
        <f t="shared" si="10"/>
        <v>-2.430544022975349</v>
      </c>
      <c r="U72" s="15">
        <v>16.5</v>
      </c>
      <c r="V72" s="17">
        <f t="shared" si="6"/>
        <v>1.457674971607567</v>
      </c>
    </row>
    <row r="73" spans="1:22" x14ac:dyDescent="0.15">
      <c r="A73" s="15">
        <v>36</v>
      </c>
      <c r="B73" s="15">
        <v>71</v>
      </c>
      <c r="D73">
        <v>683.86053466796898</v>
      </c>
      <c r="E73">
        <v>574.74035644531295</v>
      </c>
      <c r="F73">
        <v>509.06826782226602</v>
      </c>
      <c r="G73">
        <v>482.13345336914102</v>
      </c>
      <c r="I73" s="16">
        <f t="shared" si="7"/>
        <v>174.79226684570295</v>
      </c>
      <c r="J73" s="16">
        <f t="shared" si="7"/>
        <v>92.606903076171932</v>
      </c>
      <c r="K73" s="16">
        <f t="shared" si="8"/>
        <v>109.96743469238261</v>
      </c>
      <c r="L73" s="17">
        <f t="shared" si="9"/>
        <v>1.18746476817102</v>
      </c>
      <c r="M73" s="17">
        <f t="shared" si="5"/>
        <v>1.5989889777265065</v>
      </c>
      <c r="P73" s="15">
        <f t="shared" si="10"/>
        <v>-2.4564732819841719</v>
      </c>
      <c r="U73" s="15">
        <v>17</v>
      </c>
      <c r="V73" s="17">
        <f t="shared" si="6"/>
        <v>1.4404676681234936</v>
      </c>
    </row>
    <row r="74" spans="1:22" x14ac:dyDescent="0.15">
      <c r="A74" s="15">
        <v>36.5</v>
      </c>
      <c r="B74" s="15">
        <v>72</v>
      </c>
      <c r="D74">
        <v>693.6826171875</v>
      </c>
      <c r="E74">
        <v>581.38854980468795</v>
      </c>
      <c r="F74">
        <v>510.11483764648398</v>
      </c>
      <c r="G74">
        <v>482.79391479492199</v>
      </c>
      <c r="I74" s="16">
        <f t="shared" si="7"/>
        <v>183.56777954101602</v>
      </c>
      <c r="J74" s="16">
        <f t="shared" si="7"/>
        <v>98.594635009765966</v>
      </c>
      <c r="K74" s="16">
        <f t="shared" si="8"/>
        <v>114.55153503417985</v>
      </c>
      <c r="L74" s="17">
        <f t="shared" si="9"/>
        <v>1.1618434920199596</v>
      </c>
      <c r="M74" s="17">
        <f t="shared" si="5"/>
        <v>1.5790833155970501</v>
      </c>
      <c r="P74" s="15">
        <f t="shared" si="10"/>
        <v>-3.6707833946937392</v>
      </c>
      <c r="U74" s="15">
        <v>17.5</v>
      </c>
      <c r="V74" s="17">
        <f t="shared" si="6"/>
        <v>1.4277083826791941</v>
      </c>
    </row>
    <row r="75" spans="1:22" x14ac:dyDescent="0.15">
      <c r="A75" s="15">
        <v>37</v>
      </c>
      <c r="B75" s="15">
        <v>73</v>
      </c>
      <c r="D75">
        <v>692.43463134765602</v>
      </c>
      <c r="E75">
        <v>581.00872802734398</v>
      </c>
      <c r="F75">
        <v>510.33892822265602</v>
      </c>
      <c r="G75">
        <v>482.56610107421898</v>
      </c>
      <c r="I75" s="16">
        <f t="shared" si="7"/>
        <v>182.095703125</v>
      </c>
      <c r="J75" s="16">
        <f t="shared" si="7"/>
        <v>98.442626953125</v>
      </c>
      <c r="K75" s="16">
        <f t="shared" si="8"/>
        <v>113.18586425781251</v>
      </c>
      <c r="L75" s="17">
        <f t="shared" si="9"/>
        <v>1.1497647691960489</v>
      </c>
      <c r="M75" s="17">
        <f t="shared" si="5"/>
        <v>1.5727202067947432</v>
      </c>
      <c r="P75" s="15">
        <f t="shared" si="10"/>
        <v>-4.0589537211396163</v>
      </c>
      <c r="U75" s="15">
        <v>18</v>
      </c>
      <c r="V75" s="17">
        <f t="shared" si="6"/>
        <v>1.4218595393962907</v>
      </c>
    </row>
    <row r="76" spans="1:22" x14ac:dyDescent="0.15">
      <c r="A76" s="15">
        <v>37.5</v>
      </c>
      <c r="B76" s="15">
        <v>74</v>
      </c>
      <c r="D76">
        <v>688.618408203125</v>
      </c>
      <c r="E76">
        <v>578.6767578125</v>
      </c>
      <c r="F76">
        <v>508.95220947265602</v>
      </c>
      <c r="G76">
        <v>481.48541259765602</v>
      </c>
      <c r="I76" s="16">
        <f t="shared" si="7"/>
        <v>179.66619873046898</v>
      </c>
      <c r="J76" s="16">
        <f t="shared" si="7"/>
        <v>97.191345214843977</v>
      </c>
      <c r="K76" s="16">
        <f t="shared" si="8"/>
        <v>111.6322570800782</v>
      </c>
      <c r="L76" s="17">
        <f t="shared" si="9"/>
        <v>1.14858228202637</v>
      </c>
      <c r="M76" s="17">
        <f t="shared" si="5"/>
        <v>1.5772533336466685</v>
      </c>
      <c r="P76" s="15">
        <f t="shared" si="10"/>
        <v>-3.7824182438121667</v>
      </c>
      <c r="U76" s="15">
        <v>18.5</v>
      </c>
      <c r="V76" s="17">
        <f t="shared" si="6"/>
        <v>1.4466263187355592</v>
      </c>
    </row>
    <row r="77" spans="1:22" x14ac:dyDescent="0.15">
      <c r="A77" s="15">
        <v>38</v>
      </c>
      <c r="B77" s="15">
        <v>75</v>
      </c>
      <c r="D77">
        <v>687.33544921875</v>
      </c>
      <c r="E77">
        <v>579.055419921875</v>
      </c>
      <c r="F77">
        <v>509.32962036132801</v>
      </c>
      <c r="G77">
        <v>482.00186157226602</v>
      </c>
      <c r="I77" s="16">
        <f t="shared" si="7"/>
        <v>178.00582885742199</v>
      </c>
      <c r="J77" s="16">
        <f t="shared" si="7"/>
        <v>97.053558349608977</v>
      </c>
      <c r="K77" s="16">
        <f t="shared" si="8"/>
        <v>110.0683380126957</v>
      </c>
      <c r="L77" s="17">
        <f t="shared" si="9"/>
        <v>1.1340989437626237</v>
      </c>
      <c r="M77" s="17">
        <f t="shared" si="5"/>
        <v>1.5684856094045261</v>
      </c>
      <c r="P77" s="15">
        <f t="shared" si="10"/>
        <v>-4.3172779306410387</v>
      </c>
      <c r="U77" s="15">
        <v>19</v>
      </c>
      <c r="V77" s="17">
        <f t="shared" si="6"/>
        <v>1.428266041557499</v>
      </c>
    </row>
    <row r="78" spans="1:22" x14ac:dyDescent="0.15">
      <c r="A78" s="15">
        <v>38.5</v>
      </c>
      <c r="B78" s="15">
        <v>76</v>
      </c>
      <c r="D78">
        <v>687.65521240234398</v>
      </c>
      <c r="E78">
        <v>580.12194824218795</v>
      </c>
      <c r="F78">
        <v>509.08752441406301</v>
      </c>
      <c r="G78">
        <v>482.14154052734398</v>
      </c>
      <c r="I78" s="16">
        <f t="shared" si="7"/>
        <v>178.56768798828097</v>
      </c>
      <c r="J78" s="16">
        <f t="shared" si="7"/>
        <v>97.980407714843977</v>
      </c>
      <c r="K78" s="16">
        <f t="shared" si="8"/>
        <v>109.98140258789019</v>
      </c>
      <c r="L78" s="17">
        <f t="shared" si="9"/>
        <v>1.1224836184390368</v>
      </c>
      <c r="M78" s="17">
        <f t="shared" si="5"/>
        <v>1.5625858981025431</v>
      </c>
      <c r="P78" s="15">
        <f t="shared" si="10"/>
        <v>-4.6771795028406098</v>
      </c>
      <c r="U78" s="15">
        <v>19.5</v>
      </c>
      <c r="V78" s="17">
        <f t="shared" si="6"/>
        <v>1.4381914203235748</v>
      </c>
    </row>
    <row r="79" spans="1:22" x14ac:dyDescent="0.15">
      <c r="A79" s="15">
        <v>39</v>
      </c>
      <c r="B79" s="15">
        <v>77</v>
      </c>
      <c r="D79">
        <v>686.95623779296898</v>
      </c>
      <c r="E79">
        <v>579.29345703125</v>
      </c>
      <c r="F79">
        <v>509.31036376953102</v>
      </c>
      <c r="G79">
        <v>481.22158813476602</v>
      </c>
      <c r="I79" s="16">
        <f t="shared" si="7"/>
        <v>177.64587402343795</v>
      </c>
      <c r="J79" s="16">
        <f t="shared" si="7"/>
        <v>98.071868896483977</v>
      </c>
      <c r="K79" s="16">
        <f t="shared" si="8"/>
        <v>108.99556579589918</v>
      </c>
      <c r="L79" s="17">
        <f t="shared" si="9"/>
        <v>1.1113846103100706</v>
      </c>
      <c r="M79" s="17">
        <f t="shared" si="5"/>
        <v>1.5572025039951809</v>
      </c>
      <c r="P79" s="15">
        <f t="shared" si="10"/>
        <v>-5.0055840473745699</v>
      </c>
      <c r="U79" s="15">
        <v>20</v>
      </c>
      <c r="V79" s="17">
        <f t="shared" si="6"/>
        <v>1.4366402111298386</v>
      </c>
    </row>
    <row r="80" spans="1:22" x14ac:dyDescent="0.15">
      <c r="A80" s="15">
        <v>39.5</v>
      </c>
      <c r="B80" s="15">
        <v>78</v>
      </c>
      <c r="D80">
        <v>688.211181640625</v>
      </c>
      <c r="E80">
        <v>582.10443115234398</v>
      </c>
      <c r="F80">
        <v>506.61016845703102</v>
      </c>
      <c r="G80">
        <v>480.59219360351602</v>
      </c>
      <c r="I80" s="16">
        <f t="shared" si="7"/>
        <v>181.60101318359398</v>
      </c>
      <c r="J80" s="16">
        <f t="shared" si="7"/>
        <v>101.51223754882795</v>
      </c>
      <c r="K80" s="16">
        <f t="shared" si="8"/>
        <v>110.54244689941441</v>
      </c>
      <c r="L80" s="17">
        <f t="shared" si="9"/>
        <v>1.0889568545491166</v>
      </c>
      <c r="M80" s="17">
        <f t="shared" si="5"/>
        <v>1.540490362255831</v>
      </c>
      <c r="P80" s="15">
        <f t="shared" si="10"/>
        <v>-6.0250790326279118</v>
      </c>
      <c r="U80" s="15">
        <v>20.5</v>
      </c>
      <c r="V80" s="17">
        <f t="shared" si="6"/>
        <v>1.391020277212702</v>
      </c>
    </row>
    <row r="81" spans="1:22" x14ac:dyDescent="0.15">
      <c r="A81" s="15">
        <v>40</v>
      </c>
      <c r="B81" s="15">
        <v>79</v>
      </c>
      <c r="D81">
        <v>689.061279296875</v>
      </c>
      <c r="E81">
        <v>581.17150878906295</v>
      </c>
      <c r="F81">
        <v>508.27621459960898</v>
      </c>
      <c r="G81">
        <v>481.26629638671898</v>
      </c>
      <c r="I81" s="16">
        <f t="shared" si="7"/>
        <v>180.78506469726602</v>
      </c>
      <c r="J81" s="16">
        <f t="shared" si="7"/>
        <v>99.905212402343977</v>
      </c>
      <c r="K81" s="16">
        <f t="shared" si="8"/>
        <v>110.85141601562525</v>
      </c>
      <c r="L81" s="17">
        <f t="shared" si="9"/>
        <v>1.1095658910087502</v>
      </c>
      <c r="M81" s="17">
        <f t="shared" si="5"/>
        <v>1.5668150127370686</v>
      </c>
      <c r="P81" s="15">
        <f t="shared" si="10"/>
        <v>-4.4191897592634382</v>
      </c>
      <c r="U81" s="15">
        <v>21</v>
      </c>
      <c r="V81" s="17">
        <f t="shared" si="6"/>
        <v>1.3921439570973093</v>
      </c>
    </row>
    <row r="82" spans="1:22" x14ac:dyDescent="0.15">
      <c r="A82" s="15">
        <v>40.5</v>
      </c>
      <c r="B82" s="15">
        <v>80</v>
      </c>
      <c r="D82">
        <v>686.9609375</v>
      </c>
      <c r="E82">
        <v>580.98889160156295</v>
      </c>
      <c r="F82">
        <v>507.34637451171898</v>
      </c>
      <c r="G82">
        <v>481.07882690429699</v>
      </c>
      <c r="I82" s="16">
        <f t="shared" si="7"/>
        <v>179.61456298828102</v>
      </c>
      <c r="J82" s="16">
        <f t="shared" si="7"/>
        <v>99.910064697265966</v>
      </c>
      <c r="K82" s="16">
        <f t="shared" si="8"/>
        <v>109.67751770019485</v>
      </c>
      <c r="L82" s="17">
        <f t="shared" si="9"/>
        <v>1.0977624529873433</v>
      </c>
      <c r="M82" s="17">
        <f t="shared" si="5"/>
        <v>1.5607271887372656</v>
      </c>
      <c r="P82" s="15">
        <f t="shared" si="10"/>
        <v>-4.7905668176742386</v>
      </c>
      <c r="U82" s="15">
        <v>21.5</v>
      </c>
      <c r="V82" s="17">
        <f t="shared" si="6"/>
        <v>1.370464415563249</v>
      </c>
    </row>
    <row r="83" spans="1:22" x14ac:dyDescent="0.15">
      <c r="A83" s="15">
        <v>41</v>
      </c>
      <c r="B83" s="15">
        <v>81</v>
      </c>
      <c r="D83">
        <v>686.53033447265602</v>
      </c>
      <c r="E83">
        <v>581.16571044921898</v>
      </c>
      <c r="F83">
        <v>507.08068847656301</v>
      </c>
      <c r="G83">
        <v>481.32464599609398</v>
      </c>
      <c r="I83" s="16">
        <f t="shared" si="7"/>
        <v>179.44964599609301</v>
      </c>
      <c r="J83" s="16">
        <f t="shared" si="7"/>
        <v>99.841064453125</v>
      </c>
      <c r="K83" s="16">
        <f t="shared" si="8"/>
        <v>109.56090087890551</v>
      </c>
      <c r="L83" s="17">
        <f t="shared" si="9"/>
        <v>1.0973530929284507</v>
      </c>
      <c r="M83" s="17">
        <f t="shared" si="5"/>
        <v>1.5660334426999771</v>
      </c>
      <c r="P83" s="15">
        <f t="shared" si="10"/>
        <v>-4.4668680727834138</v>
      </c>
      <c r="U83" s="15">
        <v>22</v>
      </c>
      <c r="V83" s="17">
        <f t="shared" si="6"/>
        <v>1.3588434964436309</v>
      </c>
    </row>
    <row r="84" spans="1:22" x14ac:dyDescent="0.15">
      <c r="A84" s="15">
        <v>41.5</v>
      </c>
      <c r="B84" s="15">
        <v>82</v>
      </c>
      <c r="D84">
        <v>683.96441650390602</v>
      </c>
      <c r="E84">
        <v>580.43524169921898</v>
      </c>
      <c r="F84">
        <v>508.11297607421898</v>
      </c>
      <c r="G84">
        <v>480.80010986328102</v>
      </c>
      <c r="I84" s="16">
        <f t="shared" si="7"/>
        <v>175.85144042968705</v>
      </c>
      <c r="J84" s="16">
        <f t="shared" si="7"/>
        <v>99.635131835937955</v>
      </c>
      <c r="K84" s="16">
        <f t="shared" si="8"/>
        <v>106.10684814453049</v>
      </c>
      <c r="L84" s="17">
        <f t="shared" si="9"/>
        <v>1.064954160137501</v>
      </c>
      <c r="M84" s="17">
        <f t="shared" si="5"/>
        <v>1.5393501239306313</v>
      </c>
      <c r="P84" s="15">
        <f t="shared" si="10"/>
        <v>-6.0946372779243649</v>
      </c>
      <c r="U84" s="15">
        <v>65</v>
      </c>
      <c r="V84" s="17">
        <f t="shared" ref="V84:V104" si="11">L131</f>
        <v>0.8773221612126666</v>
      </c>
    </row>
    <row r="85" spans="1:22" x14ac:dyDescent="0.15">
      <c r="A85" s="15">
        <v>42</v>
      </c>
      <c r="B85" s="15">
        <v>83</v>
      </c>
      <c r="D85">
        <v>685.4609375</v>
      </c>
      <c r="E85">
        <v>582.88214111328102</v>
      </c>
      <c r="F85">
        <v>507.37554931640602</v>
      </c>
      <c r="G85">
        <v>481.26568603515602</v>
      </c>
      <c r="I85" s="16">
        <f t="shared" si="7"/>
        <v>178.08538818359398</v>
      </c>
      <c r="J85" s="16">
        <f t="shared" si="7"/>
        <v>101.616455078125</v>
      </c>
      <c r="K85" s="16">
        <f t="shared" si="8"/>
        <v>106.95386962890649</v>
      </c>
      <c r="L85" s="17">
        <f t="shared" si="9"/>
        <v>1.0525251008478693</v>
      </c>
      <c r="M85" s="17">
        <f t="shared" si="5"/>
        <v>1.5326366786626036</v>
      </c>
      <c r="P85" s="15">
        <f t="shared" si="10"/>
        <v>-6.5041792678903576</v>
      </c>
      <c r="U85" s="15">
        <v>65.5</v>
      </c>
      <c r="V85" s="17">
        <f t="shared" si="11"/>
        <v>0.88628514950404425</v>
      </c>
    </row>
    <row r="86" spans="1:22" x14ac:dyDescent="0.15">
      <c r="A86" s="15">
        <v>42.5</v>
      </c>
      <c r="B86" s="15">
        <v>84</v>
      </c>
      <c r="D86">
        <v>683.0390625</v>
      </c>
      <c r="E86">
        <v>580.35882568359398</v>
      </c>
      <c r="F86">
        <v>506.27560424804699</v>
      </c>
      <c r="G86">
        <v>480.46990966796898</v>
      </c>
      <c r="I86" s="16">
        <f t="shared" si="7"/>
        <v>176.76345825195301</v>
      </c>
      <c r="J86" s="16">
        <f t="shared" si="7"/>
        <v>99.888916015625</v>
      </c>
      <c r="K86" s="16">
        <f t="shared" si="8"/>
        <v>106.84121704101551</v>
      </c>
      <c r="L86" s="17">
        <f t="shared" si="9"/>
        <v>1.0696003250681287</v>
      </c>
      <c r="M86" s="17">
        <f t="shared" si="5"/>
        <v>1.5554275169044669</v>
      </c>
      <c r="P86" s="15">
        <f t="shared" si="10"/>
        <v>-5.1138640312387285</v>
      </c>
      <c r="U86" s="15">
        <v>66</v>
      </c>
      <c r="V86" s="17">
        <f t="shared" si="11"/>
        <v>0.87582001002262</v>
      </c>
    </row>
    <row r="87" spans="1:22" x14ac:dyDescent="0.15">
      <c r="A87" s="15">
        <v>43</v>
      </c>
      <c r="B87" s="15">
        <v>85</v>
      </c>
      <c r="C87" s="15" t="s">
        <v>10</v>
      </c>
      <c r="D87">
        <v>684.90783691406295</v>
      </c>
      <c r="E87">
        <v>581.41888427734398</v>
      </c>
      <c r="F87">
        <v>506.82183837890602</v>
      </c>
      <c r="G87">
        <v>481.38858032226602</v>
      </c>
      <c r="I87" s="16">
        <f t="shared" si="7"/>
        <v>178.08599853515693</v>
      </c>
      <c r="J87" s="16">
        <f t="shared" si="7"/>
        <v>100.03030395507795</v>
      </c>
      <c r="K87" s="16">
        <f t="shared" si="8"/>
        <v>108.06478576660237</v>
      </c>
      <c r="L87" s="17">
        <f t="shared" si="9"/>
        <v>1.080320477833723</v>
      </c>
      <c r="M87" s="17">
        <f t="shared" si="5"/>
        <v>1.5718632836916653</v>
      </c>
      <c r="P87" s="15">
        <f t="shared" si="10"/>
        <v>-4.1112288166935684</v>
      </c>
      <c r="U87" s="15">
        <v>66.5</v>
      </c>
      <c r="V87" s="17">
        <f t="shared" si="11"/>
        <v>0.87679593642978737</v>
      </c>
    </row>
    <row r="88" spans="1:22" x14ac:dyDescent="0.15">
      <c r="A88" s="15">
        <v>43.5</v>
      </c>
      <c r="B88" s="15">
        <v>86</v>
      </c>
      <c r="D88">
        <v>684.55078125</v>
      </c>
      <c r="E88">
        <v>581.63885498046898</v>
      </c>
      <c r="F88">
        <v>507.39541625976602</v>
      </c>
      <c r="G88">
        <v>481.9130859375</v>
      </c>
      <c r="I88" s="16">
        <f t="shared" si="7"/>
        <v>177.15536499023398</v>
      </c>
      <c r="J88" s="16">
        <f t="shared" si="7"/>
        <v>99.725769042968977</v>
      </c>
      <c r="K88" s="16">
        <f t="shared" si="8"/>
        <v>107.3473266601557</v>
      </c>
      <c r="L88" s="17">
        <f t="shared" si="9"/>
        <v>1.0764251576130019</v>
      </c>
      <c r="M88" s="17">
        <f t="shared" ref="M88:M151" si="12">L88+ABS($N$2)*A88</f>
        <v>1.5736835774925482</v>
      </c>
      <c r="P88" s="15">
        <f t="shared" si="10"/>
        <v>-4.0001849761953583</v>
      </c>
      <c r="U88" s="15">
        <v>67</v>
      </c>
      <c r="V88" s="17">
        <f t="shared" si="11"/>
        <v>0.86635810453724171</v>
      </c>
    </row>
    <row r="89" spans="1:22" x14ac:dyDescent="0.15">
      <c r="A89" s="15">
        <v>44</v>
      </c>
      <c r="B89" s="15">
        <v>87</v>
      </c>
      <c r="D89">
        <v>673.8681640625</v>
      </c>
      <c r="E89">
        <v>572.54840087890602</v>
      </c>
      <c r="F89">
        <v>507.2998046875</v>
      </c>
      <c r="G89">
        <v>481.05276489257801</v>
      </c>
      <c r="I89" s="16">
        <f t="shared" si="7"/>
        <v>166.568359375</v>
      </c>
      <c r="J89" s="16">
        <f t="shared" si="7"/>
        <v>91.495635986328011</v>
      </c>
      <c r="K89" s="16">
        <f t="shared" si="8"/>
        <v>102.52141418457039</v>
      </c>
      <c r="L89" s="17">
        <f t="shared" si="9"/>
        <v>1.1205060556100177</v>
      </c>
      <c r="M89" s="17">
        <f t="shared" si="12"/>
        <v>1.6234800895111678</v>
      </c>
      <c r="P89" s="15">
        <f t="shared" si="10"/>
        <v>-0.96243583082068052</v>
      </c>
      <c r="U89" s="15">
        <v>67.5</v>
      </c>
      <c r="V89" s="17">
        <f t="shared" si="11"/>
        <v>0.87067079820538185</v>
      </c>
    </row>
    <row r="90" spans="1:22" x14ac:dyDescent="0.15">
      <c r="A90" s="15">
        <v>44.5</v>
      </c>
      <c r="B90" s="15">
        <v>88</v>
      </c>
      <c r="D90">
        <v>667.99652099609398</v>
      </c>
      <c r="E90">
        <v>571.10504150390602</v>
      </c>
      <c r="F90">
        <v>507.948486328125</v>
      </c>
      <c r="G90">
        <v>481.51272583007801</v>
      </c>
      <c r="I90" s="16">
        <f t="shared" si="7"/>
        <v>160.04803466796898</v>
      </c>
      <c r="J90" s="16">
        <f t="shared" si="7"/>
        <v>89.592315673828011</v>
      </c>
      <c r="K90" s="16">
        <f t="shared" si="8"/>
        <v>97.333413696289369</v>
      </c>
      <c r="L90" s="17">
        <f t="shared" si="9"/>
        <v>1.0864035934805367</v>
      </c>
      <c r="M90" s="17">
        <f t="shared" si="12"/>
        <v>1.595093241403291</v>
      </c>
      <c r="P90" s="15">
        <f t="shared" si="10"/>
        <v>-2.6941258645993544</v>
      </c>
      <c r="U90" s="15">
        <v>68</v>
      </c>
      <c r="V90" s="17">
        <f t="shared" si="11"/>
        <v>0.84750084981511831</v>
      </c>
    </row>
    <row r="91" spans="1:22" x14ac:dyDescent="0.15">
      <c r="A91" s="15">
        <v>45</v>
      </c>
      <c r="B91" s="15">
        <v>89</v>
      </c>
      <c r="D91">
        <v>670.09161376953102</v>
      </c>
      <c r="E91">
        <v>572.40783691406295</v>
      </c>
      <c r="F91">
        <v>506.93853759765602</v>
      </c>
      <c r="G91">
        <v>480.74365234375</v>
      </c>
      <c r="I91" s="16">
        <f t="shared" si="7"/>
        <v>163.153076171875</v>
      </c>
      <c r="J91" s="16">
        <f t="shared" si="7"/>
        <v>91.664184570312955</v>
      </c>
      <c r="K91" s="16">
        <f t="shared" si="8"/>
        <v>98.98814697265594</v>
      </c>
      <c r="L91" s="17">
        <f t="shared" si="9"/>
        <v>1.0798999351456073</v>
      </c>
      <c r="M91" s="17">
        <f t="shared" si="12"/>
        <v>1.5943051970899655</v>
      </c>
      <c r="P91" s="15">
        <f t="shared" si="10"/>
        <v>-2.7421991300205688</v>
      </c>
      <c r="U91" s="15">
        <v>68.5</v>
      </c>
      <c r="V91" s="17">
        <f t="shared" si="11"/>
        <v>0.84474499808885173</v>
      </c>
    </row>
    <row r="92" spans="1:22" x14ac:dyDescent="0.15">
      <c r="A92" s="15">
        <v>45.5</v>
      </c>
      <c r="B92" s="15">
        <v>90</v>
      </c>
      <c r="D92">
        <v>669.16217041015602</v>
      </c>
      <c r="E92">
        <v>571.947509765625</v>
      </c>
      <c r="F92">
        <v>506.62756347656301</v>
      </c>
      <c r="G92">
        <v>480.23898315429699</v>
      </c>
      <c r="I92" s="16">
        <f t="shared" si="7"/>
        <v>162.53460693359301</v>
      </c>
      <c r="J92" s="16">
        <f t="shared" si="7"/>
        <v>91.708526611328011</v>
      </c>
      <c r="K92" s="16">
        <f t="shared" si="8"/>
        <v>98.338638305663409</v>
      </c>
      <c r="L92" s="17">
        <f t="shared" si="9"/>
        <v>1.0722954771962985</v>
      </c>
      <c r="M92" s="17">
        <f t="shared" si="12"/>
        <v>1.5924163531622606</v>
      </c>
      <c r="P92" s="15">
        <f t="shared" si="10"/>
        <v>-2.8574247511441202</v>
      </c>
      <c r="U92" s="15">
        <v>69</v>
      </c>
      <c r="V92" s="17">
        <f t="shared" si="11"/>
        <v>0.85370999448909812</v>
      </c>
    </row>
    <row r="93" spans="1:22" x14ac:dyDescent="0.15">
      <c r="A93" s="15">
        <v>46</v>
      </c>
      <c r="B93" s="15">
        <v>91</v>
      </c>
      <c r="D93">
        <v>670.99768066406295</v>
      </c>
      <c r="E93">
        <v>573.69836425781295</v>
      </c>
      <c r="F93">
        <v>507.06890869140602</v>
      </c>
      <c r="G93">
        <v>481.71633911132801</v>
      </c>
      <c r="I93" s="16">
        <f t="shared" si="7"/>
        <v>163.92877197265693</v>
      </c>
      <c r="J93" s="16">
        <f t="shared" si="7"/>
        <v>91.982025146484943</v>
      </c>
      <c r="K93" s="16">
        <f t="shared" si="8"/>
        <v>99.541354370117475</v>
      </c>
      <c r="L93" s="17">
        <f t="shared" si="9"/>
        <v>1.0821826787526585</v>
      </c>
      <c r="M93" s="17">
        <f t="shared" si="12"/>
        <v>1.6080191687402245</v>
      </c>
      <c r="P93" s="15">
        <f t="shared" si="10"/>
        <v>-1.9056022686843836</v>
      </c>
      <c r="U93" s="15">
        <v>69.5</v>
      </c>
      <c r="V93" s="17">
        <f t="shared" si="11"/>
        <v>0.83783232095394278</v>
      </c>
    </row>
    <row r="94" spans="1:22" x14ac:dyDescent="0.15">
      <c r="A94" s="15">
        <v>46.5</v>
      </c>
      <c r="B94" s="15">
        <v>92</v>
      </c>
      <c r="D94">
        <v>674.01922607421898</v>
      </c>
      <c r="E94">
        <v>575.67034912109398</v>
      </c>
      <c r="F94">
        <v>505.07138061523398</v>
      </c>
      <c r="G94">
        <v>480.45935058593801</v>
      </c>
      <c r="I94" s="16">
        <f t="shared" si="7"/>
        <v>168.947845458985</v>
      </c>
      <c r="J94" s="16">
        <f t="shared" si="7"/>
        <v>95.210998535155966</v>
      </c>
      <c r="K94" s="16">
        <f t="shared" si="8"/>
        <v>102.30014648437583</v>
      </c>
      <c r="L94" s="17">
        <f t="shared" si="9"/>
        <v>1.0744572376961496</v>
      </c>
      <c r="M94" s="17">
        <f t="shared" si="12"/>
        <v>1.6060093417053198</v>
      </c>
      <c r="P94" s="15">
        <f t="shared" si="10"/>
        <v>-2.0282082527209728</v>
      </c>
      <c r="U94" s="15">
        <v>70</v>
      </c>
      <c r="V94" s="17">
        <f t="shared" si="11"/>
        <v>0.83057440534915916</v>
      </c>
    </row>
    <row r="95" spans="1:22" x14ac:dyDescent="0.15">
      <c r="A95" s="15">
        <v>47</v>
      </c>
      <c r="B95" s="15">
        <v>93</v>
      </c>
      <c r="D95">
        <v>675.941650390625</v>
      </c>
      <c r="E95">
        <v>578.43463134765602</v>
      </c>
      <c r="F95">
        <v>506.98260498046898</v>
      </c>
      <c r="G95">
        <v>481.19989013671898</v>
      </c>
      <c r="I95" s="16">
        <f t="shared" si="7"/>
        <v>168.95904541015602</v>
      </c>
      <c r="J95" s="16">
        <f t="shared" si="7"/>
        <v>97.234741210937045</v>
      </c>
      <c r="K95" s="16">
        <f t="shared" si="8"/>
        <v>100.8947265625001</v>
      </c>
      <c r="L95" s="17">
        <f t="shared" si="9"/>
        <v>1.0376407167436505</v>
      </c>
      <c r="M95" s="17">
        <f t="shared" si="12"/>
        <v>1.5749084347744247</v>
      </c>
      <c r="P95" s="15">
        <f t="shared" si="10"/>
        <v>-3.925464699404988</v>
      </c>
      <c r="U95" s="15">
        <v>70.5</v>
      </c>
      <c r="V95" s="17">
        <f t="shared" si="11"/>
        <v>0.83951322403666173</v>
      </c>
    </row>
    <row r="96" spans="1:22" x14ac:dyDescent="0.15">
      <c r="A96" s="15">
        <v>47.5</v>
      </c>
      <c r="B96" s="15">
        <v>94</v>
      </c>
      <c r="D96">
        <v>682.42297363281295</v>
      </c>
      <c r="E96">
        <v>581.32263183593795</v>
      </c>
      <c r="F96">
        <v>506.70205688476602</v>
      </c>
      <c r="G96">
        <v>481.468017578125</v>
      </c>
      <c r="I96" s="16">
        <f t="shared" si="7"/>
        <v>175.72091674804693</v>
      </c>
      <c r="J96" s="16">
        <f t="shared" si="7"/>
        <v>99.854614257812955</v>
      </c>
      <c r="K96" s="16">
        <f t="shared" si="8"/>
        <v>105.82268676757786</v>
      </c>
      <c r="L96" s="17">
        <f t="shared" si="9"/>
        <v>1.0597676186936744</v>
      </c>
      <c r="M96" s="17">
        <f t="shared" si="12"/>
        <v>1.6027509507460524</v>
      </c>
      <c r="P96" s="15">
        <f t="shared" si="10"/>
        <v>-2.2269806958212044</v>
      </c>
      <c r="U96" s="15">
        <v>71</v>
      </c>
      <c r="V96" s="17">
        <f t="shared" si="11"/>
        <v>0.83223707363744548</v>
      </c>
    </row>
    <row r="97" spans="1:22" x14ac:dyDescent="0.15">
      <c r="A97" s="15">
        <v>48</v>
      </c>
      <c r="B97" s="15">
        <v>95</v>
      </c>
      <c r="D97">
        <v>683.27362060546898</v>
      </c>
      <c r="E97">
        <v>582.24151611328102</v>
      </c>
      <c r="F97">
        <v>505.40472412109398</v>
      </c>
      <c r="G97">
        <v>479.61947631835898</v>
      </c>
      <c r="I97" s="16">
        <f t="shared" si="7"/>
        <v>177.868896484375</v>
      </c>
      <c r="J97" s="16">
        <f t="shared" si="7"/>
        <v>102.62203979492205</v>
      </c>
      <c r="K97" s="16">
        <f t="shared" si="8"/>
        <v>106.03346862792958</v>
      </c>
      <c r="L97" s="17">
        <f t="shared" si="9"/>
        <v>1.0332426527461827</v>
      </c>
      <c r="M97" s="17">
        <f t="shared" si="12"/>
        <v>1.5819415988201646</v>
      </c>
      <c r="P97" s="15">
        <f t="shared" si="10"/>
        <v>-3.496418824440136</v>
      </c>
      <c r="U97" s="15">
        <v>71.5</v>
      </c>
      <c r="V97" s="17">
        <f t="shared" si="11"/>
        <v>0.83043047298603645</v>
      </c>
    </row>
    <row r="98" spans="1:22" x14ac:dyDescent="0.15">
      <c r="A98" s="15">
        <v>48.5</v>
      </c>
      <c r="B98" s="15">
        <v>96</v>
      </c>
      <c r="D98">
        <v>685.05133056640602</v>
      </c>
      <c r="E98">
        <v>585.30511474609398</v>
      </c>
      <c r="F98">
        <v>507.74984741210898</v>
      </c>
      <c r="G98">
        <v>481.80197143554699</v>
      </c>
      <c r="I98" s="16">
        <f t="shared" si="7"/>
        <v>177.30148315429705</v>
      </c>
      <c r="J98" s="16">
        <f t="shared" si="7"/>
        <v>103.50314331054699</v>
      </c>
      <c r="K98" s="16">
        <f t="shared" si="8"/>
        <v>104.84928283691416</v>
      </c>
      <c r="L98" s="17">
        <f t="shared" si="9"/>
        <v>1.0130057840111026</v>
      </c>
      <c r="M98" s="17">
        <f t="shared" si="12"/>
        <v>1.5674203441066887</v>
      </c>
      <c r="P98" s="15">
        <f t="shared" si="10"/>
        <v>-4.3822625774952746</v>
      </c>
      <c r="U98" s="15">
        <v>72</v>
      </c>
      <c r="V98" s="17">
        <f t="shared" si="11"/>
        <v>0.84600103593111708</v>
      </c>
    </row>
    <row r="99" spans="1:22" x14ac:dyDescent="0.15">
      <c r="A99" s="15">
        <v>49</v>
      </c>
      <c r="B99" s="15">
        <v>97</v>
      </c>
      <c r="D99">
        <v>684.082275390625</v>
      </c>
      <c r="E99">
        <v>586.01397705078102</v>
      </c>
      <c r="F99">
        <v>506.14712524414102</v>
      </c>
      <c r="G99">
        <v>479.84170532226602</v>
      </c>
      <c r="I99" s="16">
        <f t="shared" si="7"/>
        <v>177.93515014648398</v>
      </c>
      <c r="J99" s="16">
        <f t="shared" si="7"/>
        <v>106.172271728515</v>
      </c>
      <c r="K99" s="16">
        <f t="shared" si="8"/>
        <v>103.61455993652348</v>
      </c>
      <c r="L99" s="17">
        <f t="shared" si="9"/>
        <v>0.97590979499306885</v>
      </c>
      <c r="M99" s="17">
        <f t="shared" si="12"/>
        <v>1.5360399691102589</v>
      </c>
      <c r="P99" s="15">
        <f t="shared" si="10"/>
        <v>-6.2965674848610345</v>
      </c>
      <c r="U99" s="15">
        <v>72.5</v>
      </c>
      <c r="V99" s="17">
        <f t="shared" si="11"/>
        <v>0.82964823757515971</v>
      </c>
    </row>
    <row r="100" spans="1:22" x14ac:dyDescent="0.15">
      <c r="A100" s="15">
        <v>49.5</v>
      </c>
      <c r="B100" s="15">
        <v>98</v>
      </c>
      <c r="D100">
        <v>683.187255859375</v>
      </c>
      <c r="E100">
        <v>584.96734619140602</v>
      </c>
      <c r="F100">
        <v>505.63934326171898</v>
      </c>
      <c r="G100">
        <v>480.95343017578102</v>
      </c>
      <c r="I100" s="16">
        <f t="shared" si="7"/>
        <v>177.54791259765602</v>
      </c>
      <c r="J100" s="16">
        <f t="shared" si="7"/>
        <v>104.013916015625</v>
      </c>
      <c r="K100" s="16">
        <f t="shared" si="8"/>
        <v>104.73817138671853</v>
      </c>
      <c r="L100" s="17">
        <f t="shared" si="9"/>
        <v>1.0069630622404866</v>
      </c>
      <c r="M100" s="17">
        <f t="shared" si="12"/>
        <v>1.5728088503792805</v>
      </c>
      <c r="P100" s="15">
        <f t="shared" si="10"/>
        <v>-4.0535461742602195</v>
      </c>
      <c r="U100" s="15">
        <v>73</v>
      </c>
      <c r="V100" s="17">
        <f t="shared" si="11"/>
        <v>0.81854213679339305</v>
      </c>
    </row>
    <row r="101" spans="1:22" x14ac:dyDescent="0.15">
      <c r="A101" s="15">
        <v>50</v>
      </c>
      <c r="B101" s="15">
        <v>99</v>
      </c>
      <c r="D101">
        <v>686.78704833984398</v>
      </c>
      <c r="E101">
        <v>587.24444580078102</v>
      </c>
      <c r="F101">
        <v>505.76040649414102</v>
      </c>
      <c r="G101">
        <v>480.60458374023398</v>
      </c>
      <c r="I101" s="16">
        <f t="shared" si="7"/>
        <v>181.02664184570295</v>
      </c>
      <c r="J101" s="16">
        <f t="shared" si="7"/>
        <v>106.63986206054705</v>
      </c>
      <c r="K101" s="16">
        <f t="shared" si="8"/>
        <v>106.37873840332003</v>
      </c>
      <c r="L101" s="17">
        <f t="shared" si="9"/>
        <v>0.99755135038454235</v>
      </c>
      <c r="M101" s="17">
        <f t="shared" si="12"/>
        <v>1.5691127525449402</v>
      </c>
      <c r="P101" s="15">
        <f t="shared" si="10"/>
        <v>-4.2790201599339603</v>
      </c>
      <c r="U101" s="15">
        <v>73.5</v>
      </c>
      <c r="V101" s="17">
        <f t="shared" si="11"/>
        <v>0.83652212321696418</v>
      </c>
    </row>
    <row r="102" spans="1:22" x14ac:dyDescent="0.15">
      <c r="A102" s="15">
        <v>50.5</v>
      </c>
      <c r="B102" s="15">
        <v>100</v>
      </c>
      <c r="D102">
        <v>690.76312255859398</v>
      </c>
      <c r="E102">
        <v>587.26257324218795</v>
      </c>
      <c r="F102">
        <v>507.40905761718801</v>
      </c>
      <c r="G102">
        <v>481.431396484375</v>
      </c>
      <c r="I102" s="16">
        <f t="shared" si="7"/>
        <v>183.35406494140597</v>
      </c>
      <c r="J102" s="16">
        <f t="shared" si="7"/>
        <v>105.83117675781295</v>
      </c>
      <c r="K102" s="16">
        <f t="shared" si="8"/>
        <v>109.2722412109369</v>
      </c>
      <c r="L102" s="17">
        <f t="shared" si="9"/>
        <v>1.0325146573868169</v>
      </c>
      <c r="M102" s="17">
        <f t="shared" si="12"/>
        <v>1.6097916735688189</v>
      </c>
      <c r="P102" s="15">
        <f t="shared" si="10"/>
        <v>-1.7974737108805416</v>
      </c>
      <c r="U102" s="15">
        <v>74</v>
      </c>
      <c r="V102" s="17">
        <f t="shared" si="11"/>
        <v>0.83958802205919314</v>
      </c>
    </row>
    <row r="103" spans="1:22" x14ac:dyDescent="0.15">
      <c r="A103" s="15">
        <v>51</v>
      </c>
      <c r="B103" s="15">
        <v>101</v>
      </c>
      <c r="D103">
        <v>691.77362060546898</v>
      </c>
      <c r="E103">
        <v>589.016357421875</v>
      </c>
      <c r="F103">
        <v>508.06146240234398</v>
      </c>
      <c r="G103">
        <v>481.51397705078102</v>
      </c>
      <c r="I103" s="16">
        <f t="shared" si="7"/>
        <v>183.712158203125</v>
      </c>
      <c r="J103" s="16">
        <f t="shared" si="7"/>
        <v>107.50238037109398</v>
      </c>
      <c r="K103" s="16">
        <f t="shared" si="8"/>
        <v>108.46049194335922</v>
      </c>
      <c r="L103" s="17">
        <f t="shared" si="9"/>
        <v>1.0089124684398418</v>
      </c>
      <c r="M103" s="17">
        <f t="shared" si="12"/>
        <v>1.5919050986434478</v>
      </c>
      <c r="P103" s="15">
        <f t="shared" si="10"/>
        <v>-2.8886129391242732</v>
      </c>
      <c r="U103" s="15">
        <v>74.5</v>
      </c>
      <c r="V103" s="17">
        <f t="shared" si="11"/>
        <v>0.83019376158177738</v>
      </c>
    </row>
    <row r="104" spans="1:22" x14ac:dyDescent="0.15">
      <c r="A104" s="15">
        <v>51.5</v>
      </c>
      <c r="B104" s="15">
        <v>102</v>
      </c>
      <c r="D104">
        <v>682.67150878906295</v>
      </c>
      <c r="E104">
        <v>581.53094482421898</v>
      </c>
      <c r="F104">
        <v>507.71881103515602</v>
      </c>
      <c r="G104">
        <v>482.14154052734398</v>
      </c>
      <c r="I104" s="16">
        <f t="shared" si="7"/>
        <v>174.95269775390693</v>
      </c>
      <c r="J104" s="16">
        <f t="shared" si="7"/>
        <v>99.389404296875</v>
      </c>
      <c r="K104" s="16">
        <f t="shared" si="8"/>
        <v>105.38011474609443</v>
      </c>
      <c r="L104" s="17">
        <f t="shared" si="9"/>
        <v>1.060275141918803</v>
      </c>
      <c r="M104" s="17">
        <f t="shared" si="12"/>
        <v>1.6489833861440129</v>
      </c>
      <c r="P104" s="15">
        <f t="shared" si="10"/>
        <v>0.59334818717828341</v>
      </c>
      <c r="U104" s="15">
        <v>75</v>
      </c>
      <c r="V104" s="17">
        <f t="shared" si="11"/>
        <v>0.79118434487943623</v>
      </c>
    </row>
    <row r="105" spans="1:22" x14ac:dyDescent="0.15">
      <c r="A105" s="15">
        <v>52</v>
      </c>
      <c r="B105" s="15">
        <v>103</v>
      </c>
      <c r="D105">
        <v>673.7216796875</v>
      </c>
      <c r="E105">
        <v>575.46032714843795</v>
      </c>
      <c r="F105">
        <v>507.52450561523398</v>
      </c>
      <c r="G105">
        <v>482.03475952148398</v>
      </c>
      <c r="I105" s="16">
        <f t="shared" si="7"/>
        <v>166.19717407226602</v>
      </c>
      <c r="J105" s="16">
        <f t="shared" si="7"/>
        <v>93.425567626953978</v>
      </c>
      <c r="K105" s="16">
        <f t="shared" si="8"/>
        <v>100.79927673339824</v>
      </c>
      <c r="L105" s="17">
        <f t="shared" si="9"/>
        <v>1.0789260294985556</v>
      </c>
      <c r="M105" s="17">
        <f t="shared" si="12"/>
        <v>1.6733498877453694</v>
      </c>
      <c r="P105" s="15">
        <f t="shared" si="10"/>
        <v>2.0797840119929747</v>
      </c>
      <c r="V105" s="17"/>
    </row>
    <row r="106" spans="1:22" x14ac:dyDescent="0.15">
      <c r="A106" s="15">
        <v>52.5</v>
      </c>
      <c r="B106" s="15">
        <v>104</v>
      </c>
      <c r="D106">
        <v>673.37164306640602</v>
      </c>
      <c r="E106">
        <v>575.56182861328102</v>
      </c>
      <c r="F106">
        <v>506.78585815429699</v>
      </c>
      <c r="G106">
        <v>481.22967529296898</v>
      </c>
      <c r="I106" s="16">
        <f t="shared" si="7"/>
        <v>166.58578491210903</v>
      </c>
      <c r="J106" s="16">
        <f t="shared" si="7"/>
        <v>94.332153320312045</v>
      </c>
      <c r="K106" s="16">
        <f t="shared" si="8"/>
        <v>100.55327758789061</v>
      </c>
      <c r="L106" s="17">
        <f t="shared" si="9"/>
        <v>1.0659491387465125</v>
      </c>
      <c r="M106" s="17">
        <f t="shared" si="12"/>
        <v>1.6660886110149304</v>
      </c>
      <c r="P106" s="15">
        <f t="shared" si="10"/>
        <v>1.6368225215582184</v>
      </c>
    </row>
    <row r="107" spans="1:22" x14ac:dyDescent="0.15">
      <c r="A107" s="15">
        <v>53</v>
      </c>
      <c r="B107" s="15">
        <v>105</v>
      </c>
      <c r="D107">
        <v>689.76953125</v>
      </c>
      <c r="E107">
        <v>584.37689208984398</v>
      </c>
      <c r="F107">
        <v>507.60708618164102</v>
      </c>
      <c r="G107">
        <v>481.03601074218801</v>
      </c>
      <c r="I107" s="16">
        <f t="shared" si="7"/>
        <v>182.16244506835898</v>
      </c>
      <c r="J107" s="16">
        <f t="shared" si="7"/>
        <v>103.34088134765597</v>
      </c>
      <c r="K107" s="16">
        <f t="shared" si="8"/>
        <v>109.82382812499981</v>
      </c>
      <c r="L107" s="17">
        <f t="shared" si="9"/>
        <v>1.0627336122239381</v>
      </c>
      <c r="M107" s="17">
        <f t="shared" si="12"/>
        <v>1.6685886985139597</v>
      </c>
      <c r="P107" s="15">
        <f t="shared" si="10"/>
        <v>1.7893359879772803</v>
      </c>
    </row>
    <row r="108" spans="1:22" x14ac:dyDescent="0.15">
      <c r="A108" s="15">
        <v>53.5</v>
      </c>
      <c r="B108" s="15">
        <v>106</v>
      </c>
      <c r="D108">
        <v>691.851806640625</v>
      </c>
      <c r="E108">
        <v>585.920654296875</v>
      </c>
      <c r="F108">
        <v>505.66357421875</v>
      </c>
      <c r="G108">
        <v>480.28366088867199</v>
      </c>
      <c r="I108" s="16">
        <f t="shared" si="7"/>
        <v>186.188232421875</v>
      </c>
      <c r="J108" s="16">
        <f t="shared" si="7"/>
        <v>105.63699340820301</v>
      </c>
      <c r="K108" s="16">
        <f t="shared" si="8"/>
        <v>112.24233703613289</v>
      </c>
      <c r="L108" s="17">
        <f t="shared" si="9"/>
        <v>1.0625286977110895</v>
      </c>
      <c r="M108" s="17">
        <f t="shared" si="12"/>
        <v>1.6740993980227152</v>
      </c>
      <c r="P108" s="15">
        <f t="shared" si="10"/>
        <v>2.1255065759268792</v>
      </c>
    </row>
    <row r="109" spans="1:22" x14ac:dyDescent="0.15">
      <c r="A109" s="15">
        <v>54</v>
      </c>
      <c r="B109" s="15">
        <v>107</v>
      </c>
      <c r="D109">
        <v>695.89733886718795</v>
      </c>
      <c r="E109">
        <v>589.505859375</v>
      </c>
      <c r="F109">
        <v>505.01364135742199</v>
      </c>
      <c r="G109">
        <v>480.47299194335898</v>
      </c>
      <c r="I109" s="16">
        <f t="shared" si="7"/>
        <v>190.88369750976597</v>
      </c>
      <c r="J109" s="16">
        <f t="shared" si="7"/>
        <v>109.03286743164102</v>
      </c>
      <c r="K109" s="16">
        <f t="shared" si="8"/>
        <v>114.56069030761725</v>
      </c>
      <c r="L109" s="17">
        <f t="shared" si="9"/>
        <v>1.0506986838573418</v>
      </c>
      <c r="M109" s="17">
        <f t="shared" si="12"/>
        <v>1.6679849981905717</v>
      </c>
      <c r="P109" s="15">
        <f t="shared" si="10"/>
        <v>1.7525083053325836</v>
      </c>
    </row>
    <row r="110" spans="1:22" x14ac:dyDescent="0.15">
      <c r="A110" s="15">
        <v>54.5</v>
      </c>
      <c r="B110" s="15">
        <v>108</v>
      </c>
      <c r="D110">
        <v>695.73162841796898</v>
      </c>
      <c r="E110">
        <v>589.60150146484398</v>
      </c>
      <c r="F110">
        <v>506.84420776367199</v>
      </c>
      <c r="G110">
        <v>481.89883422851602</v>
      </c>
      <c r="I110" s="16">
        <f t="shared" si="7"/>
        <v>188.88742065429699</v>
      </c>
      <c r="J110" s="16">
        <f t="shared" si="7"/>
        <v>107.70266723632795</v>
      </c>
      <c r="K110" s="16">
        <f t="shared" si="8"/>
        <v>113.49555358886742</v>
      </c>
      <c r="L110" s="17">
        <f t="shared" si="9"/>
        <v>1.0537859135821432</v>
      </c>
      <c r="M110" s="17">
        <f t="shared" si="12"/>
        <v>1.6767878419369771</v>
      </c>
      <c r="P110" s="15">
        <f t="shared" si="10"/>
        <v>2.2895103961117731</v>
      </c>
    </row>
    <row r="111" spans="1:22" x14ac:dyDescent="0.15">
      <c r="A111" s="15">
        <v>55</v>
      </c>
      <c r="B111" s="15">
        <v>109</v>
      </c>
      <c r="D111">
        <v>696.52044677734398</v>
      </c>
      <c r="E111">
        <v>590.26373291015602</v>
      </c>
      <c r="F111">
        <v>506.57913208007801</v>
      </c>
      <c r="G111">
        <v>481.7666015625</v>
      </c>
      <c r="I111" s="16">
        <f t="shared" si="7"/>
        <v>189.94131469726597</v>
      </c>
      <c r="J111" s="16">
        <f t="shared" si="7"/>
        <v>108.49713134765602</v>
      </c>
      <c r="K111" s="16">
        <f t="shared" si="8"/>
        <v>113.99332275390675</v>
      </c>
      <c r="L111" s="17">
        <f t="shared" si="9"/>
        <v>1.0506574813359753</v>
      </c>
      <c r="M111" s="17">
        <f t="shared" si="12"/>
        <v>1.679375023712413</v>
      </c>
      <c r="P111" s="15">
        <f t="shared" si="10"/>
        <v>2.4473368965767204</v>
      </c>
    </row>
    <row r="112" spans="1:22" x14ac:dyDescent="0.15">
      <c r="A112" s="15">
        <v>55.5</v>
      </c>
      <c r="B112" s="15">
        <v>110</v>
      </c>
      <c r="D112">
        <v>696.04901123046898</v>
      </c>
      <c r="E112">
        <v>589.68493652343795</v>
      </c>
      <c r="F112">
        <v>506.68154907226602</v>
      </c>
      <c r="G112">
        <v>480.87088012695301</v>
      </c>
      <c r="I112" s="16">
        <f t="shared" si="7"/>
        <v>189.36746215820295</v>
      </c>
      <c r="J112" s="16">
        <f t="shared" si="7"/>
        <v>108.81405639648494</v>
      </c>
      <c r="K112" s="16">
        <f t="shared" si="8"/>
        <v>113.1976226806635</v>
      </c>
      <c r="L112" s="17">
        <f t="shared" si="9"/>
        <v>1.0402849266845287</v>
      </c>
      <c r="M112" s="17">
        <f t="shared" si="12"/>
        <v>1.6747180830825703</v>
      </c>
      <c r="P112" s="15">
        <f t="shared" si="10"/>
        <v>2.1632483762185966</v>
      </c>
    </row>
    <row r="113" spans="1:16" x14ac:dyDescent="0.15">
      <c r="A113" s="15">
        <v>56</v>
      </c>
      <c r="B113" s="15">
        <v>111</v>
      </c>
      <c r="D113">
        <v>696.513427734375</v>
      </c>
      <c r="E113">
        <v>589.90545654296898</v>
      </c>
      <c r="F113">
        <v>505.298583984375</v>
      </c>
      <c r="G113">
        <v>480.19552612304699</v>
      </c>
      <c r="I113" s="16">
        <f t="shared" si="7"/>
        <v>191.21484375</v>
      </c>
      <c r="J113" s="16">
        <f t="shared" si="7"/>
        <v>109.70993041992199</v>
      </c>
      <c r="K113" s="16">
        <f t="shared" si="8"/>
        <v>114.41789245605462</v>
      </c>
      <c r="L113" s="17">
        <f t="shared" si="9"/>
        <v>1.0429128158053933</v>
      </c>
      <c r="M113" s="17">
        <f t="shared" si="12"/>
        <v>1.6830615862250391</v>
      </c>
      <c r="P113" s="15">
        <f t="shared" si="10"/>
        <v>2.6722291966220104</v>
      </c>
    </row>
    <row r="114" spans="1:16" x14ac:dyDescent="0.15">
      <c r="A114" s="15">
        <v>56.5</v>
      </c>
      <c r="B114" s="15">
        <v>112</v>
      </c>
      <c r="D114">
        <v>691.881591796875</v>
      </c>
      <c r="E114">
        <v>586.35705566406295</v>
      </c>
      <c r="F114">
        <v>503.91619873046898</v>
      </c>
      <c r="G114">
        <v>479.28057861328102</v>
      </c>
      <c r="I114" s="16">
        <f t="shared" si="7"/>
        <v>187.96539306640602</v>
      </c>
      <c r="J114" s="16">
        <f t="shared" si="7"/>
        <v>107.07647705078193</v>
      </c>
      <c r="K114" s="16">
        <f t="shared" si="8"/>
        <v>113.01185913085868</v>
      </c>
      <c r="L114" s="17">
        <f t="shared" si="9"/>
        <v>1.0554312417027116</v>
      </c>
      <c r="M114" s="17">
        <f t="shared" si="12"/>
        <v>1.7012956261439611</v>
      </c>
      <c r="P114" s="15">
        <f t="shared" si="10"/>
        <v>3.7845649192469568</v>
      </c>
    </row>
    <row r="115" spans="1:16" x14ac:dyDescent="0.15">
      <c r="A115" s="15">
        <v>57</v>
      </c>
      <c r="B115" s="15">
        <v>113</v>
      </c>
      <c r="D115">
        <v>712.39324951171898</v>
      </c>
      <c r="E115">
        <v>601.89788818359398</v>
      </c>
      <c r="F115">
        <v>503.49969482421898</v>
      </c>
      <c r="G115">
        <v>480.06826782226602</v>
      </c>
      <c r="I115" s="16">
        <f t="shared" si="7"/>
        <v>208.8935546875</v>
      </c>
      <c r="J115" s="16">
        <f t="shared" si="7"/>
        <v>121.82962036132795</v>
      </c>
      <c r="K115" s="16">
        <f t="shared" si="8"/>
        <v>123.61282043457044</v>
      </c>
      <c r="L115" s="17">
        <f t="shared" si="9"/>
        <v>1.0146368351797681</v>
      </c>
      <c r="M115" s="17">
        <f t="shared" si="12"/>
        <v>1.6662168336426217</v>
      </c>
      <c r="P115" s="15">
        <f t="shared" si="10"/>
        <v>1.6446445187603778</v>
      </c>
    </row>
    <row r="116" spans="1:16" x14ac:dyDescent="0.15">
      <c r="A116" s="15">
        <v>57.5</v>
      </c>
      <c r="B116" s="15">
        <v>114</v>
      </c>
      <c r="D116">
        <v>711.42126464843795</v>
      </c>
      <c r="E116">
        <v>602.11553955078102</v>
      </c>
      <c r="F116">
        <v>503.82620239257801</v>
      </c>
      <c r="G116">
        <v>480.24084472656301</v>
      </c>
      <c r="I116" s="16">
        <f t="shared" si="7"/>
        <v>207.59506225585994</v>
      </c>
      <c r="J116" s="16">
        <f t="shared" si="7"/>
        <v>121.87469482421801</v>
      </c>
      <c r="K116" s="16">
        <f t="shared" si="8"/>
        <v>122.28277587890734</v>
      </c>
      <c r="L116" s="17">
        <f t="shared" si="9"/>
        <v>1.0033483657561393</v>
      </c>
      <c r="M116" s="17">
        <f t="shared" si="12"/>
        <v>1.6606439782405968</v>
      </c>
      <c r="P116" s="15">
        <f t="shared" si="10"/>
        <v>1.3046822192228555</v>
      </c>
    </row>
    <row r="117" spans="1:16" x14ac:dyDescent="0.15">
      <c r="A117" s="15">
        <v>58</v>
      </c>
      <c r="B117" s="15">
        <v>115</v>
      </c>
      <c r="D117">
        <v>717.169189453125</v>
      </c>
      <c r="E117">
        <v>607.00994873046898</v>
      </c>
      <c r="F117">
        <v>502.99380493164102</v>
      </c>
      <c r="G117">
        <v>479.65985107421898</v>
      </c>
      <c r="I117" s="16">
        <f t="shared" si="7"/>
        <v>214.17538452148398</v>
      </c>
      <c r="J117" s="16">
        <f t="shared" si="7"/>
        <v>127.35009765625</v>
      </c>
      <c r="K117" s="16">
        <f t="shared" si="8"/>
        <v>125.03031616210899</v>
      </c>
      <c r="L117" s="17">
        <f t="shared" si="9"/>
        <v>0.98178421896147516</v>
      </c>
      <c r="M117" s="17">
        <f t="shared" si="12"/>
        <v>1.6447954454675369</v>
      </c>
      <c r="P117" s="15">
        <f t="shared" si="10"/>
        <v>0.33787018891832776</v>
      </c>
    </row>
    <row r="118" spans="1:16" x14ac:dyDescent="0.15">
      <c r="A118" s="15">
        <v>58.5</v>
      </c>
      <c r="B118" s="15">
        <v>116</v>
      </c>
      <c r="D118">
        <v>715.78936767578102</v>
      </c>
      <c r="E118">
        <v>605.56359863281295</v>
      </c>
      <c r="F118">
        <v>502.05029296875</v>
      </c>
      <c r="G118">
        <v>479.34014892578102</v>
      </c>
      <c r="I118" s="16">
        <f t="shared" si="7"/>
        <v>213.73907470703102</v>
      </c>
      <c r="J118" s="16">
        <f t="shared" si="7"/>
        <v>126.22344970703193</v>
      </c>
      <c r="K118" s="16">
        <f t="shared" si="8"/>
        <v>125.38265991210868</v>
      </c>
      <c r="L118" s="17">
        <f t="shared" si="9"/>
        <v>0.99333887802246923</v>
      </c>
      <c r="M118" s="17">
        <f t="shared" si="12"/>
        <v>1.6620657185501346</v>
      </c>
      <c r="P118" s="15">
        <f t="shared" si="10"/>
        <v>1.3914130008613015</v>
      </c>
    </row>
    <row r="119" spans="1:16" x14ac:dyDescent="0.15">
      <c r="A119" s="15">
        <v>59</v>
      </c>
      <c r="B119" s="15">
        <v>117</v>
      </c>
      <c r="D119">
        <v>714.61199951171898</v>
      </c>
      <c r="E119">
        <v>606.52276611328102</v>
      </c>
      <c r="F119">
        <v>502.61639404296898</v>
      </c>
      <c r="G119">
        <v>479.67596435546898</v>
      </c>
      <c r="I119" s="16">
        <f t="shared" si="7"/>
        <v>211.99560546875</v>
      </c>
      <c r="J119" s="16">
        <f t="shared" si="7"/>
        <v>126.84680175781205</v>
      </c>
      <c r="K119" s="16">
        <f t="shared" si="8"/>
        <v>123.20284423828157</v>
      </c>
      <c r="L119" s="17">
        <f t="shared" si="9"/>
        <v>0.97127276786617089</v>
      </c>
      <c r="M119" s="17">
        <f t="shared" si="12"/>
        <v>1.6457152224154403</v>
      </c>
      <c r="P119" s="15">
        <f t="shared" si="10"/>
        <v>0.39397957337449868</v>
      </c>
    </row>
    <row r="120" spans="1:16" x14ac:dyDescent="0.15">
      <c r="A120" s="15">
        <v>59.5</v>
      </c>
      <c r="B120" s="15">
        <v>118</v>
      </c>
      <c r="D120">
        <v>710.12542724609398</v>
      </c>
      <c r="E120">
        <v>605.44805908203102</v>
      </c>
      <c r="F120">
        <v>502.73309326171898</v>
      </c>
      <c r="G120">
        <v>479.89883422851602</v>
      </c>
      <c r="I120" s="16">
        <f t="shared" si="7"/>
        <v>207.392333984375</v>
      </c>
      <c r="J120" s="16">
        <f t="shared" si="7"/>
        <v>125.549224853515</v>
      </c>
      <c r="K120" s="16">
        <f t="shared" si="8"/>
        <v>119.50787658691451</v>
      </c>
      <c r="L120" s="17">
        <f t="shared" si="9"/>
        <v>0.95188064065190958</v>
      </c>
      <c r="M120" s="17">
        <f t="shared" si="12"/>
        <v>1.632038709222783</v>
      </c>
      <c r="P120" s="15">
        <f t="shared" si="10"/>
        <v>-0.44033220025264896</v>
      </c>
    </row>
    <row r="121" spans="1:16" x14ac:dyDescent="0.15">
      <c r="A121" s="15">
        <v>60</v>
      </c>
      <c r="B121" s="15">
        <v>119</v>
      </c>
      <c r="D121">
        <v>709.65576171875</v>
      </c>
      <c r="E121">
        <v>605.83953857421898</v>
      </c>
      <c r="F121">
        <v>503.45004272460898</v>
      </c>
      <c r="G121">
        <v>480.23526000976602</v>
      </c>
      <c r="I121" s="16">
        <f t="shared" si="7"/>
        <v>206.20571899414102</v>
      </c>
      <c r="J121" s="16">
        <f t="shared" si="7"/>
        <v>125.60427856445295</v>
      </c>
      <c r="K121" s="16">
        <f t="shared" si="8"/>
        <v>118.28272399902396</v>
      </c>
      <c r="L121" s="17">
        <f t="shared" si="9"/>
        <v>0.94170935378071541</v>
      </c>
      <c r="M121" s="17">
        <f t="shared" si="12"/>
        <v>1.6275830363731929</v>
      </c>
      <c r="P121" s="15">
        <f t="shared" si="10"/>
        <v>-0.71214273159770747</v>
      </c>
    </row>
    <row r="122" spans="1:16" x14ac:dyDescent="0.15">
      <c r="A122" s="15">
        <v>60.5</v>
      </c>
      <c r="B122" s="15">
        <v>120</v>
      </c>
      <c r="D122">
        <v>707.32086181640602</v>
      </c>
      <c r="E122">
        <v>606.516357421875</v>
      </c>
      <c r="F122">
        <v>503.59405517578102</v>
      </c>
      <c r="G122">
        <v>480.05462646484398</v>
      </c>
      <c r="I122" s="16">
        <f t="shared" si="7"/>
        <v>203.726806640625</v>
      </c>
      <c r="J122" s="16">
        <f t="shared" si="7"/>
        <v>126.46173095703102</v>
      </c>
      <c r="K122" s="16">
        <f t="shared" si="8"/>
        <v>115.20359497070329</v>
      </c>
      <c r="L122" s="17">
        <f t="shared" si="9"/>
        <v>0.91097594583650765</v>
      </c>
      <c r="M122" s="17">
        <f t="shared" si="12"/>
        <v>1.6025652424505892</v>
      </c>
      <c r="P122" s="15">
        <f t="shared" si="10"/>
        <v>-2.2383095056708102</v>
      </c>
    </row>
    <row r="123" spans="1:16" x14ac:dyDescent="0.15">
      <c r="A123" s="15">
        <v>61</v>
      </c>
      <c r="B123" s="15">
        <v>121</v>
      </c>
      <c r="D123">
        <v>706.7333984375</v>
      </c>
      <c r="E123">
        <v>605.81799316406295</v>
      </c>
      <c r="F123">
        <v>503.08938598632801</v>
      </c>
      <c r="G123">
        <v>479.87771606445301</v>
      </c>
      <c r="I123" s="16">
        <f t="shared" si="7"/>
        <v>203.64401245117199</v>
      </c>
      <c r="J123" s="16">
        <f t="shared" si="7"/>
        <v>125.94027709960994</v>
      </c>
      <c r="K123" s="16">
        <f t="shared" si="8"/>
        <v>115.48581848144504</v>
      </c>
      <c r="L123" s="17">
        <f t="shared" si="9"/>
        <v>0.91698875960153592</v>
      </c>
      <c r="M123" s="17">
        <f t="shared" si="12"/>
        <v>1.6142936702372213</v>
      </c>
      <c r="P123" s="15">
        <f t="shared" si="10"/>
        <v>-1.5228372759670838</v>
      </c>
    </row>
    <row r="124" spans="1:16" x14ac:dyDescent="0.15">
      <c r="A124" s="15">
        <v>61.5</v>
      </c>
      <c r="B124" s="15">
        <v>122</v>
      </c>
      <c r="D124">
        <v>706.39495849609398</v>
      </c>
      <c r="E124">
        <v>608.55194091796898</v>
      </c>
      <c r="F124">
        <v>503.37927246093801</v>
      </c>
      <c r="G124">
        <v>479.78274536132801</v>
      </c>
      <c r="I124" s="16">
        <f t="shared" si="7"/>
        <v>203.01568603515597</v>
      </c>
      <c r="J124" s="16">
        <f t="shared" si="7"/>
        <v>128.76919555664097</v>
      </c>
      <c r="K124" s="16">
        <f t="shared" si="8"/>
        <v>112.87724914550729</v>
      </c>
      <c r="L124" s="17">
        <f t="shared" si="9"/>
        <v>0.87658580654762752</v>
      </c>
      <c r="M124" s="17">
        <f t="shared" si="12"/>
        <v>1.5796063312049169</v>
      </c>
      <c r="P124" s="15">
        <f t="shared" si="10"/>
        <v>-3.6388777420403766</v>
      </c>
    </row>
    <row r="125" spans="1:16" x14ac:dyDescent="0.15">
      <c r="A125" s="15">
        <v>62</v>
      </c>
      <c r="B125" s="15">
        <v>123</v>
      </c>
      <c r="D125">
        <v>706.45623779296898</v>
      </c>
      <c r="E125">
        <v>606.09686279296898</v>
      </c>
      <c r="F125">
        <v>501.9130859375</v>
      </c>
      <c r="G125">
        <v>479.21228027343801</v>
      </c>
      <c r="I125" s="16">
        <f t="shared" si="7"/>
        <v>204.54315185546898</v>
      </c>
      <c r="J125" s="16">
        <f t="shared" si="7"/>
        <v>126.88458251953097</v>
      </c>
      <c r="K125" s="16">
        <f t="shared" si="8"/>
        <v>115.72394409179731</v>
      </c>
      <c r="L125" s="17">
        <f t="shared" si="9"/>
        <v>0.91204102022390521</v>
      </c>
      <c r="M125" s="17">
        <f t="shared" si="12"/>
        <v>1.6207771589027986</v>
      </c>
      <c r="P125" s="15">
        <f t="shared" si="10"/>
        <v>-1.1273233864492864</v>
      </c>
    </row>
    <row r="126" spans="1:16" x14ac:dyDescent="0.15">
      <c r="A126" s="15">
        <v>62.5</v>
      </c>
      <c r="B126" s="15">
        <v>124</v>
      </c>
      <c r="D126">
        <v>707.92529296875</v>
      </c>
      <c r="E126">
        <v>608.106201171875</v>
      </c>
      <c r="F126">
        <v>501.74798583984398</v>
      </c>
      <c r="G126">
        <v>478.62570190429699</v>
      </c>
      <c r="I126" s="16">
        <f t="shared" si="7"/>
        <v>206.17730712890602</v>
      </c>
      <c r="J126" s="16">
        <f t="shared" si="7"/>
        <v>129.48049926757801</v>
      </c>
      <c r="K126" s="16">
        <f t="shared" si="8"/>
        <v>115.54095764160142</v>
      </c>
      <c r="L126" s="17">
        <f t="shared" si="9"/>
        <v>0.89234254034524674</v>
      </c>
      <c r="M126" s="17">
        <f t="shared" si="12"/>
        <v>1.6067942930457439</v>
      </c>
      <c r="P126" s="15">
        <f t="shared" si="10"/>
        <v>-1.9803236687034727</v>
      </c>
    </row>
    <row r="127" spans="1:16" x14ac:dyDescent="0.15">
      <c r="A127" s="15">
        <v>63</v>
      </c>
      <c r="B127" s="15">
        <v>125</v>
      </c>
      <c r="D127">
        <v>708.21527099609398</v>
      </c>
      <c r="E127">
        <v>608.489501953125</v>
      </c>
      <c r="F127">
        <v>503.50900268554699</v>
      </c>
      <c r="G127">
        <v>479.98822021484398</v>
      </c>
      <c r="I127" s="16">
        <f t="shared" si="7"/>
        <v>204.70626831054699</v>
      </c>
      <c r="J127" s="16">
        <f t="shared" si="7"/>
        <v>128.50128173828102</v>
      </c>
      <c r="K127" s="16">
        <f t="shared" si="8"/>
        <v>114.75537109375028</v>
      </c>
      <c r="L127" s="17">
        <f t="shared" si="9"/>
        <v>0.89302899972214222</v>
      </c>
      <c r="M127" s="17">
        <f t="shared" si="12"/>
        <v>1.6131963664442437</v>
      </c>
      <c r="P127" s="15">
        <f t="shared" si="10"/>
        <v>-1.5897763751973195</v>
      </c>
    </row>
    <row r="128" spans="1:16" x14ac:dyDescent="0.15">
      <c r="A128" s="15">
        <v>63.5</v>
      </c>
      <c r="B128" s="15">
        <v>126</v>
      </c>
      <c r="D128">
        <v>707.07232666015602</v>
      </c>
      <c r="E128">
        <v>608.17266845703102</v>
      </c>
      <c r="F128">
        <v>503.06207275390602</v>
      </c>
      <c r="G128">
        <v>479.97952270507801</v>
      </c>
      <c r="I128" s="16">
        <f t="shared" si="7"/>
        <v>204.01025390625</v>
      </c>
      <c r="J128" s="16">
        <f t="shared" si="7"/>
        <v>128.19314575195301</v>
      </c>
      <c r="K128" s="16">
        <f t="shared" si="8"/>
        <v>114.27505187988289</v>
      </c>
      <c r="L128" s="17">
        <f t="shared" si="9"/>
        <v>0.89142872038571475</v>
      </c>
      <c r="M128" s="17">
        <f t="shared" si="12"/>
        <v>1.61731170112942</v>
      </c>
      <c r="P128" s="15">
        <f t="shared" si="10"/>
        <v>-1.3387275784833905</v>
      </c>
    </row>
    <row r="129" spans="1:16" x14ac:dyDescent="0.15">
      <c r="A129" s="15">
        <v>64</v>
      </c>
      <c r="B129" s="15">
        <v>127</v>
      </c>
      <c r="D129">
        <v>708.76544189453102</v>
      </c>
      <c r="E129">
        <v>609.3203125</v>
      </c>
      <c r="F129">
        <v>503.22283935546898</v>
      </c>
      <c r="G129">
        <v>480.66046142578102</v>
      </c>
      <c r="I129" s="16">
        <f t="shared" si="7"/>
        <v>205.54260253906205</v>
      </c>
      <c r="J129" s="16">
        <f t="shared" si="7"/>
        <v>128.65985107421898</v>
      </c>
      <c r="K129" s="16">
        <f t="shared" si="8"/>
        <v>115.48070678710877</v>
      </c>
      <c r="L129" s="17">
        <f t="shared" si="9"/>
        <v>0.89756599143342974</v>
      </c>
      <c r="M129" s="17">
        <f t="shared" si="12"/>
        <v>1.6291645861987392</v>
      </c>
      <c r="P129" s="15">
        <f t="shared" si="10"/>
        <v>-0.61566304986569798</v>
      </c>
    </row>
    <row r="130" spans="1:16" x14ac:dyDescent="0.15">
      <c r="A130" s="15">
        <v>64.5</v>
      </c>
      <c r="B130" s="15">
        <v>128</v>
      </c>
      <c r="D130">
        <v>706.37457275390602</v>
      </c>
      <c r="E130">
        <v>609.70129394531295</v>
      </c>
      <c r="F130">
        <v>503.12042236328102</v>
      </c>
      <c r="G130">
        <v>480.52078247070301</v>
      </c>
      <c r="I130" s="16">
        <f t="shared" ref="I130:J152" si="13">D130-F130</f>
        <v>203.254150390625</v>
      </c>
      <c r="J130" s="16">
        <f t="shared" si="13"/>
        <v>129.18051147460994</v>
      </c>
      <c r="K130" s="16">
        <f t="shared" ref="K130:K152" si="14">I130-0.7*J130</f>
        <v>112.82779235839804</v>
      </c>
      <c r="L130" s="17">
        <f t="shared" ref="L130:L152" si="15">K130/J130</f>
        <v>0.87341187204212312</v>
      </c>
      <c r="M130" s="17">
        <f t="shared" si="12"/>
        <v>1.6107260808290365</v>
      </c>
      <c r="P130" s="15">
        <f t="shared" si="10"/>
        <v>-1.7404718298030804</v>
      </c>
    </row>
    <row r="131" spans="1:16" x14ac:dyDescent="0.15">
      <c r="A131" s="15">
        <v>65</v>
      </c>
      <c r="B131" s="15">
        <v>129</v>
      </c>
      <c r="D131">
        <v>709.58166503906295</v>
      </c>
      <c r="E131">
        <v>610.24560546875</v>
      </c>
      <c r="F131">
        <v>503.453125</v>
      </c>
      <c r="G131">
        <v>479.56301879882801</v>
      </c>
      <c r="I131" s="16">
        <f t="shared" si="13"/>
        <v>206.12854003906295</v>
      </c>
      <c r="J131" s="16">
        <f t="shared" si="13"/>
        <v>130.68258666992199</v>
      </c>
      <c r="K131" s="16">
        <f t="shared" si="14"/>
        <v>114.65072937011757</v>
      </c>
      <c r="L131" s="17">
        <f t="shared" si="15"/>
        <v>0.8773221612126666</v>
      </c>
      <c r="M131" s="17">
        <f t="shared" si="12"/>
        <v>1.620351984021184</v>
      </c>
      <c r="P131" s="15">
        <f t="shared" si="10"/>
        <v>-1.1532604366743451</v>
      </c>
    </row>
    <row r="132" spans="1:16" x14ac:dyDescent="0.15">
      <c r="A132" s="15">
        <v>65.5</v>
      </c>
      <c r="B132" s="15">
        <v>130</v>
      </c>
      <c r="D132">
        <v>709.86932373046898</v>
      </c>
      <c r="E132">
        <v>611.09332275390602</v>
      </c>
      <c r="F132">
        <v>501.90316772460898</v>
      </c>
      <c r="G132">
        <v>479.99069213867199</v>
      </c>
      <c r="I132" s="16">
        <f t="shared" si="13"/>
        <v>207.96615600586</v>
      </c>
      <c r="J132" s="16">
        <f t="shared" si="13"/>
        <v>131.10263061523403</v>
      </c>
      <c r="K132" s="16">
        <f t="shared" si="14"/>
        <v>116.19431457519619</v>
      </c>
      <c r="L132" s="17">
        <f t="shared" si="15"/>
        <v>0.88628514950404425</v>
      </c>
      <c r="M132" s="17">
        <f t="shared" si="12"/>
        <v>1.6350305863341656</v>
      </c>
      <c r="P132" s="15">
        <f t="shared" si="10"/>
        <v>-0.25781796843717159</v>
      </c>
    </row>
    <row r="133" spans="1:16" x14ac:dyDescent="0.15">
      <c r="A133" s="15">
        <v>66</v>
      </c>
      <c r="B133" s="15">
        <v>131</v>
      </c>
      <c r="D133">
        <v>708.66394042968795</v>
      </c>
      <c r="E133">
        <v>610.86407470703102</v>
      </c>
      <c r="F133">
        <v>500.13531494140602</v>
      </c>
      <c r="G133">
        <v>478.53384399414102</v>
      </c>
      <c r="I133" s="16">
        <f t="shared" si="13"/>
        <v>208.52862548828193</v>
      </c>
      <c r="J133" s="16">
        <f t="shared" si="13"/>
        <v>132.33023071289</v>
      </c>
      <c r="K133" s="16">
        <f t="shared" si="14"/>
        <v>115.89746398925894</v>
      </c>
      <c r="L133" s="17">
        <f t="shared" si="15"/>
        <v>0.87582001002262</v>
      </c>
      <c r="M133" s="17">
        <f t="shared" si="12"/>
        <v>1.6302810608743452</v>
      </c>
      <c r="P133" s="15">
        <f t="shared" si="10"/>
        <v>-0.5475544644614313</v>
      </c>
    </row>
    <row r="134" spans="1:16" x14ac:dyDescent="0.15">
      <c r="A134" s="15">
        <v>66.5</v>
      </c>
      <c r="B134" s="15">
        <v>132</v>
      </c>
      <c r="D134">
        <v>710.21179199218795</v>
      </c>
      <c r="E134">
        <v>611.47668457031295</v>
      </c>
      <c r="F134">
        <v>501.59713745117199</v>
      </c>
      <c r="G134">
        <v>479.17379760742199</v>
      </c>
      <c r="I134" s="16">
        <f t="shared" si="13"/>
        <v>208.61465454101597</v>
      </c>
      <c r="J134" s="16">
        <f t="shared" si="13"/>
        <v>132.30288696289097</v>
      </c>
      <c r="K134" s="16">
        <f t="shared" si="14"/>
        <v>116.0026336669923</v>
      </c>
      <c r="L134" s="17">
        <f t="shared" si="15"/>
        <v>0.87679593642978737</v>
      </c>
      <c r="M134" s="17">
        <f t="shared" si="12"/>
        <v>1.6369726013031167</v>
      </c>
      <c r="P134" s="15">
        <f t="shared" ref="P134:P152" si="16">(M134-$O$2)/$O$2*100</f>
        <v>-0.1393487409131613</v>
      </c>
    </row>
    <row r="135" spans="1:16" x14ac:dyDescent="0.15">
      <c r="A135" s="15">
        <v>67</v>
      </c>
      <c r="B135" s="15">
        <v>133</v>
      </c>
      <c r="D135">
        <v>709.70422363281295</v>
      </c>
      <c r="E135">
        <v>612.083984375</v>
      </c>
      <c r="F135">
        <v>502.75604248046898</v>
      </c>
      <c r="G135">
        <v>479.96337890625</v>
      </c>
      <c r="I135" s="16">
        <f t="shared" si="13"/>
        <v>206.94818115234398</v>
      </c>
      <c r="J135" s="16">
        <f t="shared" si="13"/>
        <v>132.12060546875</v>
      </c>
      <c r="K135" s="16">
        <f t="shared" si="14"/>
        <v>114.46375732421899</v>
      </c>
      <c r="L135" s="17">
        <f t="shared" si="15"/>
        <v>0.86635810453724171</v>
      </c>
      <c r="M135" s="17">
        <f t="shared" si="12"/>
        <v>1.6322503834321749</v>
      </c>
      <c r="P135" s="15">
        <f t="shared" si="16"/>
        <v>-0.42741938522581607</v>
      </c>
    </row>
    <row r="136" spans="1:16" x14ac:dyDescent="0.15">
      <c r="A136" s="15">
        <v>67.5</v>
      </c>
      <c r="B136" s="15">
        <v>134</v>
      </c>
      <c r="D136">
        <v>709.31854248046898</v>
      </c>
      <c r="E136">
        <v>611.923583984375</v>
      </c>
      <c r="F136">
        <v>502.96212768554699</v>
      </c>
      <c r="G136">
        <v>480.54251098632801</v>
      </c>
      <c r="I136" s="16">
        <f t="shared" si="13"/>
        <v>206.35641479492199</v>
      </c>
      <c r="J136" s="16">
        <f t="shared" si="13"/>
        <v>131.38107299804699</v>
      </c>
      <c r="K136" s="16">
        <f t="shared" si="14"/>
        <v>114.38966369628911</v>
      </c>
      <c r="L136" s="17">
        <f t="shared" si="15"/>
        <v>0.87067079820538185</v>
      </c>
      <c r="M136" s="17">
        <f t="shared" si="12"/>
        <v>1.6422786911219189</v>
      </c>
      <c r="P136" s="15">
        <f t="shared" si="16"/>
        <v>0.18433999066548226</v>
      </c>
    </row>
    <row r="137" spans="1:16" x14ac:dyDescent="0.15">
      <c r="A137" s="15">
        <v>68</v>
      </c>
      <c r="B137" s="15">
        <v>135</v>
      </c>
      <c r="D137">
        <v>706.30865478515602</v>
      </c>
      <c r="E137">
        <v>611.97668457031295</v>
      </c>
      <c r="F137">
        <v>502.08132934570301</v>
      </c>
      <c r="G137">
        <v>480.00433349609398</v>
      </c>
      <c r="I137" s="16">
        <f t="shared" si="13"/>
        <v>204.22732543945301</v>
      </c>
      <c r="J137" s="16">
        <f t="shared" si="13"/>
        <v>131.97235107421898</v>
      </c>
      <c r="K137" s="16">
        <f t="shared" si="14"/>
        <v>111.84667968749973</v>
      </c>
      <c r="L137" s="17">
        <f t="shared" si="15"/>
        <v>0.84750084981511831</v>
      </c>
      <c r="M137" s="17">
        <f t="shared" si="12"/>
        <v>1.6248243567532594</v>
      </c>
      <c r="P137" s="15">
        <f t="shared" si="16"/>
        <v>-0.88043115819838969</v>
      </c>
    </row>
    <row r="138" spans="1:16" x14ac:dyDescent="0.15">
      <c r="A138" s="15">
        <v>68.5</v>
      </c>
      <c r="B138" s="15">
        <v>136</v>
      </c>
      <c r="D138">
        <v>705.61029052734398</v>
      </c>
      <c r="E138">
        <v>611.92126464843795</v>
      </c>
      <c r="F138">
        <v>501.98571777343801</v>
      </c>
      <c r="G138">
        <v>480.10366821289102</v>
      </c>
      <c r="I138" s="16">
        <f t="shared" si="13"/>
        <v>203.62457275390597</v>
      </c>
      <c r="J138" s="16">
        <f t="shared" si="13"/>
        <v>131.81759643554693</v>
      </c>
      <c r="K138" s="16">
        <f t="shared" si="14"/>
        <v>111.35225524902312</v>
      </c>
      <c r="L138" s="17">
        <f t="shared" si="15"/>
        <v>0.84474499808885173</v>
      </c>
      <c r="M138" s="17">
        <f t="shared" si="12"/>
        <v>1.6277841190485969</v>
      </c>
      <c r="P138" s="15">
        <f t="shared" si="16"/>
        <v>-0.69987603458226855</v>
      </c>
    </row>
    <row r="139" spans="1:16" x14ac:dyDescent="0.15">
      <c r="A139" s="15">
        <v>69</v>
      </c>
      <c r="B139" s="15">
        <v>137</v>
      </c>
      <c r="D139">
        <v>705.76019287109398</v>
      </c>
      <c r="E139">
        <v>610.93585205078102</v>
      </c>
      <c r="F139">
        <v>503.99813842773398</v>
      </c>
      <c r="G139">
        <v>481.07760620117199</v>
      </c>
      <c r="I139" s="16">
        <f t="shared" si="13"/>
        <v>201.76205444336</v>
      </c>
      <c r="J139" s="16">
        <f t="shared" si="13"/>
        <v>129.85824584960903</v>
      </c>
      <c r="K139" s="16">
        <f t="shared" si="14"/>
        <v>110.86128234863368</v>
      </c>
      <c r="L139" s="17">
        <f t="shared" si="15"/>
        <v>0.85370999448909812</v>
      </c>
      <c r="M139" s="17">
        <f t="shared" si="12"/>
        <v>1.6424647294704471</v>
      </c>
      <c r="P139" s="15">
        <f t="shared" si="16"/>
        <v>0.19568893482520555</v>
      </c>
    </row>
    <row r="140" spans="1:16" x14ac:dyDescent="0.15">
      <c r="A140" s="15">
        <v>69.5</v>
      </c>
      <c r="B140" s="15">
        <v>138</v>
      </c>
      <c r="D140">
        <v>702.70068359375</v>
      </c>
      <c r="E140">
        <v>610.79406738281295</v>
      </c>
      <c r="F140">
        <v>503.45809936523398</v>
      </c>
      <c r="G140">
        <v>481.2333984375</v>
      </c>
      <c r="I140" s="16">
        <f t="shared" si="13"/>
        <v>199.24258422851602</v>
      </c>
      <c r="J140" s="16">
        <f t="shared" si="13"/>
        <v>129.56066894531295</v>
      </c>
      <c r="K140" s="16">
        <f t="shared" si="14"/>
        <v>108.55011596679697</v>
      </c>
      <c r="L140" s="17">
        <f t="shared" si="15"/>
        <v>0.83783232095394278</v>
      </c>
      <c r="M140" s="17">
        <f t="shared" si="12"/>
        <v>1.6323026699568959</v>
      </c>
      <c r="P140" s="15">
        <f t="shared" si="16"/>
        <v>-0.42422973720937573</v>
      </c>
    </row>
    <row r="141" spans="1:16" x14ac:dyDescent="0.15">
      <c r="A141" s="15">
        <v>70</v>
      </c>
      <c r="B141" s="15">
        <v>139</v>
      </c>
      <c r="D141">
        <v>704.5390625</v>
      </c>
      <c r="E141">
        <v>612.25555419921898</v>
      </c>
      <c r="F141">
        <v>504.03601074218801</v>
      </c>
      <c r="G141">
        <v>481.25698852539102</v>
      </c>
      <c r="I141" s="16">
        <f t="shared" si="13"/>
        <v>200.50305175781199</v>
      </c>
      <c r="J141" s="16">
        <f t="shared" si="13"/>
        <v>130.99856567382795</v>
      </c>
      <c r="K141" s="16">
        <f t="shared" si="14"/>
        <v>108.80405578613242</v>
      </c>
      <c r="L141" s="17">
        <f t="shared" si="15"/>
        <v>0.83057440534915916</v>
      </c>
      <c r="M141" s="17">
        <f t="shared" si="12"/>
        <v>1.6307603683737162</v>
      </c>
      <c r="P141" s="15">
        <f t="shared" si="16"/>
        <v>-0.51831514854224758</v>
      </c>
    </row>
    <row r="142" spans="1:16" x14ac:dyDescent="0.15">
      <c r="A142" s="15">
        <v>70.5</v>
      </c>
      <c r="B142" s="15">
        <v>140</v>
      </c>
      <c r="D142">
        <v>702.5478515625</v>
      </c>
      <c r="E142">
        <v>611.03094482421898</v>
      </c>
      <c r="F142">
        <v>501.76907348632801</v>
      </c>
      <c r="G142">
        <v>480.61389160156301</v>
      </c>
      <c r="I142" s="16">
        <f t="shared" si="13"/>
        <v>200.77877807617199</v>
      </c>
      <c r="J142" s="16">
        <f t="shared" si="13"/>
        <v>130.41705322265597</v>
      </c>
      <c r="K142" s="16">
        <f t="shared" si="14"/>
        <v>109.48684082031282</v>
      </c>
      <c r="L142" s="17">
        <f t="shared" si="15"/>
        <v>0.83951322403666173</v>
      </c>
      <c r="M142" s="17">
        <f t="shared" si="12"/>
        <v>1.6454148010828229</v>
      </c>
      <c r="P142" s="15">
        <f t="shared" si="16"/>
        <v>0.37565289527162921</v>
      </c>
    </row>
    <row r="143" spans="1:16" x14ac:dyDescent="0.15">
      <c r="A143" s="15">
        <v>71</v>
      </c>
      <c r="B143" s="15">
        <v>141</v>
      </c>
      <c r="D143">
        <v>707.91540527343795</v>
      </c>
      <c r="E143">
        <v>614.22113037109398</v>
      </c>
      <c r="F143">
        <v>501.57107543945301</v>
      </c>
      <c r="G143">
        <v>479.55245971679699</v>
      </c>
      <c r="I143" s="16">
        <f t="shared" si="13"/>
        <v>206.34432983398494</v>
      </c>
      <c r="J143" s="16">
        <f t="shared" si="13"/>
        <v>134.66867065429699</v>
      </c>
      <c r="K143" s="16">
        <f t="shared" si="14"/>
        <v>112.07626037597706</v>
      </c>
      <c r="L143" s="17">
        <f t="shared" si="15"/>
        <v>0.83223707363744548</v>
      </c>
      <c r="M143" s="17">
        <f t="shared" si="12"/>
        <v>1.6438542647052103</v>
      </c>
      <c r="P143" s="15">
        <f t="shared" si="16"/>
        <v>0.28045510218832898</v>
      </c>
    </row>
    <row r="144" spans="1:16" x14ac:dyDescent="0.15">
      <c r="A144" s="15">
        <v>71.5</v>
      </c>
      <c r="B144" s="15">
        <v>142</v>
      </c>
      <c r="D144">
        <v>706.89904785156295</v>
      </c>
      <c r="E144">
        <v>614.08343505859398</v>
      </c>
      <c r="F144">
        <v>501.4599609375</v>
      </c>
      <c r="G144">
        <v>479.84729003906301</v>
      </c>
      <c r="I144" s="16">
        <f t="shared" si="13"/>
        <v>205.43908691406295</v>
      </c>
      <c r="J144" s="16">
        <f t="shared" si="13"/>
        <v>134.23614501953097</v>
      </c>
      <c r="K144" s="16">
        <f t="shared" si="14"/>
        <v>111.47378540039128</v>
      </c>
      <c r="L144" s="17">
        <f t="shared" si="15"/>
        <v>0.83043047298603645</v>
      </c>
      <c r="M144" s="17">
        <f t="shared" si="12"/>
        <v>1.6477632780754055</v>
      </c>
      <c r="P144" s="15">
        <f t="shared" si="16"/>
        <v>0.51891762783928819</v>
      </c>
    </row>
    <row r="145" spans="1:16" x14ac:dyDescent="0.15">
      <c r="A145" s="15">
        <v>72</v>
      </c>
      <c r="B145" s="15">
        <v>143</v>
      </c>
      <c r="D145">
        <v>708.55310058593795</v>
      </c>
      <c r="E145">
        <v>614.00177001953102</v>
      </c>
      <c r="F145">
        <v>500.60025024414102</v>
      </c>
      <c r="G145">
        <v>479.49160766601602</v>
      </c>
      <c r="I145" s="16">
        <f t="shared" si="13"/>
        <v>207.95285034179693</v>
      </c>
      <c r="J145" s="16">
        <f t="shared" si="13"/>
        <v>134.510162353515</v>
      </c>
      <c r="K145" s="16">
        <f t="shared" si="14"/>
        <v>113.79573669433644</v>
      </c>
      <c r="L145" s="17">
        <f t="shared" si="15"/>
        <v>0.84600103593111708</v>
      </c>
      <c r="M145" s="17">
        <f t="shared" si="12"/>
        <v>1.66904945504209</v>
      </c>
      <c r="P145" s="15">
        <f t="shared" si="16"/>
        <v>1.8174436343327154</v>
      </c>
    </row>
    <row r="146" spans="1:16" x14ac:dyDescent="0.15">
      <c r="A146" s="15">
        <v>72.5</v>
      </c>
      <c r="B146" s="15">
        <v>144</v>
      </c>
      <c r="D146">
        <v>707.45098876953102</v>
      </c>
      <c r="E146">
        <v>614.336669921875</v>
      </c>
      <c r="F146">
        <v>500.70886230468801</v>
      </c>
      <c r="G146">
        <v>479.18002319335898</v>
      </c>
      <c r="I146" s="16">
        <f t="shared" si="13"/>
        <v>206.74212646484301</v>
      </c>
      <c r="J146" s="16">
        <f t="shared" si="13"/>
        <v>135.15664672851602</v>
      </c>
      <c r="K146" s="16">
        <f t="shared" si="14"/>
        <v>112.1324737548818</v>
      </c>
      <c r="L146" s="17">
        <f t="shared" si="15"/>
        <v>0.82964823757515971</v>
      </c>
      <c r="M146" s="17">
        <f t="shared" si="12"/>
        <v>1.6584122707077367</v>
      </c>
      <c r="P146" s="15">
        <f t="shared" si="16"/>
        <v>1.1685408033715343</v>
      </c>
    </row>
    <row r="147" spans="1:16" x14ac:dyDescent="0.15">
      <c r="A147" s="15">
        <v>73</v>
      </c>
      <c r="B147" s="15">
        <v>145</v>
      </c>
      <c r="D147">
        <v>708.11315917968795</v>
      </c>
      <c r="E147">
        <v>615.39788818359398</v>
      </c>
      <c r="F147">
        <v>500.63562011718801</v>
      </c>
      <c r="G147">
        <v>478.76846313476602</v>
      </c>
      <c r="I147" s="16">
        <f t="shared" si="13"/>
        <v>207.47753906249994</v>
      </c>
      <c r="J147" s="16">
        <f t="shared" si="13"/>
        <v>136.62942504882795</v>
      </c>
      <c r="K147" s="16">
        <f t="shared" si="14"/>
        <v>111.83694152832038</v>
      </c>
      <c r="L147" s="17">
        <f t="shared" si="15"/>
        <v>0.81854213679339305</v>
      </c>
      <c r="M147" s="17">
        <f t="shared" si="12"/>
        <v>1.6530217839475738</v>
      </c>
      <c r="P147" s="15">
        <f t="shared" si="16"/>
        <v>0.83970358395513489</v>
      </c>
    </row>
    <row r="148" spans="1:16" x14ac:dyDescent="0.15">
      <c r="A148" s="15">
        <v>73.5</v>
      </c>
      <c r="B148" s="15">
        <v>146</v>
      </c>
      <c r="D148">
        <v>707.32849121093795</v>
      </c>
      <c r="E148">
        <v>614.044921875</v>
      </c>
      <c r="F148">
        <v>500.10366821289102</v>
      </c>
      <c r="G148">
        <v>479.17877197265602</v>
      </c>
      <c r="I148" s="16">
        <f t="shared" si="13"/>
        <v>207.22482299804693</v>
      </c>
      <c r="J148" s="16">
        <f t="shared" si="13"/>
        <v>134.86614990234398</v>
      </c>
      <c r="K148" s="16">
        <f t="shared" si="14"/>
        <v>112.81851806640616</v>
      </c>
      <c r="L148" s="17">
        <f t="shared" si="15"/>
        <v>0.83652212321696418</v>
      </c>
      <c r="M148" s="17">
        <f t="shared" si="12"/>
        <v>1.6767173843927492</v>
      </c>
      <c r="P148" s="15">
        <f t="shared" si="16"/>
        <v>2.2852122568227533</v>
      </c>
    </row>
    <row r="149" spans="1:16" x14ac:dyDescent="0.15">
      <c r="A149" s="15">
        <v>74</v>
      </c>
      <c r="B149" s="15">
        <v>147</v>
      </c>
      <c r="D149">
        <v>704.40313720703102</v>
      </c>
      <c r="E149">
        <v>611.37982177734398</v>
      </c>
      <c r="F149">
        <v>499.29113769531301</v>
      </c>
      <c r="G149">
        <v>478.15457153320301</v>
      </c>
      <c r="I149" s="16">
        <f t="shared" si="13"/>
        <v>205.11199951171801</v>
      </c>
      <c r="J149" s="16">
        <f t="shared" si="13"/>
        <v>133.22525024414097</v>
      </c>
      <c r="K149" s="16">
        <f t="shared" si="14"/>
        <v>111.85432434081935</v>
      </c>
      <c r="L149" s="17">
        <f t="shared" si="15"/>
        <v>0.83958802205919314</v>
      </c>
      <c r="M149" s="17">
        <f t="shared" si="12"/>
        <v>1.6854988972565819</v>
      </c>
      <c r="P149" s="15">
        <f t="shared" si="16"/>
        <v>2.8209130944081213</v>
      </c>
    </row>
    <row r="150" spans="1:16" x14ac:dyDescent="0.15">
      <c r="A150" s="15">
        <v>74.5</v>
      </c>
      <c r="B150" s="15">
        <v>148</v>
      </c>
      <c r="D150">
        <v>706.14410400390602</v>
      </c>
      <c r="E150">
        <v>613.78765869140602</v>
      </c>
      <c r="F150">
        <v>500.58721923828102</v>
      </c>
      <c r="G150">
        <v>479.45376586914102</v>
      </c>
      <c r="I150" s="16">
        <f t="shared" si="13"/>
        <v>205.556884765625</v>
      </c>
      <c r="J150" s="16">
        <f t="shared" si="13"/>
        <v>134.333892822265</v>
      </c>
      <c r="K150" s="16">
        <f t="shared" si="14"/>
        <v>111.5231597900395</v>
      </c>
      <c r="L150" s="17">
        <f t="shared" si="15"/>
        <v>0.83019376158177738</v>
      </c>
      <c r="M150" s="17">
        <f t="shared" si="12"/>
        <v>1.6818202508007702</v>
      </c>
      <c r="P150" s="15">
        <f t="shared" si="16"/>
        <v>2.5965036995673967</v>
      </c>
    </row>
    <row r="151" spans="1:16" x14ac:dyDescent="0.15">
      <c r="A151" s="15">
        <v>75</v>
      </c>
      <c r="B151" s="15">
        <v>149</v>
      </c>
      <c r="D151">
        <v>702.95739746093795</v>
      </c>
      <c r="E151">
        <v>614.43231201171898</v>
      </c>
      <c r="F151">
        <v>500.17443847656301</v>
      </c>
      <c r="G151">
        <v>478.44445800781301</v>
      </c>
      <c r="I151" s="16">
        <f t="shared" si="13"/>
        <v>202.78295898437494</v>
      </c>
      <c r="J151" s="16">
        <f t="shared" si="13"/>
        <v>135.98785400390597</v>
      </c>
      <c r="K151" s="16">
        <f t="shared" si="14"/>
        <v>107.59146118164077</v>
      </c>
      <c r="L151" s="17">
        <f t="shared" si="15"/>
        <v>0.79118434487943623</v>
      </c>
      <c r="M151" s="17">
        <f t="shared" si="12"/>
        <v>1.648526448120033</v>
      </c>
      <c r="P151" s="15">
        <f t="shared" si="16"/>
        <v>0.56547348199180525</v>
      </c>
    </row>
    <row r="152" spans="1:16" x14ac:dyDescent="0.15">
      <c r="A152" s="15">
        <v>75.5</v>
      </c>
      <c r="B152" s="15">
        <v>150</v>
      </c>
      <c r="D152">
        <v>703.22344970703102</v>
      </c>
      <c r="E152">
        <v>612.04553222656295</v>
      </c>
      <c r="F152">
        <v>499.38919067382801</v>
      </c>
      <c r="G152">
        <v>478.81253051757801</v>
      </c>
      <c r="I152" s="16">
        <f t="shared" si="13"/>
        <v>203.83425903320301</v>
      </c>
      <c r="J152" s="16">
        <f t="shared" si="13"/>
        <v>133.23300170898494</v>
      </c>
      <c r="K152" s="16">
        <f t="shared" si="14"/>
        <v>110.57115783691356</v>
      </c>
      <c r="L152" s="17">
        <f t="shared" si="15"/>
        <v>0.82990817904432812</v>
      </c>
      <c r="M152" s="17">
        <f t="shared" ref="M152" si="17">L152+ABS($N$2)*A152</f>
        <v>1.6929658963065291</v>
      </c>
      <c r="P152" s="15">
        <f t="shared" si="16"/>
        <v>3.2764243152343742</v>
      </c>
    </row>
    <row r="153" spans="1:16" x14ac:dyDescent="0.15">
      <c r="D153">
        <v>701.72229003906295</v>
      </c>
      <c r="E153">
        <v>613.75555419921898</v>
      </c>
      <c r="F153">
        <v>499.23214721679699</v>
      </c>
      <c r="G153">
        <v>478.795166015625</v>
      </c>
      <c r="I153" s="16"/>
      <c r="J153" s="16"/>
      <c r="K153" s="16"/>
      <c r="L153" s="17"/>
      <c r="M153" s="17"/>
    </row>
    <row r="154" spans="1:16" x14ac:dyDescent="0.15">
      <c r="D154">
        <v>700.600341796875</v>
      </c>
      <c r="E154">
        <v>612.462646484375</v>
      </c>
      <c r="F154">
        <v>499.15206909179699</v>
      </c>
      <c r="G154">
        <v>477.66790771484398</v>
      </c>
      <c r="I154" s="16"/>
      <c r="J154" s="16"/>
      <c r="K154" s="16"/>
      <c r="L154" s="17"/>
      <c r="M154" s="17"/>
    </row>
    <row r="155" spans="1:16" x14ac:dyDescent="0.15">
      <c r="D155">
        <v>702.7724609375</v>
      </c>
      <c r="E155">
        <v>614.69372558593795</v>
      </c>
      <c r="F155">
        <v>500.531982421875</v>
      </c>
      <c r="G155">
        <v>479.10800170898398</v>
      </c>
      <c r="I155" s="16"/>
      <c r="J155" s="16"/>
      <c r="K155" s="16"/>
      <c r="L155" s="17"/>
      <c r="M155" s="17"/>
    </row>
    <row r="156" spans="1:16" x14ac:dyDescent="0.15">
      <c r="D156">
        <v>705.20068359375</v>
      </c>
      <c r="E156">
        <v>615.57000732421898</v>
      </c>
      <c r="F156">
        <v>501.45748901367199</v>
      </c>
      <c r="G156">
        <v>479.20297241210898</v>
      </c>
      <c r="I156" s="16"/>
      <c r="J156" s="16"/>
      <c r="K156" s="16"/>
      <c r="L156" s="17"/>
      <c r="M156" s="17"/>
    </row>
    <row r="157" spans="1:16" x14ac:dyDescent="0.15">
      <c r="D157">
        <v>708.99359130859398</v>
      </c>
      <c r="E157">
        <v>618.95855712890602</v>
      </c>
      <c r="F157">
        <v>503.43948364257801</v>
      </c>
      <c r="G157">
        <v>480.90936279296898</v>
      </c>
      <c r="I157" s="16"/>
      <c r="J157" s="16"/>
      <c r="K157" s="16"/>
      <c r="L157" s="17"/>
      <c r="M157" s="17"/>
    </row>
    <row r="158" spans="1:16" x14ac:dyDescent="0.15">
      <c r="D158">
        <v>707.86462402343795</v>
      </c>
      <c r="E158">
        <v>615.58807373046898</v>
      </c>
      <c r="F158">
        <v>502.36065673828102</v>
      </c>
      <c r="G158">
        <v>479.70327758789102</v>
      </c>
      <c r="I158" s="16"/>
      <c r="J158" s="16"/>
      <c r="K158" s="16"/>
      <c r="L158" s="17"/>
      <c r="M158" s="17"/>
    </row>
    <row r="159" spans="1:16" x14ac:dyDescent="0.15">
      <c r="D159">
        <v>710.65167236328102</v>
      </c>
      <c r="E159">
        <v>617.03558349609398</v>
      </c>
      <c r="F159">
        <v>502.46057128906301</v>
      </c>
      <c r="G159">
        <v>480.47299194335898</v>
      </c>
      <c r="I159" s="16"/>
      <c r="J159" s="16"/>
      <c r="K159" s="16"/>
      <c r="L159" s="17"/>
      <c r="M159" s="17"/>
    </row>
    <row r="160" spans="1:16" x14ac:dyDescent="0.15">
      <c r="D160">
        <v>702.03210449218795</v>
      </c>
      <c r="E160">
        <v>611.095703125</v>
      </c>
      <c r="F160">
        <v>505.17565917968801</v>
      </c>
      <c r="G160">
        <v>482.69149780273398</v>
      </c>
      <c r="I160" s="16"/>
      <c r="J160" s="16"/>
      <c r="K160" s="16"/>
      <c r="L160" s="17"/>
      <c r="M160" s="17"/>
    </row>
    <row r="161" spans="4:13" x14ac:dyDescent="0.15">
      <c r="D161">
        <v>694.09918212890602</v>
      </c>
      <c r="E161">
        <v>604.55133056640602</v>
      </c>
      <c r="F161">
        <v>508.991943359375</v>
      </c>
      <c r="G161">
        <v>483.35382080078102</v>
      </c>
      <c r="I161" s="16"/>
      <c r="J161" s="16"/>
      <c r="K161" s="16"/>
      <c r="L161" s="17"/>
      <c r="M161" s="17"/>
    </row>
    <row r="162" spans="4:13" x14ac:dyDescent="0.15">
      <c r="D162">
        <v>693.63653564453102</v>
      </c>
      <c r="E162">
        <v>604.04260253906295</v>
      </c>
      <c r="F162">
        <v>510.65548706054699</v>
      </c>
      <c r="G162">
        <v>484.19427490234398</v>
      </c>
      <c r="I162" s="16"/>
      <c r="J162" s="16"/>
      <c r="K162" s="16"/>
      <c r="L162" s="17"/>
      <c r="M162" s="17"/>
    </row>
    <row r="163" spans="4:13" x14ac:dyDescent="0.15">
      <c r="D163">
        <v>696.71881103515602</v>
      </c>
      <c r="E163">
        <v>605.36462402343795</v>
      </c>
      <c r="F163">
        <v>511.57418823242199</v>
      </c>
      <c r="G163">
        <v>485.33395385742199</v>
      </c>
      <c r="I163" s="16"/>
      <c r="J163" s="16"/>
      <c r="K163" s="16"/>
      <c r="L163" s="17"/>
      <c r="M163" s="17"/>
    </row>
    <row r="164" spans="4:13" x14ac:dyDescent="0.15">
      <c r="D164">
        <v>693.78063964843795</v>
      </c>
      <c r="E164">
        <v>604.28643798828102</v>
      </c>
      <c r="F164">
        <v>509.79205322265602</v>
      </c>
      <c r="G164">
        <v>483.42581176757801</v>
      </c>
      <c r="I164" s="16"/>
      <c r="J164" s="16"/>
      <c r="K164" s="16"/>
      <c r="L164" s="17"/>
      <c r="M164" s="17"/>
    </row>
    <row r="165" spans="4:13" x14ac:dyDescent="0.15">
      <c r="D165">
        <v>691.989501953125</v>
      </c>
      <c r="E165">
        <v>601.38739013671898</v>
      </c>
      <c r="F165">
        <v>514.89324951171898</v>
      </c>
      <c r="G165">
        <v>487.16510009765602</v>
      </c>
      <c r="I165" s="16"/>
      <c r="J165" s="16"/>
      <c r="K165" s="16"/>
      <c r="L165" s="17"/>
      <c r="M165" s="17"/>
    </row>
    <row r="166" spans="4:13" x14ac:dyDescent="0.15">
      <c r="D166">
        <v>690.93054199218795</v>
      </c>
      <c r="E166">
        <v>600.40142822265602</v>
      </c>
      <c r="F166">
        <v>514.582275390625</v>
      </c>
      <c r="G166">
        <v>486.48480224609398</v>
      </c>
      <c r="I166" s="16"/>
      <c r="J166" s="16"/>
      <c r="K166" s="16"/>
      <c r="L166" s="17"/>
      <c r="M166" s="17"/>
    </row>
    <row r="167" spans="4:13" x14ac:dyDescent="0.15">
      <c r="D167">
        <v>692.62487792968795</v>
      </c>
      <c r="E167">
        <v>603.336669921875</v>
      </c>
      <c r="F167">
        <v>513.63439941406295</v>
      </c>
      <c r="G167">
        <v>486.51705932617199</v>
      </c>
      <c r="I167" s="16"/>
      <c r="J167" s="16"/>
      <c r="K167" s="16"/>
      <c r="L167" s="17"/>
      <c r="M167" s="17"/>
    </row>
    <row r="168" spans="4:13" x14ac:dyDescent="0.15">
      <c r="D168">
        <v>695.513427734375</v>
      </c>
      <c r="E168">
        <v>604.21643066406295</v>
      </c>
      <c r="F168">
        <v>511.971435546875</v>
      </c>
      <c r="G168">
        <v>484.65859985351602</v>
      </c>
      <c r="I168" s="16"/>
      <c r="J168" s="16"/>
      <c r="K168" s="16"/>
      <c r="L168" s="17"/>
      <c r="M168" s="17"/>
    </row>
    <row r="169" spans="4:13" x14ac:dyDescent="0.15">
      <c r="D169">
        <v>698.21588134765602</v>
      </c>
      <c r="E169">
        <v>607.65869140625</v>
      </c>
      <c r="F169">
        <v>510.64370727539102</v>
      </c>
      <c r="G169">
        <v>484.93731689453102</v>
      </c>
      <c r="I169" s="16"/>
      <c r="J169" s="16"/>
      <c r="K169" s="16"/>
      <c r="L169" s="17"/>
      <c r="M169" s="17"/>
    </row>
    <row r="170" spans="4:13" x14ac:dyDescent="0.15">
      <c r="D170">
        <v>698.14996337890602</v>
      </c>
      <c r="E170">
        <v>608.5869140625</v>
      </c>
      <c r="F170">
        <v>508.26568603515602</v>
      </c>
      <c r="G170">
        <v>483.58721923828102</v>
      </c>
      <c r="I170" s="16"/>
      <c r="J170" s="16"/>
      <c r="K170" s="16"/>
      <c r="L170" s="17"/>
      <c r="M170" s="17"/>
    </row>
    <row r="171" spans="4:13" x14ac:dyDescent="0.15">
      <c r="D171">
        <v>700.59393310546898</v>
      </c>
      <c r="E171">
        <v>610.81561279296898</v>
      </c>
      <c r="F171">
        <v>508.9931640625</v>
      </c>
      <c r="G171">
        <v>483.70391845703102</v>
      </c>
      <c r="I171" s="16"/>
      <c r="J171" s="16"/>
      <c r="K171" s="16"/>
      <c r="L171" s="17"/>
      <c r="M171" s="17"/>
    </row>
    <row r="172" spans="4:13" x14ac:dyDescent="0.15">
      <c r="D172">
        <v>698.89617919921898</v>
      </c>
      <c r="E172">
        <v>611.9580078125</v>
      </c>
      <c r="F172">
        <v>507.63626098632801</v>
      </c>
      <c r="G172">
        <v>483.24084472656301</v>
      </c>
      <c r="I172" s="16"/>
      <c r="J172" s="16"/>
      <c r="K172" s="16"/>
      <c r="L172" s="17"/>
      <c r="M172" s="17"/>
    </row>
    <row r="173" spans="4:13" x14ac:dyDescent="0.15">
      <c r="D173">
        <v>700.872802734375</v>
      </c>
      <c r="E173">
        <v>612.56066894531295</v>
      </c>
      <c r="F173">
        <v>506.28118896484398</v>
      </c>
      <c r="G173">
        <v>481.51519775390602</v>
      </c>
      <c r="I173" s="16"/>
      <c r="J173" s="16"/>
      <c r="K173" s="16"/>
      <c r="L173" s="17"/>
      <c r="M173" s="17"/>
    </row>
    <row r="174" spans="4:13" x14ac:dyDescent="0.15">
      <c r="D174">
        <v>699.16864013671898</v>
      </c>
      <c r="E174">
        <v>611.50177001953102</v>
      </c>
      <c r="F174">
        <v>506.03164672851602</v>
      </c>
      <c r="G174">
        <v>482.11483764648398</v>
      </c>
      <c r="I174" s="16"/>
      <c r="J174" s="16"/>
      <c r="K174" s="16"/>
      <c r="L174" s="17"/>
      <c r="M174" s="17"/>
    </row>
    <row r="175" spans="4:13" x14ac:dyDescent="0.15">
      <c r="D175">
        <v>697.66278076171898</v>
      </c>
      <c r="E175">
        <v>610.70886230468795</v>
      </c>
      <c r="F175">
        <v>503.89944458007801</v>
      </c>
      <c r="G175">
        <v>480.62445068359398</v>
      </c>
      <c r="I175" s="16"/>
      <c r="J175" s="16"/>
      <c r="K175" s="16"/>
      <c r="L175" s="17"/>
      <c r="M175" s="17"/>
    </row>
    <row r="176" spans="4:13" x14ac:dyDescent="0.15">
      <c r="D176">
        <v>698.3681640625</v>
      </c>
      <c r="E176">
        <v>612.085205078125</v>
      </c>
      <c r="F176">
        <v>505.66729736328102</v>
      </c>
      <c r="G176">
        <v>481.66543579101602</v>
      </c>
      <c r="I176" s="16"/>
      <c r="J176" s="16"/>
      <c r="K176" s="16"/>
      <c r="L176" s="17"/>
      <c r="M176" s="17"/>
    </row>
    <row r="177" spans="4:13" x14ac:dyDescent="0.15">
      <c r="D177">
        <v>698.79345703125</v>
      </c>
      <c r="E177">
        <v>614.0419921875</v>
      </c>
      <c r="F177">
        <v>504.63253784179699</v>
      </c>
      <c r="G177">
        <v>480.93792724609398</v>
      </c>
      <c r="I177" s="16"/>
      <c r="J177" s="16"/>
      <c r="K177" s="16"/>
      <c r="L177" s="17"/>
      <c r="M177" s="17"/>
    </row>
    <row r="178" spans="4:13" x14ac:dyDescent="0.15">
      <c r="D178">
        <v>696.96380615234398</v>
      </c>
      <c r="E178">
        <v>614.83605957031295</v>
      </c>
      <c r="F178">
        <v>504.09558105468801</v>
      </c>
      <c r="G178">
        <v>480.23837280273398</v>
      </c>
      <c r="I178" s="16"/>
      <c r="J178" s="16"/>
      <c r="K178" s="16"/>
      <c r="L178" s="17"/>
      <c r="M178" s="17"/>
    </row>
    <row r="179" spans="4:13" x14ac:dyDescent="0.15">
      <c r="D179">
        <v>695.02685546875</v>
      </c>
      <c r="E179">
        <v>611.872802734375</v>
      </c>
      <c r="F179">
        <v>504.79824829101602</v>
      </c>
      <c r="G179">
        <v>480.68777465820301</v>
      </c>
      <c r="I179" s="16"/>
      <c r="J179" s="16"/>
      <c r="K179" s="16"/>
      <c r="L179" s="17"/>
      <c r="M179" s="17"/>
    </row>
    <row r="180" spans="4:13" x14ac:dyDescent="0.15">
      <c r="D180">
        <v>699.881591796875</v>
      </c>
      <c r="E180">
        <v>614.89733886718795</v>
      </c>
      <c r="F180">
        <v>503.19119262695301</v>
      </c>
      <c r="G180">
        <v>481.19613647460898</v>
      </c>
      <c r="I180" s="16"/>
      <c r="J180" s="16"/>
      <c r="K180" s="16"/>
      <c r="L180" s="17"/>
      <c r="M180" s="17"/>
    </row>
    <row r="181" spans="4:13" x14ac:dyDescent="0.15">
      <c r="D181">
        <v>699.60852050781295</v>
      </c>
      <c r="E181">
        <v>616.80920410156295</v>
      </c>
      <c r="F181">
        <v>502.68902587890602</v>
      </c>
      <c r="G181">
        <v>479.68280029296898</v>
      </c>
      <c r="I181" s="16"/>
      <c r="J181" s="16"/>
      <c r="K181" s="16"/>
      <c r="L181" s="17"/>
      <c r="M181" s="17"/>
    </row>
    <row r="182" spans="4:13" x14ac:dyDescent="0.15">
      <c r="D182">
        <v>699.37225341796898</v>
      </c>
      <c r="E182">
        <v>616.71881103515602</v>
      </c>
      <c r="F182">
        <v>502.78521728515602</v>
      </c>
      <c r="G182">
        <v>480.52389526367199</v>
      </c>
      <c r="I182" s="16"/>
      <c r="J182" s="16"/>
      <c r="K182" s="16"/>
      <c r="L182" s="17"/>
      <c r="M182" s="17"/>
    </row>
    <row r="183" spans="4:13" x14ac:dyDescent="0.15">
      <c r="D183">
        <v>697.00061035156295</v>
      </c>
      <c r="E183">
        <v>615.585205078125</v>
      </c>
      <c r="F183">
        <v>501.79144287109398</v>
      </c>
      <c r="G183">
        <v>480.02731323242199</v>
      </c>
      <c r="I183" s="16"/>
      <c r="J183" s="16"/>
      <c r="K183" s="16"/>
      <c r="L183" s="17"/>
      <c r="M183" s="17"/>
    </row>
    <row r="184" spans="4:13" x14ac:dyDescent="0.15">
      <c r="D184">
        <v>697.74621582031295</v>
      </c>
      <c r="E184">
        <v>616.65869140625</v>
      </c>
      <c r="F184">
        <v>502.09869384765602</v>
      </c>
      <c r="G184">
        <v>479.94723510742199</v>
      </c>
      <c r="I184" s="16"/>
      <c r="J184" s="16"/>
      <c r="K184" s="16"/>
      <c r="L184" s="17"/>
      <c r="M184" s="17"/>
    </row>
    <row r="185" spans="4:13" x14ac:dyDescent="0.15">
      <c r="D185">
        <v>698.84655761718795</v>
      </c>
      <c r="E185">
        <v>616.175048828125</v>
      </c>
      <c r="F185">
        <v>502.53445434570301</v>
      </c>
      <c r="G185">
        <v>480.168212890625</v>
      </c>
      <c r="I185" s="16"/>
      <c r="J185" s="16"/>
      <c r="K185" s="16"/>
      <c r="L185" s="17"/>
      <c r="M185" s="17"/>
    </row>
    <row r="186" spans="4:13" x14ac:dyDescent="0.15">
      <c r="D186">
        <v>698.22814941406295</v>
      </c>
      <c r="E186">
        <v>615.31506347656295</v>
      </c>
      <c r="F186">
        <v>502.17193603515602</v>
      </c>
      <c r="G186">
        <v>479.87646484375</v>
      </c>
      <c r="I186" s="16"/>
      <c r="J186" s="16"/>
      <c r="K186" s="16"/>
      <c r="L186" s="17"/>
      <c r="M186" s="17"/>
    </row>
    <row r="187" spans="4:13" x14ac:dyDescent="0.15">
      <c r="D187">
        <v>693.74212646484398</v>
      </c>
      <c r="E187">
        <v>613.70831298828102</v>
      </c>
      <c r="F187">
        <v>502.19924926757801</v>
      </c>
      <c r="G187">
        <v>481.19863891601602</v>
      </c>
      <c r="I187" s="16"/>
      <c r="J187" s="16"/>
      <c r="K187" s="16"/>
      <c r="L187" s="17"/>
      <c r="M187" s="17"/>
    </row>
    <row r="188" spans="4:13" x14ac:dyDescent="0.15">
      <c r="D188">
        <v>692.91888427734398</v>
      </c>
      <c r="E188">
        <v>612.468505859375</v>
      </c>
      <c r="F188">
        <v>501.32278442382801</v>
      </c>
      <c r="G188">
        <v>479.70764160156301</v>
      </c>
      <c r="I188" s="16"/>
      <c r="J188" s="16"/>
      <c r="K188" s="16"/>
      <c r="L188" s="17"/>
      <c r="M188" s="17"/>
    </row>
    <row r="189" spans="4:13" x14ac:dyDescent="0.15">
      <c r="D189">
        <v>691.53503417968795</v>
      </c>
      <c r="E189">
        <v>611.68493652343795</v>
      </c>
      <c r="F189">
        <v>501.33828735351602</v>
      </c>
      <c r="G189">
        <v>479.47610473632801</v>
      </c>
      <c r="I189" s="16"/>
      <c r="J189" s="16"/>
      <c r="K189" s="16"/>
      <c r="L189" s="17"/>
      <c r="M189" s="17"/>
    </row>
    <row r="190" spans="4:13" x14ac:dyDescent="0.15">
      <c r="I190" s="16"/>
      <c r="J190" s="16"/>
      <c r="K190" s="16"/>
      <c r="L190" s="17"/>
      <c r="M190" s="17"/>
    </row>
    <row r="191" spans="4:13" x14ac:dyDescent="0.15">
      <c r="I191" s="16"/>
      <c r="J191" s="16"/>
      <c r="K191" s="16"/>
      <c r="L191" s="17"/>
      <c r="M191" s="17"/>
    </row>
    <row r="192" spans="4:13" x14ac:dyDescent="0.15">
      <c r="I192" s="16"/>
      <c r="J192" s="16"/>
      <c r="K192" s="16"/>
      <c r="L192" s="16"/>
    </row>
    <row r="193" spans="9:12" x14ac:dyDescent="0.15">
      <c r="I193" s="16"/>
      <c r="J193" s="16"/>
      <c r="K193" s="16"/>
      <c r="L193" s="16"/>
    </row>
    <row r="194" spans="9:12" x14ac:dyDescent="0.15">
      <c r="I194" s="16"/>
      <c r="J194" s="16"/>
      <c r="K194" s="16"/>
      <c r="L194" s="16"/>
    </row>
    <row r="195" spans="9:12" x14ac:dyDescent="0.15">
      <c r="I195" s="16"/>
      <c r="J195" s="16"/>
      <c r="K195" s="16"/>
      <c r="L195" s="16"/>
    </row>
    <row r="196" spans="9:12" x14ac:dyDescent="0.15">
      <c r="I196" s="16"/>
      <c r="J196" s="16"/>
      <c r="K196" s="16"/>
      <c r="L196" s="16"/>
    </row>
    <row r="197" spans="9:12" x14ac:dyDescent="0.15">
      <c r="I197" s="16"/>
      <c r="J197" s="16"/>
      <c r="K197" s="16"/>
      <c r="L197" s="16"/>
    </row>
    <row r="198" spans="9:12" x14ac:dyDescent="0.15">
      <c r="I198" s="16"/>
      <c r="J198" s="16"/>
      <c r="K198" s="16"/>
      <c r="L198" s="16"/>
    </row>
    <row r="199" spans="9:12" x14ac:dyDescent="0.15">
      <c r="I199" s="16"/>
      <c r="J199" s="16"/>
      <c r="K199" s="16"/>
      <c r="L199" s="16"/>
    </row>
    <row r="200" spans="9:12" x14ac:dyDescent="0.15">
      <c r="I200" s="16"/>
      <c r="J200" s="16"/>
      <c r="K200" s="16"/>
      <c r="L200" s="16"/>
    </row>
    <row r="201" spans="9:12" x14ac:dyDescent="0.15">
      <c r="I201" s="16"/>
      <c r="J201" s="16"/>
      <c r="K201" s="16"/>
      <c r="L201" s="16"/>
    </row>
    <row r="202" spans="9:12" x14ac:dyDescent="0.15">
      <c r="I202" s="16"/>
      <c r="J202" s="16"/>
      <c r="K202" s="16"/>
      <c r="L202" s="16"/>
    </row>
    <row r="203" spans="9:12" x14ac:dyDescent="0.15">
      <c r="I203" s="16"/>
      <c r="J203" s="16"/>
      <c r="K203" s="16"/>
      <c r="L203" s="16"/>
    </row>
    <row r="204" spans="9:12" x14ac:dyDescent="0.15">
      <c r="I204" s="16"/>
      <c r="J204" s="16"/>
      <c r="K204" s="16"/>
      <c r="L204" s="16"/>
    </row>
    <row r="205" spans="9:12" x14ac:dyDescent="0.15">
      <c r="I205" s="16"/>
      <c r="J205" s="16"/>
      <c r="K205" s="16"/>
      <c r="L205" s="16"/>
    </row>
    <row r="206" spans="9:12" x14ac:dyDescent="0.15">
      <c r="I206" s="16"/>
      <c r="J206" s="16"/>
      <c r="K206" s="16"/>
      <c r="L206" s="16"/>
    </row>
    <row r="207" spans="9:12" x14ac:dyDescent="0.15">
      <c r="I207" s="16"/>
      <c r="J207" s="16"/>
      <c r="K207" s="16"/>
      <c r="L207" s="16"/>
    </row>
    <row r="208" spans="9:12" x14ac:dyDescent="0.15">
      <c r="I208" s="16"/>
      <c r="J208" s="16"/>
      <c r="K208" s="16"/>
      <c r="L208" s="16"/>
    </row>
    <row r="209" spans="9:12" x14ac:dyDescent="0.15">
      <c r="I209" s="16"/>
      <c r="J209" s="16"/>
      <c r="K209" s="16"/>
      <c r="L209" s="16"/>
    </row>
    <row r="210" spans="9:12" x14ac:dyDescent="0.15">
      <c r="I210" s="16"/>
      <c r="J210" s="16"/>
      <c r="K210" s="16"/>
      <c r="L210" s="16"/>
    </row>
    <row r="211" spans="9:12" x14ac:dyDescent="0.15">
      <c r="I211" s="16"/>
      <c r="J211" s="16"/>
      <c r="K211" s="16"/>
      <c r="L211" s="16"/>
    </row>
    <row r="212" spans="9:12" x14ac:dyDescent="0.15">
      <c r="I212" s="16"/>
      <c r="J212" s="16"/>
      <c r="K212" s="16"/>
      <c r="L212" s="16"/>
    </row>
    <row r="213" spans="9:12" x14ac:dyDescent="0.15">
      <c r="I213" s="16"/>
      <c r="J213" s="16"/>
      <c r="K213" s="16"/>
      <c r="L213" s="16"/>
    </row>
    <row r="214" spans="9:12" x14ac:dyDescent="0.15">
      <c r="I214" s="16"/>
      <c r="J214" s="16"/>
      <c r="K214" s="16"/>
      <c r="L214" s="16"/>
    </row>
    <row r="215" spans="9:12" x14ac:dyDescent="0.15">
      <c r="I215" s="16"/>
      <c r="J215" s="16"/>
      <c r="K215" s="16"/>
      <c r="L215" s="16"/>
    </row>
    <row r="216" spans="9:12" x14ac:dyDescent="0.15">
      <c r="I216" s="16"/>
      <c r="J216" s="16"/>
      <c r="K216" s="16"/>
      <c r="L216" s="16"/>
    </row>
    <row r="217" spans="9:12" x14ac:dyDescent="0.15">
      <c r="I217" s="16"/>
      <c r="J217" s="16"/>
      <c r="K217" s="16"/>
      <c r="L217" s="16"/>
    </row>
    <row r="218" spans="9:12" x14ac:dyDescent="0.15">
      <c r="I218" s="16"/>
      <c r="J218" s="16"/>
      <c r="K218" s="16"/>
      <c r="L218" s="16"/>
    </row>
    <row r="219" spans="9:12" x14ac:dyDescent="0.15">
      <c r="I219" s="16"/>
      <c r="J219" s="16"/>
      <c r="K219" s="16"/>
      <c r="L219" s="16"/>
    </row>
    <row r="220" spans="9:12" x14ac:dyDescent="0.15">
      <c r="I220" s="16"/>
      <c r="J220" s="16"/>
      <c r="K220" s="16"/>
      <c r="L220" s="16"/>
    </row>
    <row r="221" spans="9:12" x14ac:dyDescent="0.15">
      <c r="I221" s="16"/>
      <c r="J221" s="16"/>
      <c r="K221" s="16"/>
      <c r="L221" s="16"/>
    </row>
    <row r="222" spans="9:12" x14ac:dyDescent="0.15">
      <c r="I222" s="16"/>
      <c r="J222" s="16"/>
      <c r="K222" s="16"/>
      <c r="L222" s="16"/>
    </row>
    <row r="223" spans="9:12" x14ac:dyDescent="0.15">
      <c r="I223" s="16"/>
      <c r="J223" s="16"/>
      <c r="K223" s="16"/>
      <c r="L223" s="16"/>
    </row>
    <row r="224" spans="9:12" x14ac:dyDescent="0.15">
      <c r="I224" s="16"/>
      <c r="J224" s="16"/>
      <c r="K224" s="16"/>
      <c r="L224" s="16"/>
    </row>
    <row r="225" spans="9:12" x14ac:dyDescent="0.15">
      <c r="I225" s="16"/>
      <c r="J225" s="16"/>
      <c r="K225" s="16"/>
      <c r="L225" s="16"/>
    </row>
    <row r="226" spans="9:12" x14ac:dyDescent="0.15">
      <c r="I226" s="16"/>
      <c r="J226" s="16"/>
      <c r="K226" s="16"/>
      <c r="L226" s="16"/>
    </row>
    <row r="227" spans="9:12" x14ac:dyDescent="0.15">
      <c r="I227" s="16"/>
      <c r="J227" s="16"/>
      <c r="K227" s="16"/>
      <c r="L227" s="16"/>
    </row>
    <row r="228" spans="9:12" x14ac:dyDescent="0.15">
      <c r="I228" s="16"/>
      <c r="J228" s="16"/>
      <c r="K228" s="16"/>
      <c r="L228" s="16"/>
    </row>
    <row r="229" spans="9:12" x14ac:dyDescent="0.15">
      <c r="I229" s="16"/>
      <c r="J229" s="16"/>
      <c r="K229" s="16"/>
      <c r="L229" s="16"/>
    </row>
    <row r="230" spans="9:12" x14ac:dyDescent="0.15">
      <c r="I230" s="16"/>
      <c r="J230" s="16"/>
      <c r="K230" s="16"/>
      <c r="L230" s="16"/>
    </row>
    <row r="231" spans="9:12" x14ac:dyDescent="0.15">
      <c r="I231" s="16"/>
      <c r="J231" s="16"/>
      <c r="K231" s="16"/>
      <c r="L231" s="16"/>
    </row>
    <row r="232" spans="9:12" x14ac:dyDescent="0.15">
      <c r="I232" s="16"/>
      <c r="J232" s="16"/>
      <c r="K232" s="16"/>
      <c r="L232" s="16"/>
    </row>
    <row r="233" spans="9:12" x14ac:dyDescent="0.15">
      <c r="I233" s="16"/>
      <c r="J233" s="16"/>
      <c r="K233" s="16"/>
      <c r="L233" s="16"/>
    </row>
    <row r="234" spans="9:12" x14ac:dyDescent="0.15">
      <c r="I234" s="16"/>
      <c r="J234" s="16"/>
      <c r="K234" s="16"/>
      <c r="L234" s="16"/>
    </row>
    <row r="235" spans="9:12" x14ac:dyDescent="0.15">
      <c r="I235" s="16"/>
      <c r="J235" s="16"/>
      <c r="K235" s="16"/>
      <c r="L235" s="16"/>
    </row>
    <row r="236" spans="9:12" x14ac:dyDescent="0.15">
      <c r="I236" s="16"/>
      <c r="J236" s="16"/>
      <c r="K236" s="16"/>
      <c r="L236" s="16"/>
    </row>
    <row r="237" spans="9:12" x14ac:dyDescent="0.15">
      <c r="I237" s="16"/>
      <c r="J237" s="16"/>
      <c r="K237" s="16"/>
      <c r="L237" s="16"/>
    </row>
    <row r="238" spans="9:12" x14ac:dyDescent="0.15">
      <c r="I238" s="16"/>
      <c r="J238" s="16"/>
      <c r="K238" s="16"/>
      <c r="L238" s="16"/>
    </row>
    <row r="239" spans="9:12" x14ac:dyDescent="0.15">
      <c r="I239" s="16"/>
      <c r="J239" s="16"/>
      <c r="K239" s="16"/>
      <c r="L239" s="16"/>
    </row>
    <row r="240" spans="9:12" x14ac:dyDescent="0.15">
      <c r="I240" s="16"/>
      <c r="J240" s="16"/>
      <c r="K240" s="16"/>
      <c r="L240" s="16"/>
    </row>
    <row r="241" spans="9:12" x14ac:dyDescent="0.15">
      <c r="I241" s="16"/>
      <c r="J241" s="16"/>
      <c r="K241" s="16"/>
      <c r="L241" s="16"/>
    </row>
    <row r="242" spans="9:12" x14ac:dyDescent="0.15">
      <c r="I242" s="16"/>
      <c r="J242" s="16"/>
      <c r="K242" s="16"/>
      <c r="L242" s="16"/>
    </row>
    <row r="243" spans="9:12" x14ac:dyDescent="0.15">
      <c r="I243" s="16"/>
      <c r="J243" s="16"/>
      <c r="K243" s="16"/>
      <c r="L243" s="16"/>
    </row>
    <row r="244" spans="9:12" x14ac:dyDescent="0.15">
      <c r="I244" s="16"/>
      <c r="J244" s="16"/>
      <c r="K244" s="16"/>
      <c r="L244" s="16"/>
    </row>
    <row r="245" spans="9:12" x14ac:dyDescent="0.15">
      <c r="I245" s="16"/>
      <c r="J245" s="16"/>
      <c r="K245" s="16"/>
      <c r="L245" s="16"/>
    </row>
    <row r="246" spans="9:12" x14ac:dyDescent="0.15">
      <c r="I246" s="16"/>
      <c r="J246" s="16"/>
      <c r="K246" s="16"/>
      <c r="L246" s="16"/>
    </row>
    <row r="247" spans="9:12" x14ac:dyDescent="0.15">
      <c r="I247" s="16"/>
      <c r="J247" s="16"/>
      <c r="K247" s="16"/>
      <c r="L247" s="16"/>
    </row>
    <row r="248" spans="9:12" x14ac:dyDescent="0.15">
      <c r="I248" s="16"/>
      <c r="J248" s="16"/>
      <c r="K248" s="16"/>
      <c r="L248" s="16"/>
    </row>
    <row r="249" spans="9:12" x14ac:dyDescent="0.15">
      <c r="I249" s="16"/>
      <c r="J249" s="16"/>
      <c r="K249" s="16"/>
      <c r="L249" s="16"/>
    </row>
    <row r="250" spans="9:12" x14ac:dyDescent="0.15">
      <c r="I250" s="16"/>
      <c r="J250" s="16"/>
      <c r="K250" s="16"/>
      <c r="L250" s="16"/>
    </row>
    <row r="251" spans="9:12" x14ac:dyDescent="0.15">
      <c r="I251" s="16"/>
      <c r="J251" s="16"/>
      <c r="K251" s="16"/>
      <c r="L251" s="16"/>
    </row>
    <row r="252" spans="9:12" x14ac:dyDescent="0.15">
      <c r="I252" s="16"/>
      <c r="J252" s="16"/>
      <c r="K252" s="16"/>
      <c r="L252" s="16"/>
    </row>
    <row r="253" spans="9:12" x14ac:dyDescent="0.15">
      <c r="I253" s="16"/>
      <c r="J253" s="16"/>
      <c r="K253" s="16"/>
      <c r="L253" s="16"/>
    </row>
    <row r="254" spans="9:12" x14ac:dyDescent="0.15">
      <c r="I254" s="16"/>
      <c r="J254" s="16"/>
      <c r="K254" s="16"/>
      <c r="L254" s="16"/>
    </row>
    <row r="255" spans="9:12" x14ac:dyDescent="0.15">
      <c r="I255" s="16"/>
      <c r="J255" s="16"/>
      <c r="K255" s="16"/>
      <c r="L255" s="16"/>
    </row>
    <row r="256" spans="9:12" x14ac:dyDescent="0.15">
      <c r="I256" s="16"/>
      <c r="J256" s="16"/>
      <c r="K256" s="16"/>
      <c r="L256" s="16"/>
    </row>
    <row r="257" spans="9:12" x14ac:dyDescent="0.15">
      <c r="I257" s="16"/>
      <c r="J257" s="16"/>
      <c r="K257" s="16"/>
      <c r="L257" s="16"/>
    </row>
    <row r="258" spans="9:12" x14ac:dyDescent="0.15">
      <c r="I258" s="16"/>
      <c r="J258" s="16"/>
      <c r="K258" s="16"/>
      <c r="L258" s="16"/>
    </row>
    <row r="259" spans="9:12" x14ac:dyDescent="0.15">
      <c r="I259" s="16"/>
      <c r="J259" s="16"/>
      <c r="K259" s="16"/>
      <c r="L259" s="16"/>
    </row>
    <row r="260" spans="9:12" x14ac:dyDescent="0.15">
      <c r="I260" s="16"/>
      <c r="J260" s="16"/>
      <c r="K260" s="16"/>
      <c r="L260" s="16"/>
    </row>
    <row r="261" spans="9:12" x14ac:dyDescent="0.15">
      <c r="I261" s="16"/>
      <c r="J261" s="16"/>
      <c r="K261" s="16"/>
      <c r="L261" s="16"/>
    </row>
    <row r="262" spans="9:12" x14ac:dyDescent="0.15">
      <c r="I262" s="16"/>
      <c r="J262" s="16"/>
      <c r="K262" s="16"/>
      <c r="L262" s="16"/>
    </row>
    <row r="263" spans="9:12" x14ac:dyDescent="0.15">
      <c r="I263" s="16"/>
      <c r="J263" s="16"/>
      <c r="K263" s="16"/>
      <c r="L263" s="16"/>
    </row>
    <row r="264" spans="9:12" x14ac:dyDescent="0.15">
      <c r="I264" s="16"/>
      <c r="J264" s="16"/>
      <c r="K264" s="16"/>
      <c r="L264" s="16"/>
    </row>
    <row r="265" spans="9:12" x14ac:dyDescent="0.15">
      <c r="I265" s="16"/>
      <c r="J265" s="16"/>
      <c r="K265" s="16"/>
      <c r="L265" s="16"/>
    </row>
    <row r="266" spans="9:12" x14ac:dyDescent="0.15">
      <c r="I266" s="16"/>
      <c r="J266" s="16"/>
      <c r="K266" s="16"/>
      <c r="L266" s="16"/>
    </row>
    <row r="267" spans="9:12" x14ac:dyDescent="0.15">
      <c r="I267" s="16"/>
      <c r="J267" s="16"/>
      <c r="K267" s="16"/>
      <c r="L267" s="16"/>
    </row>
    <row r="268" spans="9:12" x14ac:dyDescent="0.15">
      <c r="I268" s="16"/>
      <c r="J268" s="16"/>
      <c r="K268" s="16"/>
      <c r="L268" s="16"/>
    </row>
    <row r="269" spans="9:12" x14ac:dyDescent="0.15">
      <c r="I269" s="16"/>
      <c r="J269" s="16"/>
      <c r="K269" s="16"/>
      <c r="L269" s="16"/>
    </row>
    <row r="270" spans="9:12" x14ac:dyDescent="0.15">
      <c r="I270" s="16"/>
      <c r="J270" s="16"/>
      <c r="K270" s="16"/>
      <c r="L270" s="16"/>
    </row>
    <row r="271" spans="9:12" x14ac:dyDescent="0.15">
      <c r="I271" s="16"/>
      <c r="J271" s="16"/>
      <c r="K271" s="16"/>
      <c r="L271" s="16"/>
    </row>
    <row r="272" spans="9:12" x14ac:dyDescent="0.15">
      <c r="I272" s="16"/>
      <c r="J272" s="16"/>
      <c r="K272" s="16"/>
      <c r="L272" s="16"/>
    </row>
    <row r="273" spans="9:12" x14ac:dyDescent="0.15">
      <c r="I273" s="16"/>
      <c r="J273" s="16"/>
      <c r="K273" s="16"/>
      <c r="L273" s="16"/>
    </row>
    <row r="274" spans="9:12" x14ac:dyDescent="0.15">
      <c r="I274" s="16"/>
      <c r="J274" s="16"/>
      <c r="K274" s="16"/>
      <c r="L274" s="16"/>
    </row>
    <row r="275" spans="9:12" x14ac:dyDescent="0.15">
      <c r="I275" s="16"/>
      <c r="J275" s="16"/>
      <c r="K275" s="16"/>
      <c r="L275" s="16"/>
    </row>
    <row r="276" spans="9:12" x14ac:dyDescent="0.15">
      <c r="I276" s="16"/>
      <c r="J276" s="16"/>
      <c r="K276" s="16"/>
      <c r="L276" s="16"/>
    </row>
    <row r="277" spans="9:12" x14ac:dyDescent="0.15">
      <c r="I277" s="16"/>
      <c r="J277" s="16"/>
      <c r="K277" s="16"/>
      <c r="L277" s="16"/>
    </row>
    <row r="278" spans="9:12" x14ac:dyDescent="0.15">
      <c r="I278" s="16"/>
      <c r="J278" s="16"/>
      <c r="K278" s="16"/>
      <c r="L278" s="16"/>
    </row>
    <row r="279" spans="9:12" x14ac:dyDescent="0.15">
      <c r="I279" s="16"/>
      <c r="J279" s="16"/>
      <c r="K279" s="16"/>
      <c r="L279" s="16"/>
    </row>
    <row r="280" spans="9:12" x14ac:dyDescent="0.15">
      <c r="I280" s="16"/>
      <c r="J280" s="16"/>
      <c r="K280" s="16"/>
      <c r="L280" s="16"/>
    </row>
    <row r="281" spans="9:12" x14ac:dyDescent="0.15">
      <c r="I281" s="16"/>
      <c r="J281" s="16"/>
      <c r="K281" s="16"/>
      <c r="L281" s="16"/>
    </row>
    <row r="282" spans="9:12" x14ac:dyDescent="0.15">
      <c r="I282" s="16"/>
      <c r="J282" s="16"/>
      <c r="K282" s="16"/>
      <c r="L282" s="16"/>
    </row>
    <row r="283" spans="9:12" x14ac:dyDescent="0.15">
      <c r="I283" s="16"/>
      <c r="J283" s="16"/>
      <c r="K283" s="16"/>
      <c r="L283" s="16"/>
    </row>
    <row r="284" spans="9:12" x14ac:dyDescent="0.15">
      <c r="I284" s="16"/>
      <c r="J284" s="16"/>
      <c r="K284" s="16"/>
      <c r="L284" s="16"/>
    </row>
    <row r="285" spans="9:12" x14ac:dyDescent="0.15">
      <c r="I285" s="16"/>
      <c r="J285" s="16"/>
      <c r="K285" s="16"/>
      <c r="L285" s="16"/>
    </row>
    <row r="286" spans="9:12" x14ac:dyDescent="0.15">
      <c r="I286" s="16"/>
      <c r="J286" s="16"/>
      <c r="K286" s="16"/>
      <c r="L286" s="16"/>
    </row>
    <row r="287" spans="9:12" x14ac:dyDescent="0.15">
      <c r="I287" s="16"/>
      <c r="J287" s="16"/>
      <c r="K287" s="16"/>
      <c r="L287" s="16"/>
    </row>
    <row r="288" spans="9:12" x14ac:dyDescent="0.15">
      <c r="I288" s="16"/>
      <c r="J288" s="16"/>
      <c r="K288" s="16"/>
      <c r="L288" s="16"/>
    </row>
    <row r="289" spans="9:12" x14ac:dyDescent="0.15">
      <c r="I289" s="16"/>
      <c r="J289" s="16"/>
      <c r="K289" s="16"/>
      <c r="L289" s="16"/>
    </row>
    <row r="290" spans="9:12" x14ac:dyDescent="0.15">
      <c r="I290" s="16"/>
      <c r="J290" s="16"/>
      <c r="K290" s="16"/>
      <c r="L290" s="16"/>
    </row>
    <row r="291" spans="9:12" x14ac:dyDescent="0.15">
      <c r="I291" s="16"/>
      <c r="J291" s="16"/>
      <c r="K291" s="16"/>
      <c r="L291" s="16"/>
    </row>
    <row r="292" spans="9:12" x14ac:dyDescent="0.15">
      <c r="I292" s="16"/>
      <c r="J292" s="16"/>
      <c r="K292" s="16"/>
      <c r="L292" s="16"/>
    </row>
    <row r="293" spans="9:12" x14ac:dyDescent="0.15">
      <c r="I293" s="16"/>
      <c r="J293" s="16"/>
      <c r="K293" s="16"/>
      <c r="L293" s="16"/>
    </row>
    <row r="294" spans="9:12" x14ac:dyDescent="0.15">
      <c r="I294" s="16"/>
      <c r="J294" s="16"/>
      <c r="K294" s="16"/>
      <c r="L294" s="16"/>
    </row>
    <row r="295" spans="9:12" x14ac:dyDescent="0.15">
      <c r="I295" s="16"/>
      <c r="J295" s="16"/>
      <c r="K295" s="16"/>
      <c r="L295" s="16"/>
    </row>
    <row r="296" spans="9:12" x14ac:dyDescent="0.15">
      <c r="I296" s="16"/>
      <c r="J296" s="16"/>
      <c r="K296" s="16"/>
      <c r="L296" s="16"/>
    </row>
    <row r="297" spans="9:12" x14ac:dyDescent="0.15">
      <c r="I297" s="16"/>
      <c r="J297" s="16"/>
      <c r="K297" s="16"/>
      <c r="L297" s="16"/>
    </row>
    <row r="298" spans="9:12" x14ac:dyDescent="0.15">
      <c r="I298" s="16"/>
      <c r="J298" s="16"/>
      <c r="K298" s="16"/>
      <c r="L298" s="16"/>
    </row>
    <row r="299" spans="9:12" x14ac:dyDescent="0.15">
      <c r="I299" s="16"/>
      <c r="J299" s="16"/>
      <c r="K299" s="16"/>
      <c r="L299" s="16"/>
    </row>
    <row r="300" spans="9:12" x14ac:dyDescent="0.15">
      <c r="I300" s="16"/>
      <c r="J300" s="16"/>
      <c r="K300" s="16"/>
      <c r="L300" s="16"/>
    </row>
    <row r="301" spans="9:12" x14ac:dyDescent="0.15">
      <c r="I301" s="16"/>
      <c r="J301" s="16"/>
      <c r="K301" s="16"/>
      <c r="L301" s="16"/>
    </row>
    <row r="302" spans="9:12" x14ac:dyDescent="0.15">
      <c r="I302" s="16"/>
      <c r="J302" s="16"/>
      <c r="K302" s="16"/>
      <c r="L302" s="16"/>
    </row>
    <row r="303" spans="9:12" x14ac:dyDescent="0.15">
      <c r="I303" s="16"/>
      <c r="J303" s="16"/>
      <c r="K303" s="16"/>
      <c r="L303" s="16"/>
    </row>
    <row r="304" spans="9:12" x14ac:dyDescent="0.15">
      <c r="I304" s="16"/>
      <c r="J304" s="16"/>
      <c r="K304" s="16"/>
      <c r="L304" s="16"/>
    </row>
    <row r="305" spans="9:12" x14ac:dyDescent="0.15">
      <c r="I305" s="16"/>
      <c r="J305" s="16"/>
      <c r="K305" s="16"/>
      <c r="L305" s="16"/>
    </row>
    <row r="306" spans="9:12" x14ac:dyDescent="0.15">
      <c r="I306" s="16"/>
      <c r="J306" s="16"/>
      <c r="K306" s="16"/>
      <c r="L306" s="16"/>
    </row>
    <row r="307" spans="9:12" x14ac:dyDescent="0.15">
      <c r="I307" s="16"/>
      <c r="J307" s="16"/>
      <c r="K307" s="16"/>
      <c r="L307" s="16"/>
    </row>
    <row r="308" spans="9:12" x14ac:dyDescent="0.15">
      <c r="I308" s="16"/>
      <c r="J308" s="16"/>
      <c r="K308" s="16"/>
      <c r="L308" s="16"/>
    </row>
    <row r="309" spans="9:12" x14ac:dyDescent="0.15">
      <c r="I309" s="16"/>
      <c r="J309" s="16"/>
      <c r="K309" s="16"/>
      <c r="L309" s="16"/>
    </row>
    <row r="310" spans="9:12" x14ac:dyDescent="0.15">
      <c r="I310" s="16"/>
      <c r="J310" s="16"/>
      <c r="K310" s="16"/>
      <c r="L310" s="16"/>
    </row>
    <row r="311" spans="9:12" x14ac:dyDescent="0.15">
      <c r="I311" s="16"/>
      <c r="J311" s="16"/>
      <c r="K311" s="16"/>
      <c r="L311" s="16"/>
    </row>
    <row r="312" spans="9:12" x14ac:dyDescent="0.15">
      <c r="I312" s="16"/>
      <c r="J312" s="16"/>
      <c r="K312" s="16"/>
      <c r="L312" s="16"/>
    </row>
    <row r="313" spans="9:12" x14ac:dyDescent="0.15">
      <c r="I313" s="16"/>
      <c r="J313" s="16"/>
      <c r="K313" s="16"/>
      <c r="L313" s="16"/>
    </row>
    <row r="314" spans="9:12" x14ac:dyDescent="0.15">
      <c r="I314" s="16"/>
      <c r="J314" s="16"/>
      <c r="K314" s="16"/>
      <c r="L314" s="16"/>
    </row>
    <row r="315" spans="9:12" x14ac:dyDescent="0.15">
      <c r="I315" s="16"/>
      <c r="J315" s="16"/>
      <c r="K315" s="16"/>
      <c r="L315" s="16"/>
    </row>
    <row r="316" spans="9:12" x14ac:dyDescent="0.15">
      <c r="I316" s="16"/>
      <c r="J316" s="16"/>
      <c r="K316" s="16"/>
      <c r="L316" s="16"/>
    </row>
    <row r="317" spans="9:12" x14ac:dyDescent="0.15">
      <c r="I317" s="16"/>
      <c r="J317" s="16"/>
      <c r="K317" s="16"/>
      <c r="L317" s="16"/>
    </row>
    <row r="318" spans="9:12" x14ac:dyDescent="0.15">
      <c r="I318" s="16"/>
      <c r="J318" s="16"/>
      <c r="K318" s="16"/>
      <c r="L318" s="16"/>
    </row>
    <row r="319" spans="9:12" x14ac:dyDescent="0.15">
      <c r="I319" s="16"/>
      <c r="J319" s="16"/>
      <c r="K319" s="16"/>
      <c r="L319" s="16"/>
    </row>
    <row r="320" spans="9:12" x14ac:dyDescent="0.15">
      <c r="I320" s="16"/>
      <c r="J320" s="16"/>
      <c r="K320" s="16"/>
      <c r="L320" s="16"/>
    </row>
    <row r="321" spans="9:12" x14ac:dyDescent="0.15">
      <c r="I321" s="16"/>
      <c r="J321" s="16"/>
      <c r="K321" s="16"/>
      <c r="L321" s="16"/>
    </row>
    <row r="322" spans="9:12" x14ac:dyDescent="0.15">
      <c r="I322" s="16"/>
      <c r="J322" s="16"/>
      <c r="K322" s="16"/>
      <c r="L322" s="16"/>
    </row>
    <row r="323" spans="9:12" x14ac:dyDescent="0.15">
      <c r="I323" s="16"/>
      <c r="J323" s="16"/>
      <c r="K323" s="16"/>
      <c r="L323" s="16"/>
    </row>
    <row r="324" spans="9:12" x14ac:dyDescent="0.15">
      <c r="I324" s="16"/>
      <c r="J324" s="16"/>
      <c r="K324" s="16"/>
      <c r="L324" s="16"/>
    </row>
    <row r="325" spans="9:12" x14ac:dyDescent="0.15">
      <c r="I325" s="16"/>
      <c r="J325" s="16"/>
      <c r="K325" s="16"/>
      <c r="L325" s="16"/>
    </row>
    <row r="326" spans="9:12" x14ac:dyDescent="0.15">
      <c r="I326" s="16"/>
      <c r="J326" s="16"/>
      <c r="K326" s="16"/>
      <c r="L326" s="16"/>
    </row>
    <row r="327" spans="9:12" x14ac:dyDescent="0.15">
      <c r="I327" s="16"/>
      <c r="J327" s="16"/>
      <c r="K327" s="16"/>
      <c r="L327" s="16"/>
    </row>
    <row r="328" spans="9:12" x14ac:dyDescent="0.15">
      <c r="I328" s="16"/>
      <c r="J328" s="16"/>
      <c r="K328" s="16"/>
      <c r="L328" s="16"/>
    </row>
    <row r="329" spans="9:12" x14ac:dyDescent="0.15">
      <c r="I329" s="16"/>
      <c r="J329" s="16"/>
      <c r="K329" s="16"/>
      <c r="L329" s="16"/>
    </row>
    <row r="330" spans="9:12" x14ac:dyDescent="0.15">
      <c r="I330" s="16"/>
      <c r="J330" s="16"/>
      <c r="K330" s="16"/>
      <c r="L330" s="16"/>
    </row>
    <row r="331" spans="9:12" x14ac:dyDescent="0.15">
      <c r="I331" s="16"/>
      <c r="J331" s="16"/>
      <c r="K331" s="16"/>
      <c r="L331" s="16"/>
    </row>
    <row r="332" spans="9:12" x14ac:dyDescent="0.15">
      <c r="I332" s="16"/>
      <c r="J332" s="16"/>
      <c r="K332" s="16"/>
      <c r="L332" s="16"/>
    </row>
    <row r="333" spans="9:12" x14ac:dyDescent="0.15">
      <c r="I333" s="16"/>
      <c r="J333" s="16"/>
      <c r="K333" s="16"/>
      <c r="L333" s="16"/>
    </row>
    <row r="334" spans="9:12" x14ac:dyDescent="0.15">
      <c r="I334" s="16"/>
      <c r="J334" s="16"/>
      <c r="K334" s="16"/>
      <c r="L334" s="16"/>
    </row>
    <row r="335" spans="9:12" x14ac:dyDescent="0.15">
      <c r="I335" s="16"/>
      <c r="J335" s="16"/>
      <c r="K335" s="16"/>
      <c r="L335" s="16"/>
    </row>
    <row r="336" spans="9:12" x14ac:dyDescent="0.15">
      <c r="I336" s="16"/>
      <c r="J336" s="16"/>
      <c r="K336" s="16"/>
      <c r="L336" s="16"/>
    </row>
    <row r="337" spans="9:12" x14ac:dyDescent="0.15">
      <c r="I337" s="16"/>
      <c r="J337" s="16"/>
      <c r="K337" s="16"/>
      <c r="L337" s="16"/>
    </row>
    <row r="338" spans="9:12" x14ac:dyDescent="0.15">
      <c r="I338" s="16"/>
      <c r="J338" s="16"/>
      <c r="K338" s="16"/>
      <c r="L338" s="16"/>
    </row>
    <row r="339" spans="9:12" x14ac:dyDescent="0.15">
      <c r="I339" s="16"/>
      <c r="J339" s="16"/>
      <c r="K339" s="16"/>
      <c r="L339" s="16"/>
    </row>
    <row r="340" spans="9:12" x14ac:dyDescent="0.15">
      <c r="I340" s="16"/>
      <c r="J340" s="16"/>
      <c r="K340" s="16"/>
      <c r="L340" s="16"/>
    </row>
    <row r="341" spans="9:12" x14ac:dyDescent="0.15">
      <c r="I341" s="16"/>
      <c r="J341" s="16"/>
      <c r="K341" s="16"/>
      <c r="L341" s="16"/>
    </row>
    <row r="342" spans="9:12" x14ac:dyDescent="0.15">
      <c r="I342" s="16"/>
      <c r="J342" s="16"/>
      <c r="K342" s="16"/>
      <c r="L342" s="16"/>
    </row>
    <row r="343" spans="9:12" x14ac:dyDescent="0.15">
      <c r="I343" s="16"/>
      <c r="J343" s="16"/>
      <c r="K343" s="16"/>
      <c r="L343" s="16"/>
    </row>
    <row r="344" spans="9:12" x14ac:dyDescent="0.15">
      <c r="I344" s="16"/>
      <c r="J344" s="16"/>
      <c r="K344" s="16"/>
      <c r="L344" s="16"/>
    </row>
    <row r="345" spans="9:12" x14ac:dyDescent="0.15">
      <c r="I345" s="16"/>
      <c r="J345" s="16"/>
      <c r="K345" s="16"/>
      <c r="L345" s="16"/>
    </row>
    <row r="346" spans="9:12" x14ac:dyDescent="0.15">
      <c r="I346" s="16"/>
      <c r="J346" s="16"/>
      <c r="K346" s="16"/>
      <c r="L346" s="16"/>
    </row>
    <row r="347" spans="9:12" x14ac:dyDescent="0.15">
      <c r="I347" s="16"/>
      <c r="J347" s="16"/>
      <c r="K347" s="16"/>
      <c r="L347" s="16"/>
    </row>
    <row r="348" spans="9:12" x14ac:dyDescent="0.15">
      <c r="I348" s="16"/>
      <c r="J348" s="16"/>
      <c r="K348" s="16"/>
      <c r="L348" s="16"/>
    </row>
    <row r="349" spans="9:12" x14ac:dyDescent="0.15">
      <c r="I349" s="16"/>
      <c r="J349" s="16"/>
      <c r="K349" s="16"/>
      <c r="L349" s="16"/>
    </row>
    <row r="350" spans="9:12" x14ac:dyDescent="0.15">
      <c r="I350" s="16"/>
      <c r="J350" s="16"/>
      <c r="K350" s="16"/>
      <c r="L350" s="16"/>
    </row>
    <row r="351" spans="9:12" x14ac:dyDescent="0.15">
      <c r="I351" s="16"/>
      <c r="J351" s="16"/>
      <c r="K351" s="16"/>
      <c r="L351" s="16"/>
    </row>
    <row r="352" spans="9:12" x14ac:dyDescent="0.15">
      <c r="I352" s="16"/>
      <c r="J352" s="16"/>
      <c r="K352" s="16"/>
      <c r="L352" s="16"/>
    </row>
    <row r="353" spans="9:12" x14ac:dyDescent="0.15">
      <c r="I353" s="16"/>
      <c r="J353" s="16"/>
      <c r="K353" s="16"/>
      <c r="L353" s="16"/>
    </row>
    <row r="354" spans="9:12" x14ac:dyDescent="0.15">
      <c r="I354" s="16"/>
      <c r="J354" s="16"/>
      <c r="K354" s="16"/>
      <c r="L354" s="16"/>
    </row>
    <row r="355" spans="9:12" x14ac:dyDescent="0.15">
      <c r="I355" s="16"/>
      <c r="J355" s="16"/>
      <c r="K355" s="16"/>
      <c r="L355" s="16"/>
    </row>
    <row r="356" spans="9:12" x14ac:dyDescent="0.15">
      <c r="I356" s="16"/>
      <c r="J356" s="16"/>
      <c r="K356" s="16"/>
      <c r="L356" s="16"/>
    </row>
    <row r="357" spans="9:12" x14ac:dyDescent="0.15">
      <c r="I357" s="16"/>
      <c r="J357" s="16"/>
      <c r="K357" s="16"/>
      <c r="L357" s="16"/>
    </row>
    <row r="358" spans="9:12" x14ac:dyDescent="0.15">
      <c r="I358" s="16"/>
      <c r="J358" s="16"/>
      <c r="K358" s="16"/>
      <c r="L358" s="16"/>
    </row>
    <row r="359" spans="9:12" x14ac:dyDescent="0.15">
      <c r="I359" s="16"/>
      <c r="J359" s="16"/>
      <c r="K359" s="16"/>
      <c r="L359" s="16"/>
    </row>
    <row r="360" spans="9:12" x14ac:dyDescent="0.15">
      <c r="I360" s="16"/>
      <c r="J360" s="16"/>
      <c r="K360" s="16"/>
      <c r="L360" s="16"/>
    </row>
    <row r="361" spans="9:12" x14ac:dyDescent="0.15">
      <c r="I361" s="16"/>
      <c r="J361" s="16"/>
      <c r="K361" s="16"/>
      <c r="L361" s="16"/>
    </row>
    <row r="362" spans="9:12" x14ac:dyDescent="0.15">
      <c r="I362" s="16"/>
      <c r="J362" s="16"/>
      <c r="K362" s="16"/>
      <c r="L362" s="16"/>
    </row>
    <row r="363" spans="9:12" x14ac:dyDescent="0.15">
      <c r="I363" s="16"/>
      <c r="J363" s="16"/>
      <c r="K363" s="16"/>
      <c r="L363" s="16"/>
    </row>
    <row r="364" spans="9:12" x14ac:dyDescent="0.15">
      <c r="I364" s="16"/>
      <c r="J364" s="16"/>
      <c r="K364" s="16"/>
      <c r="L364" s="16"/>
    </row>
    <row r="365" spans="9:12" x14ac:dyDescent="0.15">
      <c r="I365" s="16"/>
      <c r="J365" s="16"/>
      <c r="K365" s="16"/>
      <c r="L365" s="16"/>
    </row>
    <row r="366" spans="9:12" x14ac:dyDescent="0.15">
      <c r="I366" s="16"/>
      <c r="J366" s="16"/>
      <c r="K366" s="16"/>
      <c r="L366" s="16"/>
    </row>
    <row r="367" spans="9:12" x14ac:dyDescent="0.15">
      <c r="I367" s="16"/>
      <c r="J367" s="16"/>
      <c r="K367" s="16"/>
      <c r="L367" s="16"/>
    </row>
    <row r="368" spans="9:12" x14ac:dyDescent="0.15">
      <c r="I368" s="16"/>
      <c r="J368" s="16"/>
      <c r="K368" s="16"/>
      <c r="L368" s="16"/>
    </row>
    <row r="369" spans="9:12" x14ac:dyDescent="0.15">
      <c r="I369" s="16"/>
      <c r="J369" s="16"/>
      <c r="K369" s="16"/>
      <c r="L369" s="16"/>
    </row>
    <row r="370" spans="9:12" x14ac:dyDescent="0.15">
      <c r="I370" s="16"/>
      <c r="J370" s="16"/>
      <c r="K370" s="16"/>
      <c r="L370" s="16"/>
    </row>
    <row r="371" spans="9:12" x14ac:dyDescent="0.15">
      <c r="I371" s="16"/>
      <c r="J371" s="16"/>
      <c r="K371" s="16"/>
      <c r="L371" s="16"/>
    </row>
    <row r="372" spans="9:12" x14ac:dyDescent="0.15">
      <c r="I372" s="16"/>
      <c r="J372" s="16"/>
      <c r="K372" s="16"/>
      <c r="L372" s="16"/>
    </row>
    <row r="373" spans="9:12" x14ac:dyDescent="0.15">
      <c r="I373" s="16"/>
      <c r="J373" s="16"/>
      <c r="K373" s="16"/>
      <c r="L373" s="16"/>
    </row>
    <row r="374" spans="9:12" x14ac:dyDescent="0.15">
      <c r="I374" s="16"/>
      <c r="J374" s="16"/>
      <c r="K374" s="16"/>
      <c r="L374" s="16"/>
    </row>
    <row r="375" spans="9:12" x14ac:dyDescent="0.15">
      <c r="I375" s="16"/>
      <c r="J375" s="16"/>
      <c r="K375" s="16"/>
      <c r="L375" s="16"/>
    </row>
    <row r="376" spans="9:12" x14ac:dyDescent="0.15">
      <c r="I376" s="16"/>
      <c r="J376" s="16"/>
      <c r="K376" s="16"/>
      <c r="L376" s="16"/>
    </row>
    <row r="377" spans="9:12" x14ac:dyDescent="0.15">
      <c r="I377" s="16"/>
      <c r="J377" s="16"/>
      <c r="K377" s="16"/>
      <c r="L377" s="16"/>
    </row>
    <row r="378" spans="9:12" x14ac:dyDescent="0.15">
      <c r="I378" s="16"/>
      <c r="J378" s="16"/>
      <c r="K378" s="16"/>
      <c r="L378" s="16"/>
    </row>
    <row r="379" spans="9:12" x14ac:dyDescent="0.15">
      <c r="I379" s="16"/>
      <c r="J379" s="16"/>
      <c r="K379" s="16"/>
      <c r="L379" s="16"/>
    </row>
    <row r="380" spans="9:12" x14ac:dyDescent="0.15">
      <c r="I380" s="16"/>
      <c r="J380" s="16"/>
      <c r="K380" s="16"/>
      <c r="L380" s="16"/>
    </row>
    <row r="381" spans="9:12" x14ac:dyDescent="0.15">
      <c r="I381" s="16"/>
      <c r="J381" s="16"/>
      <c r="K381" s="16"/>
      <c r="L381" s="16"/>
    </row>
    <row r="382" spans="9:12" x14ac:dyDescent="0.15">
      <c r="I382" s="16"/>
      <c r="J382" s="16"/>
      <c r="K382" s="16"/>
      <c r="L382" s="16"/>
    </row>
    <row r="383" spans="9:12" x14ac:dyDescent="0.15">
      <c r="I383" s="16"/>
      <c r="J383" s="16"/>
      <c r="K383" s="16"/>
      <c r="L383" s="16"/>
    </row>
    <row r="384" spans="9:12" x14ac:dyDescent="0.15">
      <c r="I384" s="16"/>
      <c r="J384" s="16"/>
      <c r="K384" s="16"/>
      <c r="L384" s="16"/>
    </row>
    <row r="385" spans="9:12" x14ac:dyDescent="0.15">
      <c r="I385" s="16"/>
      <c r="J385" s="16"/>
      <c r="K385" s="16"/>
      <c r="L385" s="16"/>
    </row>
    <row r="386" spans="9:12" x14ac:dyDescent="0.15">
      <c r="I386" s="16"/>
      <c r="J386" s="16"/>
      <c r="K386" s="16"/>
      <c r="L386" s="16"/>
    </row>
    <row r="387" spans="9:12" x14ac:dyDescent="0.15">
      <c r="I387" s="16"/>
      <c r="J387" s="16"/>
      <c r="K387" s="16"/>
      <c r="L387" s="16"/>
    </row>
    <row r="388" spans="9:12" x14ac:dyDescent="0.15">
      <c r="I388" s="16"/>
      <c r="J388" s="16"/>
      <c r="K388" s="16"/>
      <c r="L388" s="16"/>
    </row>
    <row r="389" spans="9:12" x14ac:dyDescent="0.15">
      <c r="I389" s="16"/>
      <c r="J389" s="16"/>
      <c r="K389" s="16"/>
      <c r="L389" s="16"/>
    </row>
    <row r="390" spans="9:12" x14ac:dyDescent="0.15">
      <c r="I390" s="16"/>
      <c r="J390" s="16"/>
      <c r="K390" s="16"/>
      <c r="L390" s="16"/>
    </row>
    <row r="391" spans="9:12" x14ac:dyDescent="0.15">
      <c r="I391" s="16"/>
      <c r="J391" s="16"/>
      <c r="K391" s="16"/>
      <c r="L391" s="16"/>
    </row>
    <row r="392" spans="9:12" x14ac:dyDescent="0.15">
      <c r="I392" s="16"/>
      <c r="J392" s="16"/>
      <c r="K392" s="16"/>
      <c r="L392" s="16"/>
    </row>
    <row r="393" spans="9:12" x14ac:dyDescent="0.15">
      <c r="I393" s="16"/>
      <c r="J393" s="16"/>
      <c r="K393" s="16"/>
      <c r="L393" s="16"/>
    </row>
    <row r="394" spans="9:12" x14ac:dyDescent="0.15">
      <c r="I394" s="16"/>
      <c r="J394" s="16"/>
      <c r="K394" s="16"/>
      <c r="L394" s="16"/>
    </row>
    <row r="395" spans="9:12" x14ac:dyDescent="0.15">
      <c r="I395" s="16"/>
      <c r="J395" s="16"/>
      <c r="K395" s="16"/>
      <c r="L395" s="16"/>
    </row>
    <row r="396" spans="9:12" x14ac:dyDescent="0.15">
      <c r="I396" s="16"/>
      <c r="J396" s="16"/>
      <c r="K396" s="16"/>
      <c r="L396" s="16"/>
    </row>
    <row r="397" spans="9:12" x14ac:dyDescent="0.15">
      <c r="I397" s="16"/>
      <c r="J397" s="16"/>
      <c r="K397" s="16"/>
      <c r="L397" s="16"/>
    </row>
    <row r="398" spans="9:12" x14ac:dyDescent="0.15">
      <c r="I398" s="16"/>
      <c r="J398" s="16"/>
      <c r="K398" s="16"/>
      <c r="L398" s="16"/>
    </row>
    <row r="399" spans="9:12" x14ac:dyDescent="0.15">
      <c r="I399" s="16"/>
      <c r="J399" s="16"/>
      <c r="K399" s="16"/>
      <c r="L399" s="16"/>
    </row>
    <row r="400" spans="9:12" x14ac:dyDescent="0.15">
      <c r="I400" s="16"/>
      <c r="J400" s="16"/>
      <c r="K400" s="16"/>
      <c r="L400" s="16"/>
    </row>
    <row r="401" spans="9:12" x14ac:dyDescent="0.15">
      <c r="I401" s="16"/>
      <c r="J401" s="16"/>
      <c r="K401" s="16"/>
      <c r="L401" s="16"/>
    </row>
    <row r="402" spans="9:12" x14ac:dyDescent="0.15">
      <c r="I402" s="16"/>
      <c r="J402" s="16"/>
      <c r="K402" s="16"/>
      <c r="L402" s="16"/>
    </row>
    <row r="403" spans="9:12" x14ac:dyDescent="0.15">
      <c r="I403" s="16"/>
      <c r="J403" s="16"/>
      <c r="K403" s="16"/>
      <c r="L403" s="16"/>
    </row>
    <row r="404" spans="9:12" x14ac:dyDescent="0.15">
      <c r="I404" s="16"/>
      <c r="J404" s="16"/>
      <c r="K404" s="16"/>
      <c r="L404" s="16"/>
    </row>
    <row r="405" spans="9:12" x14ac:dyDescent="0.15">
      <c r="I405" s="16"/>
      <c r="J405" s="16"/>
      <c r="K405" s="16"/>
      <c r="L405" s="16"/>
    </row>
    <row r="406" spans="9:12" x14ac:dyDescent="0.15">
      <c r="I406" s="16"/>
      <c r="J406" s="16"/>
      <c r="K406" s="16"/>
      <c r="L406" s="16"/>
    </row>
    <row r="407" spans="9:12" x14ac:dyDescent="0.15">
      <c r="I407" s="16"/>
      <c r="J407" s="16"/>
      <c r="K407" s="16"/>
      <c r="L407" s="16"/>
    </row>
    <row r="408" spans="9:12" x14ac:dyDescent="0.15">
      <c r="I408" s="16"/>
      <c r="J408" s="16"/>
      <c r="K408" s="16"/>
      <c r="L408" s="16"/>
    </row>
    <row r="409" spans="9:12" x14ac:dyDescent="0.15">
      <c r="I409" s="16"/>
      <c r="J409" s="16"/>
      <c r="K409" s="16"/>
      <c r="L409" s="16"/>
    </row>
    <row r="410" spans="9:12" x14ac:dyDescent="0.15">
      <c r="I410" s="16"/>
      <c r="J410" s="16"/>
      <c r="K410" s="16"/>
      <c r="L410" s="16"/>
    </row>
    <row r="411" spans="9:12" x14ac:dyDescent="0.15">
      <c r="I411" s="16"/>
      <c r="J411" s="16"/>
      <c r="K411" s="16"/>
      <c r="L411" s="16"/>
    </row>
    <row r="412" spans="9:12" x14ac:dyDescent="0.15">
      <c r="I412" s="16"/>
      <c r="J412" s="16"/>
      <c r="K412" s="16"/>
      <c r="L412" s="16"/>
    </row>
    <row r="413" spans="9:12" x14ac:dyDescent="0.15">
      <c r="I413" s="16"/>
      <c r="J413" s="16"/>
      <c r="K413" s="16"/>
      <c r="L413" s="16"/>
    </row>
    <row r="414" spans="9:12" x14ac:dyDescent="0.15">
      <c r="I414" s="16"/>
      <c r="J414" s="16"/>
      <c r="K414" s="16"/>
      <c r="L414" s="16"/>
    </row>
    <row r="415" spans="9:12" x14ac:dyDescent="0.15">
      <c r="I415" s="16"/>
      <c r="J415" s="16"/>
      <c r="K415" s="16"/>
      <c r="L415" s="16"/>
    </row>
    <row r="416" spans="9:12" x14ac:dyDescent="0.15">
      <c r="I416" s="16"/>
      <c r="J416" s="16"/>
      <c r="K416" s="16"/>
      <c r="L416" s="16"/>
    </row>
    <row r="417" spans="9:12" x14ac:dyDescent="0.15">
      <c r="I417" s="16"/>
      <c r="J417" s="16"/>
      <c r="K417" s="16"/>
      <c r="L417" s="16"/>
    </row>
    <row r="418" spans="9:12" x14ac:dyDescent="0.15">
      <c r="I418" s="16"/>
      <c r="J418" s="16"/>
      <c r="K418" s="16"/>
      <c r="L418" s="16"/>
    </row>
    <row r="419" spans="9:12" x14ac:dyDescent="0.15">
      <c r="I419" s="16"/>
      <c r="J419" s="16"/>
      <c r="K419" s="16"/>
      <c r="L419" s="16"/>
    </row>
    <row r="420" spans="9:12" x14ac:dyDescent="0.15">
      <c r="I420" s="16"/>
      <c r="J420" s="16"/>
      <c r="K420" s="16"/>
      <c r="L420" s="16"/>
    </row>
    <row r="421" spans="9:12" x14ac:dyDescent="0.15">
      <c r="I421" s="16"/>
      <c r="J421" s="16"/>
      <c r="K421" s="16"/>
      <c r="L421" s="16"/>
    </row>
    <row r="422" spans="9:12" x14ac:dyDescent="0.15">
      <c r="I422" s="16"/>
      <c r="J422" s="16"/>
      <c r="K422" s="16"/>
      <c r="L422" s="16"/>
    </row>
    <row r="423" spans="9:12" x14ac:dyDescent="0.15">
      <c r="I423" s="16"/>
      <c r="J423" s="16"/>
      <c r="K423" s="16"/>
      <c r="L423" s="16"/>
    </row>
    <row r="424" spans="9:12" x14ac:dyDescent="0.15">
      <c r="I424" s="16"/>
      <c r="J424" s="16"/>
      <c r="K424" s="16"/>
      <c r="L424" s="16"/>
    </row>
    <row r="425" spans="9:12" x14ac:dyDescent="0.15">
      <c r="I425" s="16"/>
      <c r="J425" s="16"/>
      <c r="K425" s="16"/>
      <c r="L425" s="16"/>
    </row>
    <row r="426" spans="9:12" x14ac:dyDescent="0.15">
      <c r="I426" s="16"/>
      <c r="J426" s="16"/>
      <c r="K426" s="16"/>
      <c r="L426" s="16"/>
    </row>
    <row r="427" spans="9:12" x14ac:dyDescent="0.15">
      <c r="I427" s="16"/>
      <c r="J427" s="16"/>
      <c r="K427" s="16"/>
      <c r="L427" s="16"/>
    </row>
    <row r="428" spans="9:12" x14ac:dyDescent="0.15">
      <c r="I428" s="16"/>
      <c r="J428" s="16"/>
      <c r="K428" s="16"/>
      <c r="L428" s="16"/>
    </row>
    <row r="429" spans="9:12" x14ac:dyDescent="0.15">
      <c r="I429" s="16"/>
      <c r="J429" s="16"/>
      <c r="K429" s="16"/>
      <c r="L429" s="16"/>
    </row>
    <row r="430" spans="9:12" x14ac:dyDescent="0.15">
      <c r="I430" s="16"/>
      <c r="J430" s="16"/>
      <c r="K430" s="16"/>
      <c r="L430" s="16"/>
    </row>
    <row r="431" spans="9:12" x14ac:dyDescent="0.15">
      <c r="I431" s="16"/>
      <c r="J431" s="16"/>
      <c r="K431" s="16"/>
      <c r="L431" s="16"/>
    </row>
    <row r="432" spans="9:12" x14ac:dyDescent="0.15">
      <c r="I432" s="16"/>
      <c r="J432" s="16"/>
      <c r="K432" s="16"/>
      <c r="L432" s="16"/>
    </row>
    <row r="433" spans="9:12" x14ac:dyDescent="0.15">
      <c r="I433" s="16"/>
      <c r="J433" s="16"/>
      <c r="K433" s="16"/>
      <c r="L433" s="16"/>
    </row>
    <row r="434" spans="9:12" x14ac:dyDescent="0.15">
      <c r="I434" s="16"/>
      <c r="J434" s="16"/>
      <c r="K434" s="16"/>
      <c r="L434" s="16"/>
    </row>
    <row r="435" spans="9:12" x14ac:dyDescent="0.15">
      <c r="I435" s="16"/>
      <c r="J435" s="16"/>
      <c r="K435" s="16"/>
      <c r="L435" s="16"/>
    </row>
    <row r="436" spans="9:12" x14ac:dyDescent="0.15">
      <c r="I436" s="16"/>
      <c r="J436" s="16"/>
      <c r="K436" s="16"/>
      <c r="L436" s="16"/>
    </row>
    <row r="437" spans="9:12" x14ac:dyDescent="0.15">
      <c r="I437" s="16"/>
      <c r="J437" s="16"/>
      <c r="K437" s="16"/>
      <c r="L437" s="16"/>
    </row>
    <row r="438" spans="9:12" x14ac:dyDescent="0.15">
      <c r="I438" s="16"/>
      <c r="J438" s="16"/>
      <c r="K438" s="16"/>
      <c r="L438" s="16"/>
    </row>
    <row r="439" spans="9:12" x14ac:dyDescent="0.15">
      <c r="I439" s="16"/>
      <c r="J439" s="16"/>
      <c r="K439" s="16"/>
      <c r="L439" s="16"/>
    </row>
    <row r="440" spans="9:12" x14ac:dyDescent="0.15">
      <c r="I440" s="16"/>
      <c r="J440" s="16"/>
      <c r="K440" s="16"/>
      <c r="L440" s="16"/>
    </row>
    <row r="441" spans="9:12" x14ac:dyDescent="0.15">
      <c r="I441" s="16"/>
      <c r="J441" s="16"/>
      <c r="K441" s="16"/>
      <c r="L441" s="16"/>
    </row>
    <row r="442" spans="9:12" x14ac:dyDescent="0.15">
      <c r="I442" s="16"/>
      <c r="J442" s="16"/>
      <c r="K442" s="16"/>
      <c r="L442" s="16"/>
    </row>
    <row r="443" spans="9:12" x14ac:dyDescent="0.15">
      <c r="I443" s="16"/>
      <c r="J443" s="16"/>
      <c r="K443" s="16"/>
      <c r="L443" s="16"/>
    </row>
    <row r="444" spans="9:12" x14ac:dyDescent="0.15">
      <c r="I444" s="16"/>
      <c r="J444" s="16"/>
      <c r="K444" s="16"/>
      <c r="L444" s="16"/>
    </row>
    <row r="445" spans="9:12" x14ac:dyDescent="0.15">
      <c r="I445" s="16"/>
      <c r="J445" s="16"/>
      <c r="K445" s="16"/>
      <c r="L445" s="16"/>
    </row>
    <row r="446" spans="9:12" x14ac:dyDescent="0.15">
      <c r="I446" s="16"/>
      <c r="J446" s="16"/>
      <c r="K446" s="16"/>
      <c r="L446" s="16"/>
    </row>
    <row r="447" spans="9:12" x14ac:dyDescent="0.15">
      <c r="I447" s="16"/>
      <c r="J447" s="16"/>
      <c r="K447" s="16"/>
      <c r="L447" s="16"/>
    </row>
    <row r="448" spans="9:12" x14ac:dyDescent="0.15">
      <c r="I448" s="16"/>
      <c r="J448" s="16"/>
      <c r="K448" s="16"/>
      <c r="L448" s="16"/>
    </row>
    <row r="449" spans="9:12" x14ac:dyDescent="0.15">
      <c r="I449" s="16"/>
      <c r="J449" s="16"/>
      <c r="K449" s="16"/>
      <c r="L449" s="16"/>
    </row>
    <row r="450" spans="9:12" x14ac:dyDescent="0.15">
      <c r="I450" s="16"/>
      <c r="J450" s="16"/>
      <c r="K450" s="16"/>
      <c r="L450" s="16"/>
    </row>
    <row r="451" spans="9:12" x14ac:dyDescent="0.15">
      <c r="I451" s="16"/>
      <c r="J451" s="16"/>
      <c r="K451" s="16"/>
      <c r="L451" s="16"/>
    </row>
    <row r="452" spans="9:12" x14ac:dyDescent="0.15">
      <c r="I452" s="16"/>
      <c r="J452" s="16"/>
      <c r="K452" s="16"/>
      <c r="L452" s="16"/>
    </row>
    <row r="453" spans="9:12" x14ac:dyDescent="0.15">
      <c r="I453" s="16"/>
      <c r="J453" s="16"/>
      <c r="K453" s="16"/>
      <c r="L453" s="16"/>
    </row>
    <row r="454" spans="9:12" x14ac:dyDescent="0.15">
      <c r="I454" s="16"/>
      <c r="J454" s="16"/>
      <c r="K454" s="16"/>
      <c r="L454" s="16"/>
    </row>
    <row r="455" spans="9:12" x14ac:dyDescent="0.15">
      <c r="I455" s="16"/>
      <c r="J455" s="16"/>
      <c r="K455" s="16"/>
      <c r="L455" s="16"/>
    </row>
    <row r="456" spans="9:12" x14ac:dyDescent="0.15">
      <c r="I456" s="16"/>
      <c r="J456" s="16"/>
      <c r="K456" s="16"/>
      <c r="L456" s="16"/>
    </row>
    <row r="457" spans="9:12" x14ac:dyDescent="0.15">
      <c r="I457" s="16"/>
      <c r="J457" s="16"/>
      <c r="K457" s="16"/>
      <c r="L457" s="16"/>
    </row>
    <row r="458" spans="9:12" x14ac:dyDescent="0.15">
      <c r="I458" s="16"/>
      <c r="J458" s="16"/>
      <c r="K458" s="16"/>
      <c r="L458" s="16"/>
    </row>
    <row r="459" spans="9:12" x14ac:dyDescent="0.15">
      <c r="I459" s="16"/>
      <c r="J459" s="16"/>
      <c r="K459" s="16"/>
      <c r="L459" s="16"/>
    </row>
    <row r="460" spans="9:12" x14ac:dyDescent="0.15">
      <c r="I460" s="16"/>
      <c r="J460" s="16"/>
      <c r="K460" s="16"/>
      <c r="L460" s="16"/>
    </row>
    <row r="461" spans="9:12" x14ac:dyDescent="0.15">
      <c r="I461" s="16"/>
      <c r="J461" s="16"/>
      <c r="K461" s="16"/>
      <c r="L461" s="16"/>
    </row>
    <row r="462" spans="9:12" x14ac:dyDescent="0.15">
      <c r="I462" s="16"/>
      <c r="J462" s="16"/>
      <c r="K462" s="16"/>
      <c r="L462" s="16"/>
    </row>
    <row r="463" spans="9:12" x14ac:dyDescent="0.15">
      <c r="I463" s="16"/>
      <c r="J463" s="16"/>
      <c r="K463" s="16"/>
      <c r="L463" s="16"/>
    </row>
    <row r="464" spans="9:12" x14ac:dyDescent="0.15">
      <c r="I464" s="16"/>
      <c r="J464" s="16"/>
      <c r="K464" s="16"/>
      <c r="L464" s="16"/>
    </row>
    <row r="465" spans="9:12" x14ac:dyDescent="0.15">
      <c r="I465" s="16"/>
      <c r="J465" s="16"/>
      <c r="K465" s="16"/>
      <c r="L465" s="16"/>
    </row>
    <row r="466" spans="9:12" x14ac:dyDescent="0.15">
      <c r="I466" s="16"/>
      <c r="J466" s="16"/>
      <c r="K466" s="16"/>
      <c r="L466" s="16"/>
    </row>
    <row r="467" spans="9:12" x14ac:dyDescent="0.15">
      <c r="I467" s="16"/>
      <c r="J467" s="16"/>
      <c r="K467" s="16"/>
      <c r="L467" s="16"/>
    </row>
    <row r="468" spans="9:12" x14ac:dyDescent="0.15">
      <c r="I468" s="16"/>
      <c r="J468" s="16"/>
      <c r="K468" s="16"/>
      <c r="L468" s="16"/>
    </row>
    <row r="469" spans="9:12" x14ac:dyDescent="0.15">
      <c r="I469" s="16"/>
      <c r="J469" s="16"/>
      <c r="K469" s="16"/>
      <c r="L469" s="16"/>
    </row>
    <row r="470" spans="9:12" x14ac:dyDescent="0.15">
      <c r="I470" s="16"/>
      <c r="J470" s="16"/>
      <c r="K470" s="16"/>
      <c r="L470" s="16"/>
    </row>
    <row r="471" spans="9:12" x14ac:dyDescent="0.15">
      <c r="I471" s="16"/>
      <c r="J471" s="16"/>
      <c r="K471" s="16"/>
      <c r="L471" s="16"/>
    </row>
    <row r="472" spans="9:12" x14ac:dyDescent="0.15">
      <c r="I472" s="16"/>
      <c r="J472" s="16"/>
      <c r="K472" s="16"/>
      <c r="L472" s="16"/>
    </row>
    <row r="473" spans="9:12" x14ac:dyDescent="0.15">
      <c r="I473" s="16"/>
      <c r="J473" s="16"/>
      <c r="K473" s="16"/>
      <c r="L473" s="16"/>
    </row>
    <row r="474" spans="9:12" x14ac:dyDescent="0.15">
      <c r="I474" s="16"/>
      <c r="J474" s="16"/>
      <c r="K474" s="16"/>
      <c r="L474" s="16"/>
    </row>
    <row r="475" spans="9:12" x14ac:dyDescent="0.15">
      <c r="I475" s="16"/>
      <c r="J475" s="16"/>
      <c r="K475" s="16"/>
      <c r="L475" s="16"/>
    </row>
    <row r="476" spans="9:12" x14ac:dyDescent="0.15">
      <c r="I476" s="16"/>
      <c r="J476" s="16"/>
      <c r="K476" s="16"/>
      <c r="L476" s="16"/>
    </row>
    <row r="477" spans="9:12" x14ac:dyDescent="0.15">
      <c r="I477" s="16"/>
      <c r="J477" s="16"/>
      <c r="K477" s="16"/>
      <c r="L477" s="16"/>
    </row>
    <row r="478" spans="9:12" x14ac:dyDescent="0.15">
      <c r="I478" s="16"/>
      <c r="J478" s="16"/>
      <c r="K478" s="16"/>
      <c r="L478" s="16"/>
    </row>
    <row r="479" spans="9:12" x14ac:dyDescent="0.15">
      <c r="I479" s="16"/>
      <c r="J479" s="16"/>
      <c r="K479" s="16"/>
      <c r="L479" s="16"/>
    </row>
    <row r="480" spans="9:12" x14ac:dyDescent="0.15">
      <c r="I480" s="16"/>
      <c r="J480" s="16"/>
      <c r="K480" s="16"/>
      <c r="L480" s="16"/>
    </row>
    <row r="481" spans="9:12" x14ac:dyDescent="0.15">
      <c r="I481" s="16"/>
      <c r="J481" s="16"/>
      <c r="K481" s="16"/>
      <c r="L481" s="16"/>
    </row>
    <row r="482" spans="9:12" x14ac:dyDescent="0.15">
      <c r="I482" s="16"/>
      <c r="J482" s="16"/>
      <c r="K482" s="16"/>
      <c r="L482" s="16"/>
    </row>
    <row r="483" spans="9:12" x14ac:dyDescent="0.15">
      <c r="I483" s="16"/>
      <c r="J483" s="16"/>
      <c r="K483" s="16"/>
      <c r="L483" s="16"/>
    </row>
    <row r="484" spans="9:12" x14ac:dyDescent="0.15">
      <c r="I484" s="16"/>
      <c r="J484" s="16"/>
      <c r="K484" s="16"/>
      <c r="L484" s="16"/>
    </row>
    <row r="485" spans="9:12" x14ac:dyDescent="0.15">
      <c r="I485" s="16"/>
      <c r="J485" s="16"/>
      <c r="K485" s="16"/>
      <c r="L485" s="16"/>
    </row>
    <row r="486" spans="9:12" x14ac:dyDescent="0.15">
      <c r="I486" s="16"/>
      <c r="J486" s="16"/>
      <c r="K486" s="16"/>
      <c r="L486" s="16"/>
    </row>
    <row r="487" spans="9:12" x14ac:dyDescent="0.15">
      <c r="I487" s="16"/>
      <c r="J487" s="16"/>
      <c r="K487" s="16"/>
      <c r="L487" s="16"/>
    </row>
    <row r="488" spans="9:12" x14ac:dyDescent="0.15">
      <c r="I488" s="16"/>
      <c r="J488" s="16"/>
      <c r="K488" s="16"/>
      <c r="L488" s="16"/>
    </row>
    <row r="489" spans="9:12" x14ac:dyDescent="0.15">
      <c r="I489" s="16"/>
      <c r="J489" s="16"/>
      <c r="K489" s="16"/>
      <c r="L489" s="16"/>
    </row>
    <row r="490" spans="9:12" x14ac:dyDescent="0.15">
      <c r="I490" s="16"/>
      <c r="J490" s="16"/>
      <c r="K490" s="16"/>
      <c r="L490" s="16"/>
    </row>
    <row r="491" spans="9:12" x14ac:dyDescent="0.15">
      <c r="I491" s="16"/>
      <c r="J491" s="16"/>
      <c r="K491" s="16"/>
      <c r="L491" s="16"/>
    </row>
    <row r="492" spans="9:12" x14ac:dyDescent="0.15">
      <c r="I492" s="16"/>
      <c r="J492" s="16"/>
      <c r="K492" s="16"/>
      <c r="L492" s="16"/>
    </row>
    <row r="493" spans="9:12" x14ac:dyDescent="0.15">
      <c r="I493" s="16"/>
      <c r="J493" s="16"/>
      <c r="K493" s="16"/>
      <c r="L493" s="16"/>
    </row>
    <row r="494" spans="9:12" x14ac:dyDescent="0.15">
      <c r="I494" s="16"/>
      <c r="J494" s="16"/>
      <c r="K494" s="16"/>
      <c r="L494" s="16"/>
    </row>
    <row r="495" spans="9:12" x14ac:dyDescent="0.15">
      <c r="I495" s="16"/>
      <c r="J495" s="16"/>
      <c r="K495" s="16"/>
      <c r="L495" s="16"/>
    </row>
    <row r="496" spans="9:12" x14ac:dyDescent="0.15">
      <c r="I496" s="16"/>
      <c r="J496" s="16"/>
      <c r="K496" s="16"/>
      <c r="L496" s="16"/>
    </row>
    <row r="497" spans="9:12" x14ac:dyDescent="0.15">
      <c r="I497" s="16"/>
      <c r="J497" s="16"/>
      <c r="K497" s="16"/>
      <c r="L497" s="16"/>
    </row>
    <row r="498" spans="9:12" x14ac:dyDescent="0.15">
      <c r="I498" s="16"/>
      <c r="J498" s="16"/>
      <c r="K498" s="16"/>
      <c r="L498" s="16"/>
    </row>
    <row r="499" spans="9:12" x14ac:dyDescent="0.15">
      <c r="I499" s="16"/>
      <c r="J499" s="16"/>
      <c r="K499" s="16"/>
      <c r="L499" s="16"/>
    </row>
    <row r="500" spans="9:12" x14ac:dyDescent="0.15">
      <c r="I500" s="16"/>
      <c r="J500" s="16"/>
      <c r="K500" s="16"/>
      <c r="L500" s="16"/>
    </row>
    <row r="501" spans="9:12" x14ac:dyDescent="0.15">
      <c r="I501" s="16"/>
      <c r="J501" s="16"/>
      <c r="K501" s="16"/>
      <c r="L501" s="16"/>
    </row>
    <row r="502" spans="9:12" x14ac:dyDescent="0.15">
      <c r="I502" s="16"/>
      <c r="J502" s="16"/>
      <c r="K502" s="16"/>
      <c r="L502" s="16"/>
    </row>
    <row r="503" spans="9:12" x14ac:dyDescent="0.15">
      <c r="I503" s="16"/>
      <c r="J503" s="16"/>
      <c r="K503" s="16"/>
      <c r="L503" s="16"/>
    </row>
    <row r="504" spans="9:12" x14ac:dyDescent="0.15">
      <c r="I504" s="16"/>
      <c r="J504" s="16"/>
      <c r="K504" s="16"/>
      <c r="L504" s="16"/>
    </row>
    <row r="505" spans="9:12" x14ac:dyDescent="0.15">
      <c r="I505" s="16"/>
      <c r="J505" s="16"/>
      <c r="K505" s="16"/>
      <c r="L505" s="16"/>
    </row>
    <row r="506" spans="9:12" x14ac:dyDescent="0.15">
      <c r="I506" s="16"/>
      <c r="J506" s="16"/>
      <c r="K506" s="16"/>
      <c r="L506" s="16"/>
    </row>
    <row r="507" spans="9:12" x14ac:dyDescent="0.15">
      <c r="I507" s="16"/>
      <c r="J507" s="16"/>
      <c r="K507" s="16"/>
      <c r="L507" s="16"/>
    </row>
    <row r="508" spans="9:12" x14ac:dyDescent="0.15">
      <c r="I508" s="16"/>
      <c r="J508" s="16"/>
      <c r="K508" s="16"/>
      <c r="L508" s="16"/>
    </row>
    <row r="509" spans="9:12" x14ac:dyDescent="0.15">
      <c r="I509" s="16"/>
      <c r="J509" s="16"/>
      <c r="K509" s="16"/>
      <c r="L509" s="16"/>
    </row>
    <row r="510" spans="9:12" x14ac:dyDescent="0.15">
      <c r="I510" s="16"/>
      <c r="J510" s="16"/>
      <c r="K510" s="16"/>
      <c r="L510" s="16"/>
    </row>
    <row r="511" spans="9:12" x14ac:dyDescent="0.15">
      <c r="I511" s="16"/>
      <c r="J511" s="16"/>
      <c r="K511" s="16"/>
      <c r="L511" s="16"/>
    </row>
    <row r="512" spans="9:12" x14ac:dyDescent="0.15">
      <c r="I512" s="16"/>
      <c r="J512" s="16"/>
      <c r="K512" s="16"/>
      <c r="L512" s="16"/>
    </row>
    <row r="513" spans="9:12" x14ac:dyDescent="0.15">
      <c r="I513" s="16"/>
      <c r="J513" s="16"/>
      <c r="K513" s="16"/>
      <c r="L513" s="16"/>
    </row>
    <row r="514" spans="9:12" x14ac:dyDescent="0.15">
      <c r="I514" s="16"/>
      <c r="J514" s="16"/>
      <c r="K514" s="16"/>
      <c r="L514" s="16"/>
    </row>
    <row r="515" spans="9:12" x14ac:dyDescent="0.15">
      <c r="I515" s="16"/>
      <c r="J515" s="16"/>
      <c r="K515" s="16"/>
      <c r="L515" s="16"/>
    </row>
    <row r="516" spans="9:12" x14ac:dyDescent="0.15">
      <c r="I516" s="16"/>
      <c r="J516" s="16"/>
      <c r="K516" s="16"/>
      <c r="L516" s="16"/>
    </row>
    <row r="517" spans="9:12" x14ac:dyDescent="0.15">
      <c r="I517" s="16"/>
      <c r="J517" s="16"/>
      <c r="K517" s="16"/>
      <c r="L517" s="16"/>
    </row>
    <row r="518" spans="9:12" x14ac:dyDescent="0.15">
      <c r="I518" s="16"/>
      <c r="J518" s="16"/>
      <c r="K518" s="16"/>
      <c r="L518" s="16"/>
    </row>
    <row r="519" spans="9:12" x14ac:dyDescent="0.15">
      <c r="I519" s="16"/>
      <c r="J519" s="16"/>
      <c r="K519" s="16"/>
      <c r="L519" s="16"/>
    </row>
    <row r="520" spans="9:12" x14ac:dyDescent="0.15">
      <c r="I520" s="16"/>
      <c r="J520" s="16"/>
      <c r="K520" s="16"/>
      <c r="L520" s="16"/>
    </row>
    <row r="521" spans="9:12" x14ac:dyDescent="0.15">
      <c r="I521" s="16"/>
      <c r="J521" s="16"/>
      <c r="K521" s="16"/>
      <c r="L521" s="16"/>
    </row>
    <row r="522" spans="9:12" x14ac:dyDescent="0.15">
      <c r="I522" s="16"/>
      <c r="J522" s="16"/>
      <c r="K522" s="16"/>
      <c r="L522" s="16"/>
    </row>
    <row r="523" spans="9:12" x14ac:dyDescent="0.15">
      <c r="I523" s="16"/>
      <c r="J523" s="16"/>
      <c r="K523" s="16"/>
      <c r="L523" s="16"/>
    </row>
    <row r="524" spans="9:12" x14ac:dyDescent="0.15">
      <c r="I524" s="16"/>
      <c r="J524" s="16"/>
      <c r="K524" s="16"/>
      <c r="L524" s="16"/>
    </row>
    <row r="525" spans="9:12" x14ac:dyDescent="0.15">
      <c r="I525" s="16"/>
      <c r="J525" s="16"/>
      <c r="K525" s="16"/>
      <c r="L525" s="16"/>
    </row>
    <row r="526" spans="9:12" x14ac:dyDescent="0.15">
      <c r="I526" s="16"/>
      <c r="J526" s="16"/>
      <c r="K526" s="16"/>
      <c r="L526" s="16"/>
    </row>
    <row r="527" spans="9:12" x14ac:dyDescent="0.15">
      <c r="I527" s="16"/>
      <c r="J527" s="16"/>
      <c r="K527" s="16"/>
      <c r="L527" s="16"/>
    </row>
    <row r="528" spans="9:12" x14ac:dyDescent="0.15">
      <c r="I528" s="16"/>
      <c r="J528" s="16"/>
      <c r="K528" s="16"/>
      <c r="L528" s="16"/>
    </row>
    <row r="529" spans="9:12" x14ac:dyDescent="0.15">
      <c r="I529" s="16"/>
      <c r="J529" s="16"/>
      <c r="K529" s="16"/>
      <c r="L529" s="16"/>
    </row>
    <row r="530" spans="9:12" x14ac:dyDescent="0.15">
      <c r="I530" s="16"/>
      <c r="J530" s="16"/>
      <c r="K530" s="16"/>
      <c r="L530" s="16"/>
    </row>
    <row r="531" spans="9:12" x14ac:dyDescent="0.15">
      <c r="I531" s="16"/>
      <c r="J531" s="16"/>
      <c r="K531" s="16"/>
      <c r="L531" s="16"/>
    </row>
    <row r="532" spans="9:12" x14ac:dyDescent="0.15">
      <c r="I532" s="16"/>
      <c r="J532" s="16"/>
      <c r="K532" s="16"/>
      <c r="L532" s="16"/>
    </row>
    <row r="533" spans="9:12" x14ac:dyDescent="0.15">
      <c r="I533" s="16"/>
      <c r="J533" s="16"/>
      <c r="K533" s="16"/>
      <c r="L533" s="16"/>
    </row>
    <row r="534" spans="9:12" x14ac:dyDescent="0.15">
      <c r="I534" s="16"/>
      <c r="J534" s="16"/>
      <c r="K534" s="16"/>
      <c r="L534" s="16"/>
    </row>
    <row r="535" spans="9:12" x14ac:dyDescent="0.15">
      <c r="I535" s="16"/>
      <c r="J535" s="16"/>
      <c r="K535" s="16"/>
      <c r="L535" s="16"/>
    </row>
    <row r="536" spans="9:12" x14ac:dyDescent="0.15">
      <c r="I536" s="16"/>
      <c r="J536" s="16"/>
      <c r="K536" s="16"/>
      <c r="L536" s="16"/>
    </row>
    <row r="537" spans="9:12" x14ac:dyDescent="0.15">
      <c r="I537" s="16"/>
      <c r="J537" s="16"/>
      <c r="K537" s="16"/>
      <c r="L537" s="16"/>
    </row>
    <row r="538" spans="9:12" x14ac:dyDescent="0.15">
      <c r="I538" s="16"/>
      <c r="J538" s="16"/>
      <c r="K538" s="16"/>
      <c r="L538" s="16"/>
    </row>
    <row r="539" spans="9:12" x14ac:dyDescent="0.15">
      <c r="I539" s="16"/>
      <c r="J539" s="16"/>
      <c r="K539" s="16"/>
      <c r="L539" s="16"/>
    </row>
    <row r="540" spans="9:12" x14ac:dyDescent="0.15">
      <c r="I540" s="16"/>
      <c r="J540" s="16"/>
      <c r="K540" s="16"/>
      <c r="L540" s="16"/>
    </row>
    <row r="541" spans="9:12" x14ac:dyDescent="0.15">
      <c r="I541" s="16"/>
      <c r="J541" s="16"/>
      <c r="K541" s="16"/>
      <c r="L541" s="16"/>
    </row>
    <row r="542" spans="9:12" x14ac:dyDescent="0.15">
      <c r="I542" s="16"/>
      <c r="J542" s="16"/>
      <c r="K542" s="16"/>
      <c r="L542" s="16"/>
    </row>
    <row r="543" spans="9:12" x14ac:dyDescent="0.15">
      <c r="I543" s="16"/>
      <c r="J543" s="16"/>
      <c r="K543" s="16"/>
      <c r="L543" s="16"/>
    </row>
    <row r="544" spans="9:12" x14ac:dyDescent="0.15">
      <c r="I544" s="16"/>
      <c r="J544" s="16"/>
      <c r="K544" s="16"/>
      <c r="L544" s="16"/>
    </row>
    <row r="545" spans="9:12" x14ac:dyDescent="0.15">
      <c r="I545" s="16"/>
      <c r="J545" s="16"/>
      <c r="K545" s="16"/>
      <c r="L545" s="16"/>
    </row>
    <row r="546" spans="9:12" x14ac:dyDescent="0.15">
      <c r="I546" s="16"/>
      <c r="J546" s="16"/>
      <c r="K546" s="16"/>
      <c r="L546" s="16"/>
    </row>
    <row r="547" spans="9:12" x14ac:dyDescent="0.15">
      <c r="I547" s="16"/>
      <c r="J547" s="16"/>
      <c r="K547" s="16"/>
      <c r="L547" s="16"/>
    </row>
    <row r="548" spans="9:12" x14ac:dyDescent="0.15">
      <c r="I548" s="16"/>
      <c r="J548" s="16"/>
      <c r="K548" s="16"/>
      <c r="L548" s="16"/>
    </row>
    <row r="549" spans="9:12" x14ac:dyDescent="0.15">
      <c r="I549" s="16"/>
      <c r="J549" s="16"/>
      <c r="K549" s="16"/>
      <c r="L549" s="16"/>
    </row>
    <row r="550" spans="9:12" x14ac:dyDescent="0.15">
      <c r="I550" s="16"/>
      <c r="J550" s="16"/>
      <c r="K550" s="16"/>
      <c r="L550" s="16"/>
    </row>
    <row r="551" spans="9:12" x14ac:dyDescent="0.15">
      <c r="I551" s="16"/>
      <c r="J551" s="16"/>
      <c r="K551" s="16"/>
      <c r="L551" s="16"/>
    </row>
    <row r="552" spans="9:12" x14ac:dyDescent="0.15">
      <c r="I552" s="16"/>
      <c r="J552" s="16"/>
      <c r="K552" s="16"/>
      <c r="L552" s="16"/>
    </row>
    <row r="553" spans="9:12" x14ac:dyDescent="0.15">
      <c r="I553" s="16"/>
      <c r="J553" s="16"/>
      <c r="K553" s="16"/>
      <c r="L553" s="16"/>
    </row>
    <row r="554" spans="9:12" x14ac:dyDescent="0.15">
      <c r="I554" s="16"/>
      <c r="J554" s="16"/>
      <c r="K554" s="16"/>
      <c r="L554" s="16"/>
    </row>
    <row r="555" spans="9:12" x14ac:dyDescent="0.15">
      <c r="I555" s="16"/>
      <c r="J555" s="16"/>
      <c r="K555" s="16"/>
      <c r="L555" s="16"/>
    </row>
    <row r="556" spans="9:12" x14ac:dyDescent="0.15">
      <c r="I556" s="16"/>
      <c r="J556" s="16"/>
      <c r="K556" s="16"/>
      <c r="L556" s="16"/>
    </row>
    <row r="557" spans="9:12" x14ac:dyDescent="0.15">
      <c r="I557" s="16"/>
      <c r="J557" s="16"/>
      <c r="K557" s="16"/>
      <c r="L557" s="16"/>
    </row>
    <row r="558" spans="9:12" x14ac:dyDescent="0.15">
      <c r="I558" s="16"/>
      <c r="J558" s="16"/>
      <c r="K558" s="16"/>
      <c r="L558" s="16"/>
    </row>
    <row r="559" spans="9:12" x14ac:dyDescent="0.15">
      <c r="I559" s="16"/>
      <c r="J559" s="16"/>
      <c r="K559" s="16"/>
      <c r="L559" s="16"/>
    </row>
    <row r="560" spans="9:12" x14ac:dyDescent="0.15">
      <c r="I560" s="16"/>
      <c r="J560" s="16"/>
      <c r="K560" s="16"/>
      <c r="L560" s="16"/>
    </row>
    <row r="561" spans="9:12" x14ac:dyDescent="0.15">
      <c r="I561" s="16"/>
      <c r="J561" s="16"/>
      <c r="K561" s="16"/>
      <c r="L561" s="16"/>
    </row>
    <row r="562" spans="9:12" x14ac:dyDescent="0.15">
      <c r="I562" s="16"/>
      <c r="J562" s="16"/>
      <c r="K562" s="16"/>
      <c r="L562" s="16"/>
    </row>
    <row r="563" spans="9:12" x14ac:dyDescent="0.15">
      <c r="I563" s="16"/>
      <c r="J563" s="16"/>
      <c r="K563" s="16"/>
      <c r="L563" s="16"/>
    </row>
    <row r="564" spans="9:12" x14ac:dyDescent="0.15">
      <c r="I564" s="16"/>
      <c r="J564" s="16"/>
      <c r="K564" s="16"/>
      <c r="L564" s="16"/>
    </row>
    <row r="565" spans="9:12" x14ac:dyDescent="0.15">
      <c r="I565" s="16"/>
      <c r="J565" s="16"/>
      <c r="K565" s="16"/>
      <c r="L565" s="16"/>
    </row>
    <row r="566" spans="9:12" x14ac:dyDescent="0.15">
      <c r="I566" s="16"/>
      <c r="J566" s="16"/>
      <c r="K566" s="16"/>
      <c r="L566" s="16"/>
    </row>
    <row r="567" spans="9:12" x14ac:dyDescent="0.15">
      <c r="I567" s="16"/>
      <c r="J567" s="16"/>
      <c r="K567" s="16"/>
      <c r="L567" s="16"/>
    </row>
    <row r="568" spans="9:12" x14ac:dyDescent="0.15">
      <c r="I568" s="16"/>
      <c r="J568" s="16"/>
      <c r="K568" s="16"/>
      <c r="L568" s="16"/>
    </row>
    <row r="569" spans="9:12" x14ac:dyDescent="0.15">
      <c r="I569" s="16"/>
      <c r="J569" s="16"/>
      <c r="K569" s="16"/>
      <c r="L569" s="16"/>
    </row>
    <row r="570" spans="9:12" x14ac:dyDescent="0.15">
      <c r="I570" s="16"/>
      <c r="J570" s="16"/>
      <c r="K570" s="16"/>
      <c r="L570" s="16"/>
    </row>
    <row r="571" spans="9:12" x14ac:dyDescent="0.15">
      <c r="I571" s="16"/>
      <c r="J571" s="16"/>
      <c r="K571" s="16"/>
      <c r="L571" s="16"/>
    </row>
    <row r="572" spans="9:12" x14ac:dyDescent="0.15">
      <c r="I572" s="16"/>
      <c r="J572" s="16"/>
      <c r="K572" s="16"/>
      <c r="L572" s="16"/>
    </row>
    <row r="573" spans="9:12" x14ac:dyDescent="0.15">
      <c r="I573" s="16"/>
      <c r="J573" s="16"/>
      <c r="K573" s="16"/>
      <c r="L573" s="16"/>
    </row>
    <row r="574" spans="9:12" x14ac:dyDescent="0.15">
      <c r="I574" s="16"/>
      <c r="J574" s="16"/>
      <c r="K574" s="16"/>
      <c r="L574" s="16"/>
    </row>
    <row r="575" spans="9:12" x14ac:dyDescent="0.15">
      <c r="I575" s="16"/>
      <c r="J575" s="16"/>
      <c r="K575" s="16"/>
      <c r="L575" s="16"/>
    </row>
    <row r="576" spans="9:12" x14ac:dyDescent="0.15">
      <c r="I576" s="16"/>
      <c r="J576" s="16"/>
      <c r="K576" s="16"/>
      <c r="L576" s="16"/>
    </row>
    <row r="577" spans="9:12" x14ac:dyDescent="0.15">
      <c r="I577" s="16"/>
      <c r="J577" s="16"/>
      <c r="K577" s="16"/>
      <c r="L577" s="16"/>
    </row>
    <row r="578" spans="9:12" x14ac:dyDescent="0.15">
      <c r="I578" s="16"/>
      <c r="J578" s="16"/>
      <c r="K578" s="16"/>
      <c r="L578" s="16"/>
    </row>
    <row r="579" spans="9:12" x14ac:dyDescent="0.15">
      <c r="I579" s="16"/>
      <c r="J579" s="16"/>
      <c r="K579" s="16"/>
      <c r="L579" s="16"/>
    </row>
    <row r="580" spans="9:12" x14ac:dyDescent="0.15">
      <c r="I580" s="16"/>
      <c r="J580" s="16"/>
      <c r="K580" s="16"/>
      <c r="L580" s="16"/>
    </row>
    <row r="581" spans="9:12" x14ac:dyDescent="0.15">
      <c r="I581" s="16"/>
      <c r="J581" s="16"/>
      <c r="K581" s="16"/>
      <c r="L581" s="16"/>
    </row>
    <row r="582" spans="9:12" x14ac:dyDescent="0.15">
      <c r="I582" s="16"/>
      <c r="J582" s="16"/>
      <c r="K582" s="16"/>
      <c r="L582" s="16"/>
    </row>
    <row r="583" spans="9:12" x14ac:dyDescent="0.15">
      <c r="I583" s="16"/>
      <c r="J583" s="16"/>
      <c r="K583" s="16"/>
      <c r="L583" s="16"/>
    </row>
    <row r="584" spans="9:12" x14ac:dyDescent="0.15">
      <c r="I584" s="16"/>
      <c r="J584" s="16"/>
      <c r="K584" s="16"/>
      <c r="L584" s="16"/>
    </row>
    <row r="585" spans="9:12" x14ac:dyDescent="0.15">
      <c r="I585" s="16"/>
      <c r="J585" s="16"/>
      <c r="K585" s="16"/>
      <c r="L585" s="16"/>
    </row>
    <row r="586" spans="9:12" x14ac:dyDescent="0.15">
      <c r="I586" s="16"/>
      <c r="J586" s="16"/>
      <c r="K586" s="16"/>
      <c r="L586" s="16"/>
    </row>
    <row r="587" spans="9:12" x14ac:dyDescent="0.15">
      <c r="I587" s="16"/>
      <c r="J587" s="16"/>
      <c r="K587" s="16"/>
      <c r="L587" s="16"/>
    </row>
    <row r="588" spans="9:12" x14ac:dyDescent="0.15">
      <c r="I588" s="16"/>
      <c r="J588" s="16"/>
      <c r="K588" s="16"/>
      <c r="L588" s="16"/>
    </row>
    <row r="589" spans="9:12" x14ac:dyDescent="0.15">
      <c r="I589" s="16"/>
      <c r="J589" s="16"/>
      <c r="K589" s="16"/>
      <c r="L589" s="16"/>
    </row>
    <row r="590" spans="9:12" x14ac:dyDescent="0.15">
      <c r="I590" s="16"/>
      <c r="J590" s="16"/>
      <c r="K590" s="16"/>
      <c r="L590" s="16"/>
    </row>
    <row r="591" spans="9:12" x14ac:dyDescent="0.15">
      <c r="I591" s="16"/>
      <c r="J591" s="16"/>
      <c r="K591" s="16"/>
      <c r="L591" s="16"/>
    </row>
    <row r="592" spans="9:12" x14ac:dyDescent="0.15">
      <c r="I592" s="16"/>
      <c r="J592" s="16"/>
      <c r="K592" s="16"/>
      <c r="L592" s="16"/>
    </row>
    <row r="593" spans="9:12" x14ac:dyDescent="0.15">
      <c r="I593" s="16"/>
      <c r="J593" s="16"/>
      <c r="K593" s="16"/>
      <c r="L593" s="16"/>
    </row>
    <row r="594" spans="9:12" x14ac:dyDescent="0.15">
      <c r="I594" s="16"/>
      <c r="J594" s="16"/>
      <c r="K594" s="16"/>
      <c r="L594" s="16"/>
    </row>
    <row r="595" spans="9:12" x14ac:dyDescent="0.15">
      <c r="I595" s="16"/>
      <c r="J595" s="16"/>
      <c r="K595" s="16"/>
      <c r="L595" s="16"/>
    </row>
    <row r="596" spans="9:12" x14ac:dyDescent="0.15">
      <c r="I596" s="16"/>
      <c r="J596" s="16"/>
      <c r="K596" s="16"/>
      <c r="L596" s="16"/>
    </row>
    <row r="597" spans="9:12" x14ac:dyDescent="0.15">
      <c r="I597" s="16"/>
      <c r="J597" s="16"/>
      <c r="K597" s="16"/>
      <c r="L597" s="16"/>
    </row>
    <row r="598" spans="9:12" x14ac:dyDescent="0.15">
      <c r="I598" s="16"/>
      <c r="J598" s="16"/>
      <c r="K598" s="16"/>
      <c r="L598" s="16"/>
    </row>
    <row r="599" spans="9:12" x14ac:dyDescent="0.15">
      <c r="I599" s="16"/>
      <c r="J599" s="16"/>
      <c r="K599" s="16"/>
      <c r="L599" s="16"/>
    </row>
    <row r="600" spans="9:12" x14ac:dyDescent="0.15">
      <c r="I600" s="16"/>
      <c r="J600" s="16"/>
      <c r="K600" s="16"/>
      <c r="L600" s="16"/>
    </row>
    <row r="601" spans="9:12" x14ac:dyDescent="0.15">
      <c r="I601" s="16"/>
      <c r="J601" s="16"/>
      <c r="K601" s="16"/>
      <c r="L601" s="16"/>
    </row>
    <row r="602" spans="9:12" x14ac:dyDescent="0.15">
      <c r="I602" s="16"/>
      <c r="J602" s="16"/>
      <c r="K602" s="16"/>
      <c r="L602" s="16"/>
    </row>
    <row r="603" spans="9:12" x14ac:dyDescent="0.15">
      <c r="I603" s="16"/>
      <c r="J603" s="16"/>
      <c r="K603" s="16"/>
      <c r="L603" s="16"/>
    </row>
    <row r="604" spans="9:12" x14ac:dyDescent="0.15">
      <c r="I604" s="16"/>
      <c r="J604" s="16"/>
      <c r="K604" s="16"/>
      <c r="L604" s="16"/>
    </row>
    <row r="605" spans="9:12" x14ac:dyDescent="0.15">
      <c r="I605" s="16"/>
      <c r="J605" s="16"/>
      <c r="K605" s="16"/>
      <c r="L605" s="16"/>
    </row>
    <row r="606" spans="9:12" x14ac:dyDescent="0.15">
      <c r="I606" s="16"/>
      <c r="J606" s="16"/>
      <c r="K606" s="16"/>
      <c r="L606" s="16"/>
    </row>
    <row r="607" spans="9:12" x14ac:dyDescent="0.15">
      <c r="I607" s="16"/>
      <c r="J607" s="16"/>
      <c r="K607" s="16"/>
      <c r="L607" s="16"/>
    </row>
    <row r="608" spans="9:12" x14ac:dyDescent="0.15">
      <c r="I608" s="16"/>
      <c r="J608" s="16"/>
      <c r="K608" s="16"/>
      <c r="L608" s="16"/>
    </row>
    <row r="609" spans="9:12" x14ac:dyDescent="0.15">
      <c r="I609" s="16"/>
      <c r="J609" s="16"/>
      <c r="K609" s="16"/>
      <c r="L609" s="16"/>
    </row>
    <row r="610" spans="9:12" x14ac:dyDescent="0.15">
      <c r="I610" s="16"/>
      <c r="J610" s="16"/>
      <c r="K610" s="16"/>
      <c r="L610" s="16"/>
    </row>
    <row r="611" spans="9:12" x14ac:dyDescent="0.15">
      <c r="I611" s="16"/>
      <c r="J611" s="16"/>
      <c r="K611" s="16"/>
      <c r="L611" s="16"/>
    </row>
    <row r="612" spans="9:12" x14ac:dyDescent="0.15">
      <c r="I612" s="16"/>
      <c r="J612" s="16"/>
      <c r="K612" s="16"/>
      <c r="L612" s="16"/>
    </row>
    <row r="613" spans="9:12" x14ac:dyDescent="0.15">
      <c r="I613" s="16"/>
      <c r="J613" s="16"/>
      <c r="K613" s="16"/>
      <c r="L613" s="16"/>
    </row>
    <row r="614" spans="9:12" x14ac:dyDescent="0.15">
      <c r="I614" s="16"/>
      <c r="J614" s="16"/>
      <c r="K614" s="16"/>
      <c r="L614" s="16"/>
    </row>
    <row r="615" spans="9:12" x14ac:dyDescent="0.15">
      <c r="I615" s="16"/>
      <c r="J615" s="16"/>
      <c r="K615" s="16"/>
      <c r="L615" s="16"/>
    </row>
    <row r="616" spans="9:12" x14ac:dyDescent="0.15">
      <c r="I616" s="16"/>
      <c r="J616" s="16"/>
      <c r="K616" s="16"/>
      <c r="L616" s="16"/>
    </row>
    <row r="617" spans="9:12" x14ac:dyDescent="0.15">
      <c r="I617" s="16"/>
      <c r="J617" s="16"/>
      <c r="K617" s="16"/>
      <c r="L617" s="16"/>
    </row>
    <row r="618" spans="9:12" x14ac:dyDescent="0.15">
      <c r="I618" s="16"/>
      <c r="J618" s="16"/>
      <c r="K618" s="16"/>
      <c r="L618" s="16"/>
    </row>
    <row r="619" spans="9:12" x14ac:dyDescent="0.15">
      <c r="I619" s="16"/>
      <c r="J619" s="16"/>
      <c r="K619" s="16"/>
      <c r="L619" s="16"/>
    </row>
    <row r="620" spans="9:12" x14ac:dyDescent="0.15">
      <c r="I620" s="16"/>
      <c r="J620" s="16"/>
      <c r="K620" s="16"/>
      <c r="L620" s="16"/>
    </row>
    <row r="621" spans="9:12" x14ac:dyDescent="0.15">
      <c r="I621" s="16"/>
      <c r="J621" s="16"/>
      <c r="K621" s="16"/>
      <c r="L621" s="16"/>
    </row>
    <row r="622" spans="9:12" x14ac:dyDescent="0.15">
      <c r="I622" s="16"/>
      <c r="J622" s="16"/>
      <c r="K622" s="16"/>
      <c r="L622" s="16"/>
    </row>
    <row r="623" spans="9:12" x14ac:dyDescent="0.15">
      <c r="I623" s="16"/>
      <c r="J623" s="16"/>
      <c r="K623" s="16"/>
      <c r="L623" s="16"/>
    </row>
    <row r="624" spans="9:12" x14ac:dyDescent="0.15">
      <c r="I624" s="16"/>
      <c r="J624" s="16"/>
      <c r="K624" s="16"/>
      <c r="L624" s="16"/>
    </row>
    <row r="625" spans="9:12" x14ac:dyDescent="0.15">
      <c r="I625" s="16"/>
      <c r="J625" s="16"/>
      <c r="K625" s="16"/>
      <c r="L625" s="16"/>
    </row>
    <row r="626" spans="9:12" x14ac:dyDescent="0.15">
      <c r="I626" s="16"/>
      <c r="J626" s="16"/>
      <c r="K626" s="16"/>
      <c r="L626" s="16"/>
    </row>
    <row r="627" spans="9:12" x14ac:dyDescent="0.15">
      <c r="I627" s="16"/>
      <c r="J627" s="16"/>
      <c r="K627" s="16"/>
      <c r="L627" s="16"/>
    </row>
    <row r="628" spans="9:12" x14ac:dyDescent="0.15">
      <c r="I628" s="16"/>
      <c r="J628" s="16"/>
      <c r="K628" s="16"/>
      <c r="L628" s="16"/>
    </row>
    <row r="629" spans="9:12" x14ac:dyDescent="0.15">
      <c r="I629" s="16"/>
      <c r="J629" s="16"/>
      <c r="K629" s="16"/>
      <c r="L629" s="16"/>
    </row>
    <row r="630" spans="9:12" x14ac:dyDescent="0.15">
      <c r="I630" s="16"/>
      <c r="J630" s="16"/>
      <c r="K630" s="16"/>
      <c r="L630" s="16"/>
    </row>
    <row r="631" spans="9:12" x14ac:dyDescent="0.15">
      <c r="I631" s="16"/>
      <c r="J631" s="16"/>
      <c r="K631" s="16"/>
      <c r="L631" s="16"/>
    </row>
    <row r="632" spans="9:12" x14ac:dyDescent="0.15">
      <c r="I632" s="16"/>
      <c r="J632" s="16"/>
      <c r="K632" s="16"/>
      <c r="L632" s="16"/>
    </row>
    <row r="633" spans="9:12" x14ac:dyDescent="0.15">
      <c r="I633" s="16"/>
      <c r="J633" s="16"/>
      <c r="K633" s="16"/>
      <c r="L633" s="16"/>
    </row>
    <row r="634" spans="9:12" x14ac:dyDescent="0.15">
      <c r="I634" s="16"/>
      <c r="J634" s="16"/>
      <c r="K634" s="16"/>
      <c r="L634" s="16"/>
    </row>
    <row r="635" spans="9:12" x14ac:dyDescent="0.15">
      <c r="I635" s="16"/>
      <c r="J635" s="16"/>
      <c r="K635" s="16"/>
      <c r="L635" s="16"/>
    </row>
    <row r="636" spans="9:12" x14ac:dyDescent="0.15">
      <c r="I636" s="16"/>
      <c r="J636" s="16"/>
      <c r="K636" s="16"/>
      <c r="L636" s="16"/>
    </row>
    <row r="637" spans="9:12" x14ac:dyDescent="0.15">
      <c r="I637" s="16"/>
      <c r="J637" s="16"/>
      <c r="K637" s="16"/>
      <c r="L637" s="16"/>
    </row>
    <row r="638" spans="9:12" x14ac:dyDescent="0.15">
      <c r="I638" s="16"/>
      <c r="J638" s="16"/>
      <c r="K638" s="16"/>
      <c r="L638" s="16"/>
    </row>
    <row r="639" spans="9:12" x14ac:dyDescent="0.15">
      <c r="I639" s="16"/>
      <c r="J639" s="16"/>
      <c r="K639" s="16"/>
      <c r="L639" s="16"/>
    </row>
    <row r="640" spans="9:12" x14ac:dyDescent="0.15">
      <c r="I640" s="16"/>
      <c r="J640" s="16"/>
      <c r="K640" s="16"/>
      <c r="L640" s="16"/>
    </row>
    <row r="641" spans="9:12" x14ac:dyDescent="0.15">
      <c r="I641" s="16"/>
      <c r="J641" s="16"/>
      <c r="K641" s="16"/>
      <c r="L641" s="16"/>
    </row>
    <row r="642" spans="9:12" x14ac:dyDescent="0.15">
      <c r="I642" s="16"/>
      <c r="J642" s="16"/>
      <c r="K642" s="16"/>
      <c r="L642" s="16"/>
    </row>
    <row r="643" spans="9:12" x14ac:dyDescent="0.15">
      <c r="I643" s="16"/>
      <c r="J643" s="16"/>
      <c r="K643" s="16"/>
      <c r="L643" s="16"/>
    </row>
    <row r="644" spans="9:12" x14ac:dyDescent="0.15">
      <c r="I644" s="16"/>
      <c r="J644" s="16"/>
      <c r="K644" s="16"/>
      <c r="L644" s="16"/>
    </row>
    <row r="645" spans="9:12" x14ac:dyDescent="0.15">
      <c r="I645" s="16"/>
      <c r="J645" s="16"/>
      <c r="K645" s="16"/>
      <c r="L645" s="16"/>
    </row>
    <row r="646" spans="9:12" x14ac:dyDescent="0.15">
      <c r="I646" s="16"/>
      <c r="J646" s="16"/>
      <c r="K646" s="16"/>
      <c r="L646" s="16"/>
    </row>
    <row r="647" spans="9:12" x14ac:dyDescent="0.15">
      <c r="I647" s="16"/>
      <c r="J647" s="16"/>
      <c r="K647" s="16"/>
      <c r="L647" s="16"/>
    </row>
    <row r="648" spans="9:12" x14ac:dyDescent="0.15">
      <c r="I648" s="16"/>
      <c r="J648" s="16"/>
      <c r="K648" s="16"/>
      <c r="L648" s="16"/>
    </row>
    <row r="649" spans="9:12" x14ac:dyDescent="0.15">
      <c r="I649" s="16"/>
      <c r="J649" s="16"/>
      <c r="K649" s="16"/>
      <c r="L649" s="16"/>
    </row>
    <row r="650" spans="9:12" x14ac:dyDescent="0.15">
      <c r="I650" s="16"/>
      <c r="J650" s="16"/>
      <c r="K650" s="16"/>
      <c r="L650" s="16"/>
    </row>
    <row r="651" spans="9:12" x14ac:dyDescent="0.15">
      <c r="I651" s="16"/>
      <c r="J651" s="16"/>
      <c r="K651" s="16"/>
      <c r="L651" s="16"/>
    </row>
    <row r="652" spans="9:12" x14ac:dyDescent="0.15">
      <c r="I652" s="16"/>
      <c r="J652" s="16"/>
      <c r="K652" s="16"/>
      <c r="L652" s="16"/>
    </row>
    <row r="653" spans="9:12" x14ac:dyDescent="0.15">
      <c r="I653" s="16"/>
      <c r="J653" s="16"/>
      <c r="K653" s="16"/>
      <c r="L653" s="16"/>
    </row>
    <row r="654" spans="9:12" x14ac:dyDescent="0.15">
      <c r="I654" s="16"/>
      <c r="J654" s="16"/>
      <c r="K654" s="16"/>
      <c r="L654" s="16"/>
    </row>
    <row r="655" spans="9:12" x14ac:dyDescent="0.15">
      <c r="I655" s="16"/>
      <c r="J655" s="16"/>
      <c r="K655" s="16"/>
      <c r="L655" s="16"/>
    </row>
    <row r="656" spans="9:12" x14ac:dyDescent="0.15">
      <c r="I656" s="16"/>
      <c r="J656" s="16"/>
      <c r="K656" s="16"/>
      <c r="L656" s="16"/>
    </row>
    <row r="657" spans="9:12" x14ac:dyDescent="0.15">
      <c r="I657" s="16"/>
      <c r="J657" s="16"/>
      <c r="K657" s="16"/>
      <c r="L657" s="16"/>
    </row>
    <row r="658" spans="9:12" x14ac:dyDescent="0.15">
      <c r="I658" s="16"/>
      <c r="J658" s="16"/>
      <c r="K658" s="16"/>
      <c r="L658" s="16"/>
    </row>
    <row r="659" spans="9:12" x14ac:dyDescent="0.15">
      <c r="I659" s="16"/>
      <c r="J659" s="16"/>
      <c r="K659" s="16"/>
      <c r="L659" s="16"/>
    </row>
    <row r="660" spans="9:12" x14ac:dyDescent="0.15">
      <c r="I660" s="16"/>
      <c r="J660" s="16"/>
      <c r="K660" s="16"/>
      <c r="L660" s="16"/>
    </row>
    <row r="661" spans="9:12" x14ac:dyDescent="0.15">
      <c r="I661" s="16"/>
      <c r="J661" s="16"/>
      <c r="K661" s="16"/>
      <c r="L661" s="16"/>
    </row>
    <row r="662" spans="9:12" x14ac:dyDescent="0.15">
      <c r="I662" s="16"/>
      <c r="J662" s="16"/>
      <c r="K662" s="16"/>
      <c r="L662" s="16"/>
    </row>
    <row r="663" spans="9:12" x14ac:dyDescent="0.15">
      <c r="I663" s="16"/>
      <c r="J663" s="16"/>
      <c r="K663" s="16"/>
      <c r="L663" s="16"/>
    </row>
    <row r="664" spans="9:12" x14ac:dyDescent="0.15">
      <c r="I664" s="16"/>
      <c r="J664" s="16"/>
      <c r="K664" s="16"/>
      <c r="L664" s="16"/>
    </row>
    <row r="665" spans="9:12" x14ac:dyDescent="0.15">
      <c r="I665" s="16"/>
      <c r="J665" s="16"/>
      <c r="K665" s="16"/>
      <c r="L665" s="16"/>
    </row>
    <row r="666" spans="9:12" x14ac:dyDescent="0.15">
      <c r="I666" s="16"/>
      <c r="J666" s="16"/>
      <c r="K666" s="16"/>
      <c r="L666" s="16"/>
    </row>
    <row r="667" spans="9:12" x14ac:dyDescent="0.15">
      <c r="I667" s="16"/>
      <c r="J667" s="16"/>
      <c r="K667" s="16"/>
      <c r="L667" s="16"/>
    </row>
    <row r="668" spans="9:12" x14ac:dyDescent="0.15">
      <c r="I668" s="16"/>
      <c r="J668" s="16"/>
      <c r="K668" s="16"/>
      <c r="L668" s="16"/>
    </row>
    <row r="669" spans="9:12" x14ac:dyDescent="0.15">
      <c r="I669" s="16"/>
      <c r="J669" s="16"/>
      <c r="K669" s="16"/>
      <c r="L669" s="16"/>
    </row>
    <row r="670" spans="9:12" x14ac:dyDescent="0.15">
      <c r="I670" s="16"/>
      <c r="J670" s="16"/>
      <c r="K670" s="16"/>
      <c r="L670" s="16"/>
    </row>
    <row r="671" spans="9:12" x14ac:dyDescent="0.15">
      <c r="I671" s="16"/>
      <c r="J671" s="16"/>
      <c r="K671" s="16"/>
      <c r="L671" s="16"/>
    </row>
    <row r="672" spans="9:12" x14ac:dyDescent="0.15">
      <c r="I672" s="16"/>
      <c r="J672" s="16"/>
      <c r="K672" s="16"/>
      <c r="L672" s="16"/>
    </row>
    <row r="673" spans="9:12" x14ac:dyDescent="0.15">
      <c r="I673" s="16"/>
      <c r="J673" s="16"/>
      <c r="K673" s="16"/>
      <c r="L673" s="16"/>
    </row>
    <row r="674" spans="9:12" x14ac:dyDescent="0.15">
      <c r="I674" s="16"/>
      <c r="J674" s="16"/>
      <c r="K674" s="16"/>
      <c r="L674" s="16"/>
    </row>
    <row r="675" spans="9:12" x14ac:dyDescent="0.15">
      <c r="I675" s="16"/>
      <c r="J675" s="16"/>
      <c r="K675" s="16"/>
      <c r="L675" s="16"/>
    </row>
    <row r="676" spans="9:12" x14ac:dyDescent="0.15">
      <c r="I676" s="16"/>
      <c r="J676" s="16"/>
      <c r="K676" s="16"/>
      <c r="L676" s="16"/>
    </row>
    <row r="677" spans="9:12" x14ac:dyDescent="0.15">
      <c r="I677" s="16"/>
      <c r="J677" s="16"/>
      <c r="K677" s="16"/>
      <c r="L677" s="16"/>
    </row>
    <row r="678" spans="9:12" x14ac:dyDescent="0.15">
      <c r="I678" s="16"/>
      <c r="J678" s="16"/>
      <c r="K678" s="16"/>
      <c r="L678" s="16"/>
    </row>
    <row r="679" spans="9:12" x14ac:dyDescent="0.15">
      <c r="I679" s="16"/>
      <c r="J679" s="16"/>
      <c r="K679" s="16"/>
      <c r="L679" s="16"/>
    </row>
    <row r="680" spans="9:12" x14ac:dyDescent="0.15">
      <c r="I680" s="16"/>
      <c r="J680" s="16"/>
      <c r="K680" s="16"/>
      <c r="L680" s="16"/>
    </row>
    <row r="681" spans="9:12" x14ac:dyDescent="0.15">
      <c r="I681" s="16"/>
      <c r="J681" s="16"/>
      <c r="K681" s="16"/>
      <c r="L681" s="16"/>
    </row>
    <row r="682" spans="9:12" x14ac:dyDescent="0.15">
      <c r="I682" s="16"/>
      <c r="J682" s="16"/>
      <c r="K682" s="16"/>
      <c r="L682" s="16"/>
    </row>
    <row r="683" spans="9:12" x14ac:dyDescent="0.15">
      <c r="I683" s="16"/>
      <c r="J683" s="16"/>
      <c r="K683" s="16"/>
      <c r="L683" s="16"/>
    </row>
    <row r="684" spans="9:12" x14ac:dyDescent="0.15">
      <c r="I684" s="16"/>
      <c r="J684" s="16"/>
      <c r="K684" s="16"/>
      <c r="L684" s="16"/>
    </row>
    <row r="685" spans="9:12" x14ac:dyDescent="0.15">
      <c r="I685" s="16"/>
      <c r="J685" s="16"/>
      <c r="K685" s="16"/>
      <c r="L685" s="16"/>
    </row>
    <row r="686" spans="9:12" x14ac:dyDescent="0.15">
      <c r="I686" s="16"/>
      <c r="J686" s="16"/>
      <c r="K686" s="16"/>
      <c r="L686" s="16"/>
    </row>
    <row r="687" spans="9:12" x14ac:dyDescent="0.15">
      <c r="I687" s="16"/>
      <c r="J687" s="16"/>
      <c r="K687" s="16"/>
      <c r="L687" s="16"/>
    </row>
    <row r="688" spans="9:12" x14ac:dyDescent="0.15">
      <c r="I688" s="16"/>
      <c r="J688" s="16"/>
      <c r="K688" s="16"/>
      <c r="L688" s="16"/>
    </row>
    <row r="689" spans="9:12" x14ac:dyDescent="0.15">
      <c r="I689" s="16"/>
      <c r="J689" s="16"/>
      <c r="K689" s="16"/>
      <c r="L689" s="16"/>
    </row>
    <row r="690" spans="9:12" x14ac:dyDescent="0.15">
      <c r="I690" s="16"/>
      <c r="J690" s="16"/>
      <c r="K690" s="16"/>
      <c r="L690" s="16"/>
    </row>
    <row r="691" spans="9:12" x14ac:dyDescent="0.15">
      <c r="I691" s="16"/>
      <c r="J691" s="16"/>
      <c r="K691" s="16"/>
      <c r="L691" s="16"/>
    </row>
    <row r="692" spans="9:12" x14ac:dyDescent="0.15">
      <c r="I692" s="16"/>
      <c r="J692" s="16"/>
      <c r="K692" s="16"/>
      <c r="L692" s="16"/>
    </row>
    <row r="693" spans="9:12" x14ac:dyDescent="0.15">
      <c r="I693" s="16"/>
      <c r="J693" s="16"/>
      <c r="K693" s="16"/>
      <c r="L693" s="16"/>
    </row>
    <row r="694" spans="9:12" x14ac:dyDescent="0.15">
      <c r="I694" s="16"/>
      <c r="J694" s="16"/>
      <c r="K694" s="16"/>
      <c r="L694" s="16"/>
    </row>
    <row r="695" spans="9:12" x14ac:dyDescent="0.15">
      <c r="I695" s="16"/>
      <c r="J695" s="16"/>
      <c r="K695" s="16"/>
      <c r="L695" s="16"/>
    </row>
    <row r="696" spans="9:12" x14ac:dyDescent="0.15">
      <c r="I696" s="16"/>
      <c r="J696" s="16"/>
      <c r="K696" s="16"/>
      <c r="L696" s="16"/>
    </row>
    <row r="697" spans="9:12" x14ac:dyDescent="0.15">
      <c r="I697" s="16"/>
      <c r="J697" s="16"/>
      <c r="K697" s="16"/>
      <c r="L697" s="16"/>
    </row>
    <row r="698" spans="9:12" x14ac:dyDescent="0.15">
      <c r="I698" s="16"/>
      <c r="J698" s="16"/>
      <c r="K698" s="16"/>
      <c r="L698" s="16"/>
    </row>
    <row r="699" spans="9:12" x14ac:dyDescent="0.15">
      <c r="I699" s="16"/>
      <c r="J699" s="16"/>
      <c r="K699" s="16"/>
      <c r="L699" s="16"/>
    </row>
    <row r="700" spans="9:12" x14ac:dyDescent="0.15">
      <c r="I700" s="16"/>
      <c r="J700" s="16"/>
      <c r="K700" s="16"/>
      <c r="L700" s="16"/>
    </row>
    <row r="701" spans="9:12" x14ac:dyDescent="0.15">
      <c r="I701" s="16"/>
      <c r="J701" s="16"/>
      <c r="K701" s="16"/>
      <c r="L701" s="16"/>
    </row>
    <row r="702" spans="9:12" x14ac:dyDescent="0.15">
      <c r="I702" s="16"/>
      <c r="J702" s="16"/>
      <c r="K702" s="16"/>
      <c r="L702" s="16"/>
    </row>
    <row r="703" spans="9:12" x14ac:dyDescent="0.15">
      <c r="I703" s="16"/>
      <c r="J703" s="16"/>
      <c r="K703" s="16"/>
      <c r="L703" s="16"/>
    </row>
    <row r="704" spans="9:12" x14ac:dyDescent="0.15">
      <c r="I704" s="16"/>
      <c r="J704" s="16"/>
      <c r="K704" s="16"/>
      <c r="L704" s="16"/>
    </row>
    <row r="705" spans="9:12" x14ac:dyDescent="0.15">
      <c r="I705" s="16"/>
      <c r="J705" s="16"/>
      <c r="K705" s="16"/>
      <c r="L705" s="16"/>
    </row>
    <row r="706" spans="9:12" x14ac:dyDescent="0.15">
      <c r="I706" s="16"/>
      <c r="J706" s="16"/>
      <c r="K706" s="16"/>
      <c r="L706" s="16"/>
    </row>
    <row r="707" spans="9:12" x14ac:dyDescent="0.15">
      <c r="I707" s="16"/>
      <c r="J707" s="16"/>
      <c r="K707" s="16"/>
      <c r="L707" s="16"/>
    </row>
    <row r="708" spans="9:12" x14ac:dyDescent="0.15">
      <c r="I708" s="16"/>
      <c r="J708" s="16"/>
      <c r="K708" s="16"/>
      <c r="L708" s="16"/>
    </row>
    <row r="709" spans="9:12" x14ac:dyDescent="0.15">
      <c r="I709" s="16"/>
      <c r="J709" s="16"/>
      <c r="K709" s="16"/>
      <c r="L709" s="16"/>
    </row>
    <row r="710" spans="9:12" x14ac:dyDescent="0.15">
      <c r="I710" s="16"/>
      <c r="J710" s="16"/>
      <c r="K710" s="16"/>
      <c r="L710" s="16"/>
    </row>
    <row r="711" spans="9:12" x14ac:dyDescent="0.15">
      <c r="I711" s="16"/>
      <c r="J711" s="16"/>
      <c r="K711" s="16"/>
      <c r="L711" s="16"/>
    </row>
    <row r="712" spans="9:12" x14ac:dyDescent="0.15">
      <c r="I712" s="16"/>
      <c r="J712" s="16"/>
      <c r="K712" s="16"/>
      <c r="L712" s="16"/>
    </row>
    <row r="713" spans="9:12" x14ac:dyDescent="0.15">
      <c r="I713" s="16"/>
      <c r="J713" s="16"/>
      <c r="K713" s="16"/>
      <c r="L713" s="16"/>
    </row>
    <row r="714" spans="9:12" x14ac:dyDescent="0.15">
      <c r="I714" s="16"/>
      <c r="J714" s="16"/>
      <c r="K714" s="16"/>
      <c r="L714" s="16"/>
    </row>
    <row r="715" spans="9:12" x14ac:dyDescent="0.15">
      <c r="I715" s="16"/>
      <c r="J715" s="16"/>
      <c r="K715" s="16"/>
      <c r="L715" s="16"/>
    </row>
    <row r="716" spans="9:12" x14ac:dyDescent="0.15">
      <c r="I716" s="16"/>
      <c r="J716" s="16"/>
      <c r="K716" s="16"/>
      <c r="L716" s="16"/>
    </row>
    <row r="717" spans="9:12" x14ac:dyDescent="0.15">
      <c r="I717" s="16"/>
      <c r="J717" s="16"/>
      <c r="K717" s="16"/>
      <c r="L717" s="16"/>
    </row>
    <row r="718" spans="9:12" x14ac:dyDescent="0.15">
      <c r="I718" s="16"/>
      <c r="J718" s="16"/>
      <c r="K718" s="16"/>
      <c r="L718" s="16"/>
    </row>
    <row r="719" spans="9:12" x14ac:dyDescent="0.15">
      <c r="I719" s="16"/>
      <c r="J719" s="16"/>
      <c r="K719" s="16"/>
      <c r="L719" s="16"/>
    </row>
    <row r="720" spans="9:12" x14ac:dyDescent="0.15">
      <c r="I720" s="16"/>
      <c r="J720" s="16"/>
      <c r="K720" s="16"/>
      <c r="L720" s="16"/>
    </row>
    <row r="721" spans="9:12" x14ac:dyDescent="0.15">
      <c r="I721" s="16"/>
      <c r="J721" s="16"/>
      <c r="K721" s="16"/>
      <c r="L721" s="16"/>
    </row>
    <row r="722" spans="9:12" x14ac:dyDescent="0.15">
      <c r="I722" s="16"/>
      <c r="J722" s="16"/>
      <c r="K722" s="16"/>
      <c r="L722" s="16"/>
    </row>
    <row r="723" spans="9:12" x14ac:dyDescent="0.15">
      <c r="I723" s="16"/>
      <c r="J723" s="16"/>
      <c r="K723" s="16"/>
      <c r="L723" s="16"/>
    </row>
    <row r="724" spans="9:12" x14ac:dyDescent="0.15">
      <c r="I724" s="16"/>
      <c r="J724" s="16"/>
      <c r="K724" s="16"/>
      <c r="L724" s="16"/>
    </row>
    <row r="725" spans="9:12" x14ac:dyDescent="0.15">
      <c r="I725" s="16"/>
      <c r="J725" s="16"/>
      <c r="K725" s="16"/>
      <c r="L725" s="16"/>
    </row>
    <row r="726" spans="9:12" x14ac:dyDescent="0.15">
      <c r="I726" s="16"/>
      <c r="J726" s="16"/>
      <c r="K726" s="16"/>
      <c r="L726" s="16"/>
    </row>
    <row r="727" spans="9:12" x14ac:dyDescent="0.15">
      <c r="I727" s="16"/>
      <c r="J727" s="16"/>
      <c r="K727" s="16"/>
      <c r="L727" s="16"/>
    </row>
    <row r="728" spans="9:12" x14ac:dyDescent="0.15">
      <c r="I728" s="16"/>
      <c r="J728" s="16"/>
      <c r="K728" s="16"/>
      <c r="L728" s="16"/>
    </row>
    <row r="729" spans="9:12" x14ac:dyDescent="0.15">
      <c r="I729" s="16"/>
      <c r="J729" s="16"/>
      <c r="K729" s="16"/>
      <c r="L729" s="16"/>
    </row>
    <row r="730" spans="9:12" x14ac:dyDescent="0.15">
      <c r="I730" s="16"/>
      <c r="J730" s="16"/>
      <c r="K730" s="16"/>
      <c r="L730" s="16"/>
    </row>
    <row r="731" spans="9:12" x14ac:dyDescent="0.15">
      <c r="I731" s="16"/>
      <c r="J731" s="16"/>
      <c r="K731" s="16"/>
      <c r="L731" s="16"/>
    </row>
    <row r="732" spans="9:12" x14ac:dyDescent="0.15">
      <c r="I732" s="16"/>
      <c r="J732" s="16"/>
      <c r="K732" s="16"/>
      <c r="L732" s="16"/>
    </row>
    <row r="733" spans="9:12" x14ac:dyDescent="0.15">
      <c r="I733" s="16"/>
      <c r="J733" s="16"/>
      <c r="K733" s="16"/>
      <c r="L733" s="16"/>
    </row>
    <row r="734" spans="9:12" x14ac:dyDescent="0.15">
      <c r="I734" s="16"/>
      <c r="J734" s="16"/>
      <c r="K734" s="16"/>
      <c r="L734" s="16"/>
    </row>
    <row r="735" spans="9:12" x14ac:dyDescent="0.15">
      <c r="I735" s="16"/>
      <c r="J735" s="16"/>
      <c r="K735" s="16"/>
      <c r="L735" s="16"/>
    </row>
    <row r="736" spans="9:12" x14ac:dyDescent="0.15">
      <c r="I736" s="16"/>
      <c r="J736" s="16"/>
      <c r="K736" s="16"/>
      <c r="L736" s="16"/>
    </row>
    <row r="737" spans="9:12" x14ac:dyDescent="0.15">
      <c r="I737" s="16"/>
      <c r="J737" s="16"/>
      <c r="K737" s="16"/>
      <c r="L737" s="16"/>
    </row>
    <row r="738" spans="9:12" x14ac:dyDescent="0.15">
      <c r="I738" s="16"/>
      <c r="J738" s="16"/>
      <c r="K738" s="16"/>
      <c r="L738" s="16"/>
    </row>
    <row r="739" spans="9:12" x14ac:dyDescent="0.15">
      <c r="I739" s="16"/>
      <c r="J739" s="16"/>
      <c r="K739" s="16"/>
      <c r="L739" s="16"/>
    </row>
    <row r="740" spans="9:12" x14ac:dyDescent="0.15">
      <c r="I740" s="16"/>
      <c r="J740" s="16"/>
      <c r="K740" s="16"/>
      <c r="L740" s="16"/>
    </row>
    <row r="741" spans="9:12" x14ac:dyDescent="0.15">
      <c r="I741" s="16"/>
      <c r="J741" s="16"/>
      <c r="K741" s="16"/>
      <c r="L741" s="16"/>
    </row>
    <row r="742" spans="9:12" x14ac:dyDescent="0.15">
      <c r="I742" s="16"/>
      <c r="J742" s="16"/>
      <c r="K742" s="16"/>
      <c r="L742" s="16"/>
    </row>
    <row r="743" spans="9:12" x14ac:dyDescent="0.15">
      <c r="I743" s="16"/>
      <c r="J743" s="16"/>
      <c r="K743" s="16"/>
      <c r="L743" s="16"/>
    </row>
    <row r="744" spans="9:12" x14ac:dyDescent="0.15">
      <c r="I744" s="16"/>
      <c r="J744" s="16"/>
      <c r="K744" s="16"/>
      <c r="L744" s="16"/>
    </row>
    <row r="745" spans="9:12" x14ac:dyDescent="0.15">
      <c r="I745" s="16"/>
      <c r="J745" s="16"/>
      <c r="K745" s="16"/>
      <c r="L745" s="16"/>
    </row>
    <row r="746" spans="9:12" x14ac:dyDescent="0.15">
      <c r="I746" s="16"/>
      <c r="J746" s="16"/>
      <c r="K746" s="16"/>
      <c r="L746" s="16"/>
    </row>
    <row r="747" spans="9:12" x14ac:dyDescent="0.15">
      <c r="I747" s="16"/>
      <c r="J747" s="16"/>
      <c r="K747" s="16"/>
      <c r="L747" s="16"/>
    </row>
    <row r="748" spans="9:12" x14ac:dyDescent="0.15">
      <c r="I748" s="16"/>
      <c r="J748" s="16"/>
      <c r="K748" s="16"/>
      <c r="L748" s="16"/>
    </row>
    <row r="749" spans="9:12" x14ac:dyDescent="0.15">
      <c r="I749" s="16"/>
      <c r="J749" s="16"/>
      <c r="K749" s="16"/>
      <c r="L749" s="16"/>
    </row>
    <row r="750" spans="9:12" x14ac:dyDescent="0.15">
      <c r="I750" s="16"/>
      <c r="J750" s="16"/>
      <c r="K750" s="16"/>
      <c r="L750" s="16"/>
    </row>
    <row r="751" spans="9:12" x14ac:dyDescent="0.15">
      <c r="I751" s="16"/>
      <c r="J751" s="16"/>
      <c r="K751" s="16"/>
      <c r="L751" s="16"/>
    </row>
    <row r="752" spans="9:12" x14ac:dyDescent="0.15">
      <c r="I752" s="16"/>
      <c r="J752" s="16"/>
      <c r="K752" s="16"/>
      <c r="L752" s="16"/>
    </row>
    <row r="753" spans="9:12" x14ac:dyDescent="0.15">
      <c r="I753" s="16"/>
      <c r="J753" s="16"/>
      <c r="K753" s="16"/>
      <c r="L753" s="16"/>
    </row>
    <row r="754" spans="9:12" x14ac:dyDescent="0.15">
      <c r="I754" s="16"/>
      <c r="J754" s="16"/>
      <c r="K754" s="16"/>
      <c r="L754" s="16"/>
    </row>
    <row r="755" spans="9:12" x14ac:dyDescent="0.15">
      <c r="I755" s="16"/>
      <c r="J755" s="16"/>
      <c r="K755" s="16"/>
      <c r="L755" s="16"/>
    </row>
    <row r="756" spans="9:12" x14ac:dyDescent="0.15">
      <c r="I756" s="16"/>
      <c r="J756" s="16"/>
      <c r="K756" s="16"/>
      <c r="L756" s="16"/>
    </row>
    <row r="757" spans="9:12" x14ac:dyDescent="0.15">
      <c r="I757" s="16"/>
      <c r="J757" s="16"/>
      <c r="K757" s="16"/>
      <c r="L757" s="16"/>
    </row>
    <row r="758" spans="9:12" x14ac:dyDescent="0.15">
      <c r="I758" s="16"/>
      <c r="J758" s="16"/>
      <c r="K758" s="16"/>
      <c r="L758" s="16"/>
    </row>
    <row r="759" spans="9:12" x14ac:dyDescent="0.15">
      <c r="I759" s="16"/>
      <c r="J759" s="16"/>
      <c r="K759" s="16"/>
      <c r="L759" s="16"/>
    </row>
    <row r="760" spans="9:12" x14ac:dyDescent="0.15">
      <c r="I760" s="16"/>
      <c r="J760" s="16"/>
      <c r="K760" s="16"/>
      <c r="L760" s="16"/>
    </row>
    <row r="761" spans="9:12" x14ac:dyDescent="0.15">
      <c r="I761" s="16"/>
      <c r="J761" s="16"/>
      <c r="K761" s="16"/>
      <c r="L761" s="16"/>
    </row>
    <row r="762" spans="9:12" x14ac:dyDescent="0.15">
      <c r="I762" s="16"/>
      <c r="J762" s="16"/>
      <c r="K762" s="16"/>
      <c r="L762" s="16"/>
    </row>
    <row r="763" spans="9:12" x14ac:dyDescent="0.15">
      <c r="I763" s="16"/>
      <c r="J763" s="16"/>
      <c r="K763" s="16"/>
      <c r="L763" s="16"/>
    </row>
    <row r="764" spans="9:12" x14ac:dyDescent="0.15">
      <c r="I764" s="16"/>
      <c r="J764" s="16"/>
      <c r="K764" s="16"/>
      <c r="L764" s="16"/>
    </row>
    <row r="765" spans="9:12" x14ac:dyDescent="0.15">
      <c r="I765" s="16"/>
      <c r="J765" s="16"/>
      <c r="K765" s="16"/>
      <c r="L765" s="16"/>
    </row>
    <row r="766" spans="9:12" x14ac:dyDescent="0.15">
      <c r="I766" s="16"/>
      <c r="J766" s="16"/>
      <c r="K766" s="16"/>
      <c r="L766" s="16"/>
    </row>
    <row r="767" spans="9:12" x14ac:dyDescent="0.15">
      <c r="I767" s="16"/>
      <c r="J767" s="16"/>
      <c r="K767" s="16"/>
      <c r="L767" s="16"/>
    </row>
    <row r="768" spans="9:12" x14ac:dyDescent="0.15">
      <c r="I768" s="16"/>
      <c r="J768" s="16"/>
      <c r="K768" s="16"/>
      <c r="L768" s="16"/>
    </row>
    <row r="769" spans="9:12" x14ac:dyDescent="0.15">
      <c r="I769" s="16"/>
      <c r="J769" s="16"/>
      <c r="K769" s="16"/>
      <c r="L769" s="16"/>
    </row>
    <row r="770" spans="9:12" x14ac:dyDescent="0.15">
      <c r="I770" s="16"/>
      <c r="J770" s="16"/>
      <c r="K770" s="16"/>
      <c r="L770" s="16"/>
    </row>
    <row r="771" spans="9:12" x14ac:dyDescent="0.15">
      <c r="I771" s="16"/>
      <c r="J771" s="16"/>
      <c r="K771" s="16"/>
      <c r="L771" s="16"/>
    </row>
    <row r="772" spans="9:12" x14ac:dyDescent="0.15">
      <c r="I772" s="16"/>
      <c r="J772" s="16"/>
      <c r="K772" s="16"/>
      <c r="L772" s="16"/>
    </row>
    <row r="773" spans="9:12" x14ac:dyDescent="0.15">
      <c r="I773" s="16"/>
      <c r="J773" s="16"/>
      <c r="K773" s="16"/>
      <c r="L773" s="16"/>
    </row>
    <row r="774" spans="9:12" x14ac:dyDescent="0.15">
      <c r="I774" s="16"/>
      <c r="J774" s="16"/>
      <c r="K774" s="16"/>
      <c r="L774" s="16"/>
    </row>
    <row r="775" spans="9:12" x14ac:dyDescent="0.15">
      <c r="I775" s="16"/>
      <c r="J775" s="16"/>
      <c r="K775" s="16"/>
      <c r="L775" s="16"/>
    </row>
    <row r="776" spans="9:12" x14ac:dyDescent="0.15">
      <c r="I776" s="16"/>
      <c r="J776" s="16"/>
      <c r="K776" s="16"/>
      <c r="L776" s="16"/>
    </row>
    <row r="777" spans="9:12" x14ac:dyDescent="0.15">
      <c r="I777" s="16"/>
      <c r="J777" s="16"/>
      <c r="K777" s="16"/>
      <c r="L777" s="16"/>
    </row>
    <row r="778" spans="9:12" x14ac:dyDescent="0.15">
      <c r="I778" s="16"/>
      <c r="J778" s="16"/>
      <c r="K778" s="16"/>
      <c r="L778" s="16"/>
    </row>
    <row r="779" spans="9:12" x14ac:dyDescent="0.15">
      <c r="I779" s="16"/>
      <c r="J779" s="16"/>
      <c r="K779" s="16"/>
      <c r="L779" s="16"/>
    </row>
    <row r="780" spans="9:12" x14ac:dyDescent="0.15">
      <c r="I780" s="16"/>
      <c r="J780" s="16"/>
      <c r="K780" s="16"/>
      <c r="L780" s="16"/>
    </row>
    <row r="781" spans="9:12" x14ac:dyDescent="0.15">
      <c r="I781" s="16"/>
      <c r="J781" s="16"/>
      <c r="K781" s="16"/>
      <c r="L781" s="16"/>
    </row>
    <row r="782" spans="9:12" x14ac:dyDescent="0.15">
      <c r="I782" s="16"/>
      <c r="J782" s="16"/>
      <c r="K782" s="16"/>
      <c r="L782" s="16"/>
    </row>
    <row r="783" spans="9:12" x14ac:dyDescent="0.15">
      <c r="I783" s="16"/>
      <c r="J783" s="16"/>
      <c r="K783" s="16"/>
      <c r="L783" s="16"/>
    </row>
    <row r="784" spans="9:12" x14ac:dyDescent="0.15">
      <c r="I784" s="16"/>
      <c r="J784" s="16"/>
      <c r="K784" s="16"/>
      <c r="L784" s="16"/>
    </row>
    <row r="785" spans="9:12" x14ac:dyDescent="0.15">
      <c r="I785" s="16"/>
      <c r="J785" s="16"/>
      <c r="K785" s="16"/>
      <c r="L785" s="16"/>
    </row>
    <row r="786" spans="9:12" x14ac:dyDescent="0.15">
      <c r="I786" s="16"/>
      <c r="J786" s="16"/>
      <c r="K786" s="16"/>
      <c r="L786" s="16"/>
    </row>
    <row r="787" spans="9:12" x14ac:dyDescent="0.15">
      <c r="I787" s="16"/>
      <c r="J787" s="16"/>
      <c r="K787" s="16"/>
      <c r="L787" s="16"/>
    </row>
    <row r="788" spans="9:12" x14ac:dyDescent="0.15">
      <c r="I788" s="16"/>
      <c r="J788" s="16"/>
      <c r="K788" s="16"/>
      <c r="L788" s="16"/>
    </row>
    <row r="789" spans="9:12" x14ac:dyDescent="0.15">
      <c r="I789" s="16"/>
      <c r="J789" s="16"/>
      <c r="K789" s="16"/>
      <c r="L789" s="16"/>
    </row>
    <row r="790" spans="9:12" x14ac:dyDescent="0.15">
      <c r="I790" s="16"/>
      <c r="J790" s="16"/>
      <c r="K790" s="16"/>
      <c r="L790" s="16"/>
    </row>
    <row r="791" spans="9:12" x14ac:dyDescent="0.15">
      <c r="I791" s="16"/>
      <c r="J791" s="16"/>
      <c r="K791" s="16"/>
      <c r="L791" s="16"/>
    </row>
    <row r="792" spans="9:12" x14ac:dyDescent="0.15">
      <c r="I792" s="16"/>
      <c r="J792" s="16"/>
      <c r="K792" s="16"/>
      <c r="L792" s="16"/>
    </row>
    <row r="793" spans="9:12" x14ac:dyDescent="0.15">
      <c r="I793" s="16"/>
      <c r="J793" s="16"/>
      <c r="K793" s="16"/>
      <c r="L793" s="16"/>
    </row>
    <row r="794" spans="9:12" x14ac:dyDescent="0.15">
      <c r="I794" s="16"/>
      <c r="J794" s="16"/>
      <c r="K794" s="16"/>
      <c r="L794" s="16"/>
    </row>
    <row r="795" spans="9:12" x14ac:dyDescent="0.15">
      <c r="I795" s="16"/>
      <c r="J795" s="16"/>
      <c r="K795" s="16"/>
      <c r="L795" s="16"/>
    </row>
    <row r="796" spans="9:12" x14ac:dyDescent="0.15">
      <c r="I796" s="16"/>
      <c r="J796" s="16"/>
      <c r="K796" s="16"/>
      <c r="L796" s="16"/>
    </row>
    <row r="797" spans="9:12" x14ac:dyDescent="0.15">
      <c r="I797" s="16"/>
      <c r="J797" s="16"/>
      <c r="K797" s="16"/>
      <c r="L797" s="16"/>
    </row>
    <row r="798" spans="9:12" x14ac:dyDescent="0.15">
      <c r="I798" s="16"/>
      <c r="J798" s="16"/>
      <c r="K798" s="16"/>
      <c r="L798" s="1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</vt:lpstr>
      <vt:lpstr>6005</vt:lpstr>
      <vt:lpstr>6008</vt:lpstr>
      <vt:lpstr>6010</vt:lpstr>
      <vt:lpstr>6076</vt:lpstr>
      <vt:lpstr>6078</vt:lpstr>
      <vt:lpstr>6080</vt:lpstr>
      <vt:lpstr>6276</vt:lpstr>
      <vt:lpstr>6533</vt:lpstr>
      <vt:lpstr>6540</vt:lpstr>
      <vt:lpstr>6543</vt:lpstr>
      <vt:lpstr>6545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2021-07-02T18:45:15Z</dcterms:modified>
</cp:coreProperties>
</file>